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EE6A67DF-7EF9-6549-ABCA-F75BABFC36F8}" xr6:coauthVersionLast="47" xr6:coauthVersionMax="47" xr10:uidLastSave="{94F199F1-CECE-EB40-A732-19F3DC97E79E}"/>
  <bookViews>
    <workbookView xWindow="2600" yWindow="520" windowWidth="26580" windowHeight="26660" xr2:uid="{3FD1AC64-DCED-A447-BD9B-621AA8E43000}"/>
  </bookViews>
  <sheets>
    <sheet name="2004"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2" i="1"/>
  <c r="S2" i="1" l="1"/>
  <c r="U2" i="1"/>
  <c r="AM2" i="1" s="1"/>
  <c r="S3" i="1"/>
  <c r="U3" i="1"/>
  <c r="AM3" i="1" s="1"/>
  <c r="S4" i="1"/>
  <c r="U4" i="1"/>
  <c r="AM4" i="1"/>
  <c r="S5" i="1"/>
  <c r="U5" i="1"/>
  <c r="AM5" i="1" s="1"/>
  <c r="S6" i="1"/>
  <c r="U6" i="1"/>
  <c r="AM6" i="1" s="1"/>
  <c r="S7" i="1"/>
  <c r="U7" i="1"/>
  <c r="AM7" i="1" s="1"/>
  <c r="S8" i="1"/>
  <c r="U8" i="1"/>
  <c r="AM8" i="1" s="1"/>
  <c r="S9" i="1"/>
  <c r="U9" i="1"/>
  <c r="AM9" i="1" s="1"/>
  <c r="S10" i="1"/>
  <c r="U10" i="1"/>
  <c r="AM10" i="1" s="1"/>
  <c r="S11" i="1"/>
  <c r="U11" i="1"/>
  <c r="AM11" i="1" s="1"/>
  <c r="S12" i="1"/>
  <c r="U12" i="1"/>
  <c r="AM12" i="1" s="1"/>
  <c r="S13" i="1"/>
  <c r="U13" i="1"/>
  <c r="AM13" i="1" s="1"/>
  <c r="AW13" i="1" s="1"/>
  <c r="S14" i="1"/>
  <c r="U14" i="1"/>
  <c r="AM14" i="1" s="1"/>
  <c r="S15" i="1"/>
  <c r="U15" i="1"/>
  <c r="AM15" i="1" s="1"/>
  <c r="S16" i="1"/>
  <c r="U16" i="1"/>
  <c r="AM16" i="1" s="1"/>
  <c r="S17" i="1"/>
  <c r="U17" i="1"/>
  <c r="AM17" i="1" s="1"/>
  <c r="S18" i="1"/>
  <c r="U18" i="1"/>
  <c r="AM18" i="1" s="1"/>
  <c r="S19" i="1"/>
  <c r="U19" i="1"/>
  <c r="AM19" i="1"/>
  <c r="S20" i="1"/>
  <c r="U20" i="1"/>
  <c r="AM20" i="1"/>
  <c r="S21" i="1"/>
  <c r="U21" i="1"/>
  <c r="AM21" i="1" s="1"/>
  <c r="S22" i="1"/>
  <c r="U22" i="1"/>
  <c r="AM22" i="1" s="1"/>
  <c r="S23" i="1"/>
  <c r="U23" i="1"/>
  <c r="AM23" i="1" s="1"/>
  <c r="S24" i="1"/>
  <c r="U24" i="1"/>
  <c r="AM24" i="1" s="1"/>
  <c r="AU24" i="1"/>
  <c r="S25" i="1"/>
  <c r="U25" i="1"/>
  <c r="AM25" i="1" s="1"/>
  <c r="S26" i="1"/>
  <c r="U26" i="1"/>
  <c r="AM26" i="1"/>
  <c r="S27" i="1"/>
  <c r="U27" i="1"/>
  <c r="AM27" i="1" s="1"/>
  <c r="S28" i="1"/>
  <c r="U28" i="1"/>
  <c r="AM28" i="1" s="1"/>
  <c r="S29" i="1"/>
  <c r="U29" i="1"/>
  <c r="AM29" i="1" s="1"/>
  <c r="S30" i="1"/>
  <c r="U30" i="1"/>
  <c r="AM30" i="1" s="1"/>
  <c r="S31" i="1"/>
  <c r="U31" i="1"/>
  <c r="AM31" i="1" s="1"/>
  <c r="S32" i="1"/>
  <c r="U32" i="1"/>
  <c r="AM32" i="1" s="1"/>
  <c r="S33" i="1"/>
  <c r="U33" i="1"/>
  <c r="AM33" i="1" s="1"/>
  <c r="S34" i="1"/>
  <c r="U34" i="1"/>
  <c r="AM34" i="1" s="1"/>
  <c r="S35" i="1"/>
  <c r="U35" i="1"/>
  <c r="AM35" i="1" s="1"/>
  <c r="S36" i="1"/>
  <c r="U36" i="1"/>
  <c r="AM36" i="1" s="1"/>
  <c r="S37" i="1"/>
  <c r="U37" i="1"/>
  <c r="AM37" i="1" s="1"/>
  <c r="AU37" i="1" s="1"/>
  <c r="S38" i="1"/>
  <c r="U38" i="1"/>
  <c r="AM38" i="1"/>
  <c r="S39" i="1"/>
  <c r="U39" i="1"/>
  <c r="AM39" i="1" s="1"/>
  <c r="S40" i="1"/>
  <c r="U40" i="1"/>
  <c r="AM40" i="1" s="1"/>
  <c r="S41" i="1"/>
  <c r="U41" i="1"/>
  <c r="AM41" i="1" s="1"/>
  <c r="S42" i="1"/>
  <c r="U42" i="1"/>
  <c r="AM42" i="1" s="1"/>
  <c r="S43" i="1"/>
  <c r="U43" i="1"/>
  <c r="AM43" i="1" s="1"/>
  <c r="S44" i="1"/>
  <c r="U44" i="1"/>
  <c r="AM44" i="1" s="1"/>
  <c r="S45" i="1"/>
  <c r="U45" i="1"/>
  <c r="AM45" i="1" s="1"/>
  <c r="S46" i="1"/>
  <c r="U46" i="1"/>
  <c r="AM46" i="1" s="1"/>
  <c r="S47" i="1"/>
  <c r="U47" i="1"/>
  <c r="AM47" i="1" s="1"/>
  <c r="S48" i="1"/>
  <c r="U48" i="1"/>
  <c r="AM48" i="1" s="1"/>
  <c r="AU48" i="1" s="1"/>
  <c r="S49" i="1"/>
  <c r="U49" i="1"/>
  <c r="AM49" i="1" s="1"/>
  <c r="S50" i="1"/>
  <c r="U50" i="1"/>
  <c r="AM50" i="1" s="1"/>
  <c r="S51" i="1"/>
  <c r="U51" i="1"/>
  <c r="AM51" i="1" s="1"/>
  <c r="S52" i="1"/>
  <c r="U52" i="1"/>
  <c r="AM52" i="1" s="1"/>
  <c r="S53" i="1"/>
  <c r="U53" i="1"/>
  <c r="AM53" i="1" s="1"/>
  <c r="S54" i="1"/>
  <c r="U54" i="1"/>
  <c r="AM54" i="1" s="1"/>
  <c r="S55" i="1"/>
  <c r="U55" i="1"/>
  <c r="AM55" i="1" s="1"/>
  <c r="S56" i="1"/>
  <c r="U56" i="1"/>
  <c r="AM56" i="1" s="1"/>
  <c r="S57" i="1"/>
  <c r="U57" i="1"/>
  <c r="AM57" i="1" s="1"/>
  <c r="S58" i="1"/>
  <c r="U58" i="1"/>
  <c r="AM58" i="1" s="1"/>
  <c r="S59" i="1"/>
  <c r="U59" i="1"/>
  <c r="AM59" i="1" s="1"/>
  <c r="S60" i="1"/>
  <c r="U60" i="1"/>
  <c r="AM60" i="1" s="1"/>
  <c r="S61" i="1"/>
  <c r="U61" i="1"/>
  <c r="AM61" i="1" s="1"/>
  <c r="S62" i="1"/>
  <c r="U62" i="1"/>
  <c r="AM62" i="1" s="1"/>
  <c r="AW62" i="1" s="1"/>
  <c r="S63" i="1"/>
  <c r="U63" i="1"/>
  <c r="AM63" i="1" s="1"/>
  <c r="S64" i="1"/>
  <c r="U64" i="1"/>
  <c r="AM64" i="1" s="1"/>
  <c r="S65" i="1"/>
  <c r="U65" i="1"/>
  <c r="AM65" i="1" s="1"/>
  <c r="S66" i="1"/>
  <c r="U66" i="1"/>
  <c r="AM66" i="1" s="1"/>
  <c r="S67" i="1"/>
  <c r="U67" i="1"/>
  <c r="AM67" i="1" s="1"/>
  <c r="S68" i="1"/>
  <c r="U68" i="1"/>
  <c r="AM68" i="1" s="1"/>
  <c r="S69" i="1"/>
  <c r="U69" i="1"/>
  <c r="AM69" i="1" s="1"/>
  <c r="S70" i="1"/>
  <c r="U70" i="1"/>
  <c r="AM70" i="1" s="1"/>
  <c r="S71" i="1"/>
  <c r="U71" i="1"/>
  <c r="AM71" i="1" s="1"/>
  <c r="S72" i="1"/>
  <c r="U72" i="1"/>
  <c r="AM72" i="1" s="1"/>
  <c r="S73" i="1"/>
  <c r="U73" i="1"/>
  <c r="AM73" i="1"/>
  <c r="S74" i="1"/>
  <c r="U74" i="1"/>
  <c r="AM74" i="1" s="1"/>
  <c r="S75" i="1"/>
  <c r="U75" i="1"/>
  <c r="AM75" i="1"/>
  <c r="S76" i="1"/>
  <c r="U76" i="1"/>
  <c r="AM76" i="1" s="1"/>
  <c r="S77" i="1"/>
  <c r="U77" i="1"/>
  <c r="AM77" i="1" s="1"/>
  <c r="S78" i="1"/>
  <c r="U78" i="1"/>
  <c r="AM78" i="1" s="1"/>
  <c r="S79" i="1"/>
  <c r="U79" i="1"/>
  <c r="AM79" i="1" s="1"/>
  <c r="S80" i="1"/>
  <c r="U80" i="1"/>
  <c r="AM80" i="1" s="1"/>
  <c r="AW80" i="1" s="1"/>
  <c r="S81" i="1"/>
  <c r="U81" i="1"/>
  <c r="AM81" i="1" s="1"/>
  <c r="S82" i="1"/>
  <c r="U82" i="1"/>
  <c r="AM82" i="1" s="1"/>
  <c r="S83" i="1"/>
  <c r="U83" i="1"/>
  <c r="AM83" i="1" s="1"/>
  <c r="S84" i="1"/>
  <c r="U84" i="1"/>
  <c r="AM84" i="1" s="1"/>
  <c r="S85" i="1"/>
  <c r="U85" i="1"/>
  <c r="AM85" i="1" s="1"/>
  <c r="AV85" i="1" s="1"/>
  <c r="S86" i="1"/>
  <c r="U86" i="1"/>
  <c r="AM86" i="1" s="1"/>
  <c r="S87" i="1"/>
  <c r="U87" i="1"/>
  <c r="AM87" i="1" s="1"/>
  <c r="S88" i="1"/>
  <c r="U88" i="1"/>
  <c r="AM88" i="1" s="1"/>
  <c r="S89" i="1"/>
  <c r="U89" i="1"/>
  <c r="AM89" i="1" s="1"/>
  <c r="S90" i="1"/>
  <c r="U90" i="1"/>
  <c r="AM90" i="1" s="1"/>
  <c r="S91" i="1"/>
  <c r="U91" i="1"/>
  <c r="AM91" i="1" s="1"/>
  <c r="S92" i="1"/>
  <c r="U92" i="1"/>
  <c r="AM92" i="1" s="1"/>
  <c r="S93" i="1"/>
  <c r="U93" i="1"/>
  <c r="AM93" i="1" s="1"/>
  <c r="S94" i="1"/>
  <c r="U94" i="1"/>
  <c r="AM94" i="1" s="1"/>
  <c r="S95" i="1"/>
  <c r="U95" i="1"/>
  <c r="AM95" i="1" s="1"/>
  <c r="S96" i="1"/>
  <c r="U96" i="1"/>
  <c r="AM96" i="1" s="1"/>
  <c r="S97" i="1"/>
  <c r="U97" i="1"/>
  <c r="AM97" i="1" s="1"/>
  <c r="S98" i="1"/>
  <c r="U98" i="1"/>
  <c r="AM98" i="1" s="1"/>
  <c r="S99" i="1"/>
  <c r="U99" i="1"/>
  <c r="AM99" i="1" s="1"/>
  <c r="S100" i="1"/>
  <c r="U100" i="1"/>
  <c r="AM100" i="1" s="1"/>
  <c r="S101" i="1"/>
  <c r="U101" i="1"/>
  <c r="AM101" i="1" s="1"/>
  <c r="S102" i="1"/>
  <c r="U102" i="1"/>
  <c r="AM102" i="1" s="1"/>
  <c r="S103" i="1"/>
  <c r="U103" i="1"/>
  <c r="AM103" i="1"/>
  <c r="S104" i="1"/>
  <c r="U104" i="1"/>
  <c r="AM104" i="1" s="1"/>
  <c r="S105" i="1"/>
  <c r="U105" i="1"/>
  <c r="AM105" i="1" s="1"/>
  <c r="S106" i="1"/>
  <c r="U106" i="1"/>
  <c r="AM106" i="1" s="1"/>
  <c r="S107" i="1"/>
  <c r="U107" i="1"/>
  <c r="AM107" i="1" s="1"/>
  <c r="S108" i="1"/>
  <c r="U108" i="1"/>
  <c r="AM108" i="1" s="1"/>
  <c r="S109" i="1"/>
  <c r="U109" i="1"/>
  <c r="AM109" i="1" s="1"/>
  <c r="S110" i="1"/>
  <c r="U110" i="1"/>
  <c r="AM110" i="1" s="1"/>
  <c r="S111" i="1"/>
  <c r="U111" i="1"/>
  <c r="AM111" i="1" s="1"/>
  <c r="AU111" i="1" s="1"/>
  <c r="S112" i="1"/>
  <c r="U112" i="1"/>
  <c r="AM112" i="1" s="1"/>
  <c r="S113" i="1"/>
  <c r="U113" i="1"/>
  <c r="AM113" i="1" s="1"/>
  <c r="S114" i="1"/>
  <c r="U114" i="1"/>
  <c r="AM114" i="1" s="1"/>
  <c r="S115" i="1"/>
  <c r="U115" i="1"/>
  <c r="AM115" i="1" s="1"/>
  <c r="S116" i="1"/>
  <c r="U116" i="1"/>
  <c r="AM116" i="1" s="1"/>
  <c r="S117" i="1"/>
  <c r="U117" i="1"/>
  <c r="AM117" i="1" s="1"/>
  <c r="S118" i="1"/>
  <c r="U118" i="1"/>
  <c r="AM118" i="1" s="1"/>
  <c r="S119" i="1"/>
  <c r="U119" i="1"/>
  <c r="AM119" i="1" s="1"/>
  <c r="S120" i="1"/>
  <c r="U120" i="1"/>
  <c r="AM120" i="1" s="1"/>
  <c r="S121" i="1"/>
  <c r="U121" i="1"/>
  <c r="AM121" i="1" s="1"/>
  <c r="S122" i="1"/>
  <c r="U122" i="1"/>
  <c r="AM122" i="1" s="1"/>
  <c r="S123" i="1"/>
  <c r="U123" i="1"/>
  <c r="AM123" i="1" s="1"/>
  <c r="S124" i="1"/>
  <c r="U124" i="1"/>
  <c r="AM124" i="1" s="1"/>
  <c r="S125" i="1"/>
  <c r="U125" i="1"/>
  <c r="AM125" i="1" s="1"/>
  <c r="S126" i="1"/>
  <c r="U126" i="1"/>
  <c r="AM126" i="1" s="1"/>
  <c r="S127" i="1"/>
  <c r="U127" i="1"/>
  <c r="AM127" i="1" s="1"/>
  <c r="S128" i="1"/>
  <c r="U128" i="1"/>
  <c r="AM128" i="1" s="1"/>
  <c r="S129" i="1"/>
  <c r="U129" i="1"/>
  <c r="AM129" i="1" s="1"/>
  <c r="S130" i="1"/>
  <c r="U130" i="1"/>
  <c r="AM130" i="1" s="1"/>
  <c r="S131" i="1"/>
  <c r="U131" i="1"/>
  <c r="AM131" i="1" s="1"/>
  <c r="S132" i="1"/>
  <c r="U132" i="1"/>
  <c r="AM132" i="1" s="1"/>
  <c r="S133" i="1"/>
  <c r="U133" i="1"/>
  <c r="AM133" i="1" s="1"/>
  <c r="S134" i="1"/>
  <c r="U134" i="1"/>
  <c r="AM134" i="1" s="1"/>
  <c r="S135" i="1"/>
  <c r="U135" i="1"/>
  <c r="AM135" i="1" s="1"/>
  <c r="S136" i="1"/>
  <c r="U136" i="1"/>
  <c r="AM136" i="1" s="1"/>
  <c r="AV136" i="1" s="1"/>
  <c r="S137" i="1"/>
  <c r="U137" i="1"/>
  <c r="AM137" i="1" s="1"/>
  <c r="S138" i="1"/>
  <c r="U138" i="1"/>
  <c r="AM138" i="1" s="1"/>
  <c r="S139" i="1"/>
  <c r="U139" i="1"/>
  <c r="AM139" i="1" s="1"/>
  <c r="S140" i="1"/>
  <c r="U140" i="1"/>
  <c r="AM140" i="1" s="1"/>
  <c r="S141" i="1"/>
  <c r="U141" i="1"/>
  <c r="AM141" i="1" s="1"/>
  <c r="S142" i="1"/>
  <c r="U142" i="1"/>
  <c r="AM142" i="1" s="1"/>
  <c r="S143" i="1"/>
  <c r="U143" i="1"/>
  <c r="AM143" i="1" s="1"/>
  <c r="S144" i="1"/>
  <c r="U144" i="1"/>
  <c r="AM144" i="1" s="1"/>
  <c r="S145" i="1"/>
  <c r="U145" i="1"/>
  <c r="AM145" i="1" s="1"/>
  <c r="S146" i="1"/>
  <c r="U146" i="1"/>
  <c r="AM146" i="1" s="1"/>
  <c r="AV146" i="1" s="1"/>
  <c r="S147" i="1"/>
  <c r="U147" i="1"/>
  <c r="AM147" i="1" s="1"/>
  <c r="S148" i="1"/>
  <c r="U148" i="1"/>
  <c r="AM148" i="1"/>
  <c r="S149" i="1"/>
  <c r="U149" i="1"/>
  <c r="AM149" i="1" s="1"/>
  <c r="S150" i="1"/>
  <c r="U150" i="1"/>
  <c r="AM150" i="1" s="1"/>
  <c r="S151" i="1"/>
  <c r="U151" i="1"/>
  <c r="AM151" i="1" s="1"/>
  <c r="S152" i="1"/>
  <c r="U152" i="1"/>
  <c r="AM152" i="1" s="1"/>
  <c r="S153" i="1"/>
  <c r="U153" i="1"/>
  <c r="AM153" i="1" s="1"/>
  <c r="S154" i="1"/>
  <c r="U154" i="1"/>
  <c r="AM154" i="1" s="1"/>
  <c r="S155" i="1"/>
  <c r="U155" i="1"/>
  <c r="AM155" i="1" s="1"/>
  <c r="S156" i="1"/>
  <c r="U156" i="1"/>
  <c r="AM156" i="1" s="1"/>
  <c r="S157" i="1"/>
  <c r="U157" i="1"/>
  <c r="AM157" i="1" s="1"/>
  <c r="S158" i="1"/>
  <c r="U158" i="1"/>
  <c r="AM158" i="1"/>
  <c r="S159" i="1"/>
  <c r="U159" i="1"/>
  <c r="AM159" i="1" s="1"/>
  <c r="AU159" i="1"/>
  <c r="S160" i="1"/>
  <c r="U160" i="1"/>
  <c r="AM160" i="1" s="1"/>
  <c r="S161" i="1"/>
  <c r="U161" i="1"/>
  <c r="AM161" i="1" s="1"/>
  <c r="S162" i="1"/>
  <c r="U162" i="1"/>
  <c r="AM162" i="1" s="1"/>
  <c r="S163" i="1"/>
  <c r="U163" i="1"/>
  <c r="AM163" i="1" s="1"/>
  <c r="S164" i="1"/>
  <c r="U164" i="1"/>
  <c r="AM164" i="1" s="1"/>
  <c r="AU164" i="1" s="1"/>
  <c r="S165" i="1"/>
  <c r="U165" i="1"/>
  <c r="AM165" i="1" s="1"/>
  <c r="S166" i="1"/>
  <c r="U166" i="1"/>
  <c r="AM166" i="1" s="1"/>
  <c r="S167" i="1"/>
  <c r="U167" i="1"/>
  <c r="AM167" i="1" s="1"/>
  <c r="S168" i="1"/>
  <c r="U168" i="1"/>
  <c r="AM168" i="1"/>
  <c r="S169" i="1"/>
  <c r="U169" i="1"/>
  <c r="AM169" i="1" s="1"/>
  <c r="S170" i="1"/>
  <c r="U170" i="1"/>
  <c r="AM170" i="1" s="1"/>
  <c r="S171" i="1"/>
  <c r="U171" i="1"/>
  <c r="AM171" i="1" s="1"/>
  <c r="S172" i="1"/>
  <c r="U172" i="1"/>
  <c r="AM172" i="1" s="1"/>
  <c r="S173" i="1"/>
  <c r="U173" i="1"/>
  <c r="AM173" i="1" s="1"/>
  <c r="S174" i="1"/>
  <c r="U174" i="1"/>
  <c r="AM174" i="1" s="1"/>
  <c r="S175" i="1"/>
  <c r="U175" i="1"/>
  <c r="AM175" i="1" s="1"/>
  <c r="S176" i="1"/>
  <c r="U176" i="1"/>
  <c r="AM176" i="1" s="1"/>
  <c r="S177" i="1"/>
  <c r="U177" i="1"/>
  <c r="AM177" i="1" s="1"/>
  <c r="S178" i="1"/>
  <c r="U178" i="1"/>
  <c r="AM178" i="1" s="1"/>
  <c r="S179" i="1"/>
  <c r="U179" i="1"/>
  <c r="AM179" i="1" s="1"/>
  <c r="AU179" i="1"/>
  <c r="S180" i="1"/>
  <c r="U180" i="1"/>
  <c r="AM180" i="1" s="1"/>
  <c r="S181" i="1"/>
  <c r="U181" i="1"/>
  <c r="AM181" i="1" s="1"/>
  <c r="S182" i="1"/>
  <c r="U182" i="1"/>
  <c r="AM182" i="1" s="1"/>
  <c r="S183" i="1"/>
  <c r="U183" i="1"/>
  <c r="AM183" i="1" s="1"/>
  <c r="S184" i="1"/>
  <c r="U184" i="1"/>
  <c r="AM184" i="1" s="1"/>
  <c r="S185" i="1"/>
  <c r="U185" i="1"/>
  <c r="AM185" i="1" s="1"/>
  <c r="S186" i="1"/>
  <c r="U186" i="1"/>
  <c r="AM186" i="1" s="1"/>
  <c r="S187" i="1"/>
  <c r="U187" i="1"/>
  <c r="AM187" i="1" s="1"/>
  <c r="S188" i="1"/>
  <c r="U188" i="1"/>
  <c r="AM188" i="1" s="1"/>
  <c r="S189" i="1"/>
  <c r="U189" i="1"/>
  <c r="AM189" i="1" s="1"/>
  <c r="S190" i="1"/>
  <c r="U190" i="1"/>
  <c r="AM190" i="1" s="1"/>
  <c r="S191" i="1"/>
  <c r="U191" i="1"/>
  <c r="AM191" i="1" s="1"/>
  <c r="S192" i="1"/>
  <c r="U192" i="1"/>
  <c r="AM192" i="1" s="1"/>
  <c r="S193" i="1"/>
  <c r="U193" i="1"/>
  <c r="AM193" i="1" s="1"/>
  <c r="S194" i="1"/>
  <c r="U194" i="1"/>
  <c r="AM194" i="1" s="1"/>
  <c r="S195" i="1"/>
  <c r="U195" i="1"/>
  <c r="AM195" i="1" s="1"/>
  <c r="AV195" i="1" s="1"/>
  <c r="S196" i="1"/>
  <c r="U196" i="1"/>
  <c r="AM196" i="1" s="1"/>
  <c r="S197" i="1"/>
  <c r="U197" i="1"/>
  <c r="AM197" i="1" s="1"/>
  <c r="S198" i="1"/>
  <c r="U198" i="1"/>
  <c r="AM198" i="1"/>
  <c r="S199" i="1"/>
  <c r="U199" i="1"/>
  <c r="AM199" i="1" s="1"/>
  <c r="S200" i="1"/>
  <c r="U200" i="1"/>
  <c r="AM200" i="1" s="1"/>
  <c r="S201" i="1"/>
  <c r="U201" i="1"/>
  <c r="AM201" i="1" s="1"/>
  <c r="S202" i="1"/>
  <c r="U202" i="1"/>
  <c r="AM202" i="1" s="1"/>
  <c r="S203" i="1"/>
  <c r="U203" i="1"/>
  <c r="AM203" i="1" s="1"/>
  <c r="S204" i="1"/>
  <c r="U204" i="1"/>
  <c r="AM204" i="1" s="1"/>
  <c r="S205" i="1"/>
  <c r="U205" i="1"/>
  <c r="AM205" i="1"/>
  <c r="S206" i="1"/>
  <c r="U206" i="1"/>
  <c r="AM206" i="1" s="1"/>
  <c r="S207" i="1"/>
  <c r="U207" i="1"/>
  <c r="AM207" i="1" s="1"/>
  <c r="S208" i="1"/>
  <c r="U208" i="1"/>
  <c r="AM208" i="1" s="1"/>
  <c r="S209" i="1"/>
  <c r="U209" i="1"/>
  <c r="AM209" i="1" s="1"/>
  <c r="S210" i="1"/>
  <c r="U210" i="1"/>
  <c r="AM210" i="1" s="1"/>
  <c r="S211" i="1"/>
  <c r="U211" i="1"/>
  <c r="AM211" i="1" s="1"/>
  <c r="S212" i="1"/>
  <c r="U212" i="1"/>
  <c r="AM212" i="1" s="1"/>
  <c r="S213" i="1"/>
  <c r="U213" i="1"/>
  <c r="AM213" i="1" s="1"/>
  <c r="S214" i="1"/>
  <c r="U214" i="1"/>
  <c r="AM214" i="1" s="1"/>
  <c r="AU214" i="1"/>
  <c r="S215" i="1"/>
  <c r="U215" i="1"/>
  <c r="AM215" i="1" s="1"/>
  <c r="S216" i="1"/>
  <c r="U216" i="1"/>
  <c r="AM216" i="1" s="1"/>
  <c r="S217" i="1"/>
  <c r="U217" i="1"/>
  <c r="AM217" i="1" s="1"/>
  <c r="S218" i="1"/>
  <c r="U218" i="1"/>
  <c r="AM218" i="1" s="1"/>
  <c r="S219" i="1"/>
  <c r="U219" i="1"/>
  <c r="AM219" i="1" s="1"/>
  <c r="S220" i="1"/>
  <c r="U220" i="1"/>
  <c r="AM220" i="1" s="1"/>
  <c r="S221" i="1"/>
  <c r="U221" i="1"/>
  <c r="AM221" i="1" s="1"/>
  <c r="S222" i="1"/>
  <c r="U222" i="1"/>
  <c r="AM222" i="1" s="1"/>
  <c r="S223" i="1"/>
  <c r="U223" i="1"/>
  <c r="AM223" i="1" s="1"/>
  <c r="S224" i="1"/>
  <c r="U224" i="1"/>
  <c r="AM224" i="1" s="1"/>
  <c r="S225" i="1"/>
  <c r="U225" i="1"/>
  <c r="AM225" i="1" s="1"/>
  <c r="S226" i="1"/>
  <c r="U226" i="1"/>
  <c r="AM226" i="1" s="1"/>
  <c r="S227" i="1"/>
  <c r="U227" i="1"/>
  <c r="AM227" i="1" s="1"/>
  <c r="S228" i="1"/>
  <c r="U228" i="1"/>
  <c r="AM228" i="1" s="1"/>
  <c r="S229" i="1"/>
  <c r="U229" i="1"/>
  <c r="AM229" i="1" s="1"/>
  <c r="S230" i="1"/>
  <c r="U230" i="1"/>
  <c r="AM230" i="1" s="1"/>
  <c r="S231" i="1"/>
  <c r="U231" i="1"/>
  <c r="AM231" i="1" s="1"/>
  <c r="S232" i="1"/>
  <c r="U232" i="1"/>
  <c r="AM232" i="1" s="1"/>
  <c r="S233" i="1"/>
  <c r="U233" i="1"/>
  <c r="AM233" i="1" s="1"/>
  <c r="S234" i="1"/>
  <c r="U234" i="1"/>
  <c r="AM234" i="1" s="1"/>
  <c r="S235" i="1"/>
  <c r="U235" i="1"/>
  <c r="AM235" i="1" s="1"/>
  <c r="S236" i="1"/>
  <c r="U236" i="1"/>
  <c r="AM236" i="1" s="1"/>
  <c r="S237" i="1"/>
  <c r="U237" i="1"/>
  <c r="AM237" i="1" s="1"/>
  <c r="S238" i="1"/>
  <c r="U238" i="1"/>
  <c r="AM238" i="1" s="1"/>
  <c r="S239" i="1"/>
  <c r="U239" i="1"/>
  <c r="AM239" i="1" s="1"/>
  <c r="S240" i="1"/>
  <c r="U240" i="1"/>
  <c r="AM240" i="1" s="1"/>
  <c r="S241" i="1"/>
  <c r="U241" i="1"/>
  <c r="AM241" i="1" s="1"/>
  <c r="S242" i="1"/>
  <c r="U242" i="1"/>
  <c r="AM242" i="1" s="1"/>
  <c r="S243" i="1"/>
  <c r="U243" i="1"/>
  <c r="AM243" i="1" s="1"/>
  <c r="S244" i="1"/>
  <c r="U244" i="1"/>
  <c r="AM244" i="1" s="1"/>
  <c r="S245" i="1"/>
  <c r="U245" i="1"/>
  <c r="AM245" i="1" s="1"/>
  <c r="S246" i="1"/>
  <c r="U246" i="1"/>
  <c r="AM246" i="1" s="1"/>
  <c r="S247" i="1"/>
  <c r="U247" i="1"/>
  <c r="AM247" i="1" s="1"/>
  <c r="S248" i="1"/>
  <c r="U248" i="1"/>
  <c r="AM248" i="1" s="1"/>
  <c r="S249" i="1"/>
  <c r="U249" i="1"/>
  <c r="AM249" i="1" s="1"/>
  <c r="S250" i="1"/>
  <c r="U250" i="1"/>
  <c r="AM250" i="1" s="1"/>
  <c r="S251" i="1"/>
  <c r="U251" i="1"/>
  <c r="AM251" i="1" s="1"/>
  <c r="S252" i="1"/>
  <c r="U252" i="1"/>
  <c r="AM252" i="1" s="1"/>
  <c r="S253" i="1"/>
  <c r="U253" i="1"/>
  <c r="AM253" i="1"/>
  <c r="S254" i="1"/>
  <c r="U254" i="1"/>
  <c r="AM254" i="1" s="1"/>
  <c r="S255" i="1"/>
  <c r="U255" i="1"/>
  <c r="AM255" i="1"/>
  <c r="S256" i="1"/>
  <c r="U256" i="1"/>
  <c r="AM256" i="1" s="1"/>
  <c r="S257" i="1"/>
  <c r="U257" i="1"/>
  <c r="AM257" i="1" s="1"/>
  <c r="S258" i="1"/>
  <c r="U258" i="1"/>
  <c r="AM258" i="1" s="1"/>
  <c r="S259" i="1"/>
  <c r="U259" i="1"/>
  <c r="AM259" i="1" s="1"/>
  <c r="AV259" i="1"/>
  <c r="S260" i="1"/>
  <c r="U260" i="1"/>
  <c r="AM260" i="1" s="1"/>
  <c r="S261" i="1"/>
  <c r="U261" i="1"/>
  <c r="AM261" i="1" s="1"/>
  <c r="S262" i="1"/>
  <c r="U262" i="1"/>
  <c r="AM262" i="1" s="1"/>
  <c r="S263" i="1"/>
  <c r="U263" i="1"/>
  <c r="AM263" i="1" s="1"/>
  <c r="S264" i="1"/>
  <c r="U264" i="1"/>
  <c r="AM264" i="1" s="1"/>
  <c r="AU264" i="1"/>
  <c r="S265" i="1"/>
  <c r="U265" i="1"/>
  <c r="AM265" i="1" s="1"/>
  <c r="S266" i="1"/>
  <c r="U266" i="1"/>
  <c r="AM266" i="1" s="1"/>
  <c r="S267" i="1"/>
  <c r="U267" i="1"/>
  <c r="AM267" i="1" s="1"/>
  <c r="S268" i="1"/>
  <c r="U268" i="1"/>
  <c r="AM268" i="1" s="1"/>
  <c r="S269" i="1"/>
  <c r="U269" i="1"/>
  <c r="AM269" i="1" s="1"/>
  <c r="S270" i="1"/>
  <c r="U270" i="1"/>
  <c r="AM270" i="1" s="1"/>
  <c r="S271" i="1"/>
  <c r="U271" i="1"/>
  <c r="AM271" i="1" s="1"/>
  <c r="S272" i="1"/>
  <c r="U272" i="1"/>
  <c r="AM272" i="1" s="1"/>
  <c r="S273" i="1"/>
  <c r="U273" i="1"/>
  <c r="AM273" i="1" s="1"/>
  <c r="S274" i="1"/>
  <c r="U274" i="1"/>
  <c r="AM274" i="1" s="1"/>
  <c r="S275" i="1"/>
  <c r="U275" i="1"/>
  <c r="AM275" i="1" s="1"/>
  <c r="S276" i="1"/>
  <c r="U276" i="1"/>
  <c r="AM276" i="1" s="1"/>
  <c r="S277" i="1"/>
  <c r="U277" i="1"/>
  <c r="AM277" i="1" s="1"/>
  <c r="S278" i="1"/>
  <c r="U278" i="1"/>
  <c r="AM278" i="1" s="1"/>
  <c r="S279" i="1"/>
  <c r="U279" i="1"/>
  <c r="AM279" i="1" s="1"/>
  <c r="S280" i="1"/>
  <c r="U280" i="1"/>
  <c r="AM280" i="1" s="1"/>
  <c r="S281" i="1"/>
  <c r="U281" i="1"/>
  <c r="AM281" i="1" s="1"/>
  <c r="S282" i="1"/>
  <c r="U282" i="1"/>
  <c r="AM282" i="1" s="1"/>
  <c r="S283" i="1"/>
  <c r="U283" i="1"/>
  <c r="AM283" i="1" s="1"/>
  <c r="S284" i="1"/>
  <c r="U284" i="1"/>
  <c r="AM284" i="1" s="1"/>
  <c r="S285" i="1"/>
  <c r="U285" i="1"/>
  <c r="AM285" i="1" s="1"/>
  <c r="S286" i="1"/>
  <c r="U286" i="1"/>
  <c r="AM286" i="1" s="1"/>
  <c r="S287" i="1"/>
  <c r="U287" i="1"/>
  <c r="AM287" i="1" s="1"/>
  <c r="S288" i="1"/>
  <c r="U288" i="1"/>
  <c r="AM288" i="1" s="1"/>
  <c r="S289" i="1"/>
  <c r="U289" i="1"/>
  <c r="AM289" i="1" s="1"/>
  <c r="S290" i="1"/>
  <c r="U290" i="1"/>
  <c r="AM290" i="1" s="1"/>
  <c r="S291" i="1"/>
  <c r="U291" i="1"/>
  <c r="AM291" i="1" s="1"/>
  <c r="S292" i="1"/>
  <c r="U292" i="1"/>
  <c r="AM292" i="1" s="1"/>
  <c r="S293" i="1"/>
  <c r="U293" i="1"/>
  <c r="AM293" i="1" s="1"/>
  <c r="S294" i="1"/>
  <c r="U294" i="1"/>
  <c r="AM294" i="1" s="1"/>
  <c r="S295" i="1"/>
  <c r="U295" i="1"/>
  <c r="AM295" i="1" s="1"/>
  <c r="S296" i="1"/>
  <c r="U296" i="1"/>
  <c r="AM296" i="1" s="1"/>
  <c r="S297" i="1"/>
  <c r="U297" i="1"/>
  <c r="AM297" i="1" s="1"/>
  <c r="S298" i="1"/>
  <c r="U298" i="1"/>
  <c r="AM298" i="1" s="1"/>
  <c r="S299" i="1"/>
  <c r="U299" i="1"/>
  <c r="AM299" i="1" s="1"/>
  <c r="S300" i="1"/>
  <c r="U300" i="1"/>
  <c r="AM300" i="1" s="1"/>
  <c r="S301" i="1"/>
  <c r="U301" i="1"/>
  <c r="AM301" i="1" s="1"/>
  <c r="S302" i="1"/>
  <c r="U302" i="1"/>
  <c r="AM302" i="1" s="1"/>
  <c r="S303" i="1"/>
  <c r="U303" i="1"/>
  <c r="AM303" i="1" s="1"/>
  <c r="S304" i="1"/>
  <c r="U304" i="1"/>
  <c r="AM304" i="1" s="1"/>
  <c r="S305" i="1"/>
  <c r="U305" i="1"/>
  <c r="AM305" i="1" s="1"/>
  <c r="S306" i="1"/>
  <c r="U306" i="1"/>
  <c r="AM306" i="1" s="1"/>
  <c r="S307" i="1"/>
  <c r="U307" i="1"/>
  <c r="AM307" i="1" s="1"/>
  <c r="S308" i="1"/>
  <c r="U308" i="1"/>
  <c r="AM308" i="1" s="1"/>
  <c r="S309" i="1"/>
  <c r="U309" i="1"/>
  <c r="AM309" i="1" s="1"/>
  <c r="S310" i="1"/>
  <c r="U310" i="1"/>
  <c r="AM310" i="1" s="1"/>
  <c r="S311" i="1"/>
  <c r="U311" i="1"/>
  <c r="AM311" i="1" s="1"/>
  <c r="S312" i="1"/>
  <c r="U312" i="1"/>
  <c r="AM312" i="1" s="1"/>
  <c r="S313" i="1"/>
  <c r="U313" i="1"/>
  <c r="AM313" i="1" s="1"/>
  <c r="S314" i="1"/>
  <c r="U314" i="1"/>
  <c r="AM314" i="1" s="1"/>
  <c r="S315" i="1"/>
  <c r="U315" i="1"/>
  <c r="AM315" i="1" s="1"/>
  <c r="S316" i="1"/>
  <c r="U316" i="1"/>
  <c r="AM316" i="1" s="1"/>
  <c r="S317" i="1"/>
  <c r="U317" i="1"/>
  <c r="AM317" i="1" s="1"/>
  <c r="S318" i="1"/>
  <c r="U318" i="1"/>
  <c r="AM318" i="1" s="1"/>
  <c r="S319" i="1"/>
  <c r="U319" i="1"/>
  <c r="AM319" i="1" s="1"/>
  <c r="S320" i="1"/>
  <c r="U320" i="1"/>
  <c r="AM320" i="1" s="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s="1"/>
  <c r="S329" i="1"/>
  <c r="U329" i="1"/>
  <c r="AM329" i="1" s="1"/>
  <c r="S330" i="1"/>
  <c r="U330" i="1"/>
  <c r="AM330" i="1" s="1"/>
  <c r="S331" i="1"/>
  <c r="U331" i="1"/>
  <c r="AM331" i="1" s="1"/>
  <c r="S332" i="1"/>
  <c r="U332" i="1"/>
  <c r="AM332" i="1" s="1"/>
  <c r="S333" i="1"/>
  <c r="U333" i="1"/>
  <c r="AM333" i="1" s="1"/>
  <c r="S334" i="1"/>
  <c r="U334" i="1"/>
  <c r="AM334" i="1" s="1"/>
  <c r="S335" i="1"/>
  <c r="U335" i="1"/>
  <c r="AM335" i="1"/>
  <c r="S336" i="1"/>
  <c r="U336" i="1"/>
  <c r="AM336" i="1" s="1"/>
  <c r="S337" i="1"/>
  <c r="U337" i="1"/>
  <c r="AM337" i="1"/>
  <c r="S338" i="1"/>
  <c r="U338" i="1"/>
  <c r="AM338" i="1" s="1"/>
  <c r="S339" i="1"/>
  <c r="U339" i="1"/>
  <c r="AM339" i="1" s="1"/>
  <c r="S340" i="1"/>
  <c r="U340" i="1"/>
  <c r="AM340" i="1" s="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s="1"/>
  <c r="S349" i="1"/>
  <c r="U349" i="1"/>
  <c r="AM349" i="1" s="1"/>
  <c r="S350" i="1"/>
  <c r="U350" i="1"/>
  <c r="AM350" i="1" s="1"/>
  <c r="S351" i="1"/>
  <c r="U351" i="1"/>
  <c r="AM351" i="1" s="1"/>
  <c r="S352" i="1"/>
  <c r="U352" i="1"/>
  <c r="AM352" i="1" s="1"/>
  <c r="S353" i="1"/>
  <c r="U353" i="1"/>
  <c r="AM353" i="1" s="1"/>
  <c r="S354" i="1"/>
  <c r="U354" i="1"/>
  <c r="AM354" i="1" s="1"/>
  <c r="S355" i="1"/>
  <c r="U355" i="1"/>
  <c r="AM355" i="1" s="1"/>
  <c r="S356" i="1"/>
  <c r="U356" i="1"/>
  <c r="AM356" i="1" s="1"/>
  <c r="S357" i="1"/>
  <c r="U357" i="1"/>
  <c r="AM357" i="1" s="1"/>
  <c r="S358" i="1"/>
  <c r="U358" i="1"/>
  <c r="AM358" i="1" s="1"/>
  <c r="S359" i="1"/>
  <c r="U359" i="1"/>
  <c r="AM359" i="1" s="1"/>
  <c r="S360" i="1"/>
  <c r="U360" i="1"/>
  <c r="AM360" i="1" s="1"/>
  <c r="S361" i="1"/>
  <c r="U361" i="1"/>
  <c r="AM361" i="1" s="1"/>
  <c r="S362" i="1"/>
  <c r="U362" i="1"/>
  <c r="AM362" i="1" s="1"/>
  <c r="S363" i="1"/>
  <c r="U363" i="1"/>
  <c r="AM363" i="1" s="1"/>
  <c r="S364" i="1"/>
  <c r="U364" i="1"/>
  <c r="AM364" i="1" s="1"/>
  <c r="S365" i="1"/>
  <c r="U365" i="1"/>
  <c r="AM365" i="1" s="1"/>
  <c r="S366" i="1"/>
  <c r="U366" i="1"/>
  <c r="AM366" i="1" s="1"/>
  <c r="S367" i="1"/>
  <c r="U367" i="1"/>
  <c r="AM367" i="1" s="1"/>
  <c r="S368" i="1"/>
  <c r="U368" i="1"/>
  <c r="AM368" i="1"/>
  <c r="S369" i="1"/>
  <c r="U369" i="1"/>
  <c r="AM369" i="1" s="1"/>
  <c r="S370" i="1"/>
  <c r="U370" i="1"/>
  <c r="AM370" i="1" s="1"/>
  <c r="S371" i="1"/>
  <c r="U371" i="1"/>
  <c r="AM371" i="1" s="1"/>
  <c r="S372" i="1"/>
  <c r="U372" i="1"/>
  <c r="AM372" i="1" s="1"/>
  <c r="S373" i="1"/>
  <c r="U373" i="1"/>
  <c r="AM373" i="1" s="1"/>
  <c r="S374" i="1"/>
  <c r="U374" i="1"/>
  <c r="AM374" i="1" s="1"/>
  <c r="S375" i="1"/>
  <c r="U375" i="1"/>
  <c r="AM375" i="1" s="1"/>
  <c r="S376" i="1"/>
  <c r="U376" i="1"/>
  <c r="AM376" i="1" s="1"/>
  <c r="S377" i="1"/>
  <c r="U377" i="1"/>
  <c r="AM377" i="1" s="1"/>
  <c r="S378" i="1"/>
  <c r="U378" i="1"/>
  <c r="AM378" i="1" s="1"/>
  <c r="S379" i="1"/>
  <c r="U379" i="1"/>
  <c r="AM379" i="1" s="1"/>
  <c r="S380" i="1"/>
  <c r="U380" i="1"/>
  <c r="AM380" i="1" s="1"/>
  <c r="AV380" i="1" s="1"/>
  <c r="S381" i="1"/>
  <c r="U381" i="1"/>
  <c r="AM381" i="1" s="1"/>
  <c r="S382" i="1"/>
  <c r="U382" i="1"/>
  <c r="AM382" i="1" s="1"/>
  <c r="S383" i="1"/>
  <c r="U383" i="1"/>
  <c r="AM383" i="1" s="1"/>
  <c r="S384" i="1"/>
  <c r="U384" i="1"/>
  <c r="AM384" i="1" s="1"/>
  <c r="S385" i="1"/>
  <c r="U385" i="1"/>
  <c r="AM385" i="1" s="1"/>
  <c r="S386" i="1"/>
  <c r="U386" i="1"/>
  <c r="AM386" i="1" s="1"/>
  <c r="S387" i="1"/>
  <c r="U387" i="1"/>
  <c r="AM387" i="1" s="1"/>
  <c r="S388" i="1"/>
  <c r="U388" i="1"/>
  <c r="AM388" i="1" s="1"/>
  <c r="S389" i="1"/>
  <c r="U389" i="1"/>
  <c r="AM389" i="1" s="1"/>
  <c r="S390" i="1"/>
  <c r="U390" i="1"/>
  <c r="AM390" i="1" s="1"/>
  <c r="S391" i="1"/>
  <c r="U391" i="1"/>
  <c r="AM391" i="1" s="1"/>
  <c r="S392" i="1"/>
  <c r="U392" i="1"/>
  <c r="AM392" i="1" s="1"/>
  <c r="S393" i="1"/>
  <c r="U393" i="1"/>
  <c r="AM393" i="1" s="1"/>
  <c r="S394" i="1"/>
  <c r="U394" i="1"/>
  <c r="AM394" i="1" s="1"/>
  <c r="S395" i="1"/>
  <c r="U395" i="1"/>
  <c r="AM395" i="1" s="1"/>
  <c r="S396" i="1"/>
  <c r="U396" i="1"/>
  <c r="AM396" i="1" s="1"/>
  <c r="S397" i="1"/>
  <c r="U397" i="1"/>
  <c r="AM397" i="1"/>
  <c r="S398" i="1"/>
  <c r="U398" i="1"/>
  <c r="AM398" i="1" s="1"/>
  <c r="S399" i="1"/>
  <c r="U399" i="1"/>
  <c r="AM399" i="1"/>
  <c r="S400" i="1"/>
  <c r="U400" i="1"/>
  <c r="AM400" i="1" s="1"/>
  <c r="S401" i="1"/>
  <c r="U401" i="1"/>
  <c r="AM401" i="1" s="1"/>
  <c r="S402" i="1"/>
  <c r="U402" i="1"/>
  <c r="AM402" i="1" s="1"/>
  <c r="S403" i="1"/>
  <c r="U403" i="1"/>
  <c r="AM403" i="1" s="1"/>
  <c r="S404" i="1"/>
  <c r="U404" i="1"/>
  <c r="AM404" i="1" s="1"/>
  <c r="S405" i="1"/>
  <c r="U405" i="1"/>
  <c r="AM405" i="1" s="1"/>
  <c r="S406" i="1"/>
  <c r="U406" i="1"/>
  <c r="AM406" i="1" s="1"/>
  <c r="S407" i="1"/>
  <c r="U407" i="1"/>
  <c r="AM407" i="1" s="1"/>
  <c r="S408" i="1"/>
  <c r="U408" i="1"/>
  <c r="AM408" i="1"/>
  <c r="S409" i="1"/>
  <c r="U409" i="1"/>
  <c r="AM409" i="1" s="1"/>
  <c r="S410" i="1"/>
  <c r="U410" i="1"/>
  <c r="AM410" i="1" s="1"/>
  <c r="S411" i="1"/>
  <c r="U411" i="1"/>
  <c r="AM411" i="1" s="1"/>
  <c r="S412" i="1"/>
  <c r="U412" i="1"/>
  <c r="AM412" i="1" s="1"/>
  <c r="S413" i="1"/>
  <c r="U413" i="1"/>
  <c r="AM413" i="1" s="1"/>
  <c r="S414" i="1"/>
  <c r="U414" i="1"/>
  <c r="AM414" i="1" s="1"/>
  <c r="S415" i="1"/>
  <c r="U415" i="1"/>
  <c r="AM415" i="1" s="1"/>
  <c r="S416" i="1"/>
  <c r="U416" i="1"/>
  <c r="AM416" i="1" s="1"/>
  <c r="S417" i="1"/>
  <c r="U417" i="1"/>
  <c r="AM417" i="1" s="1"/>
  <c r="AV417" i="1"/>
  <c r="S418" i="1"/>
  <c r="U418" i="1"/>
  <c r="AM418" i="1" s="1"/>
  <c r="S419" i="1"/>
  <c r="U419" i="1"/>
  <c r="AM419" i="1" s="1"/>
  <c r="S420" i="1"/>
  <c r="U420" i="1"/>
  <c r="AM420" i="1"/>
  <c r="S421" i="1"/>
  <c r="U421" i="1"/>
  <c r="AM421" i="1" s="1"/>
  <c r="S422" i="1"/>
  <c r="U422" i="1"/>
  <c r="AM422" i="1"/>
  <c r="S423" i="1"/>
  <c r="U423" i="1"/>
  <c r="AM423" i="1" s="1"/>
  <c r="S424" i="1"/>
  <c r="U424" i="1"/>
  <c r="AM424" i="1" s="1"/>
  <c r="S425" i="1"/>
  <c r="U425" i="1"/>
  <c r="AM425" i="1" s="1"/>
  <c r="S426" i="1"/>
  <c r="U426" i="1"/>
  <c r="AM426" i="1" s="1"/>
  <c r="S427" i="1"/>
  <c r="U427" i="1"/>
  <c r="AM427" i="1" s="1"/>
  <c r="AV427" i="1" s="1"/>
  <c r="S428" i="1"/>
  <c r="U428" i="1"/>
  <c r="AM428" i="1" s="1"/>
  <c r="S429" i="1"/>
  <c r="U429" i="1"/>
  <c r="AM429" i="1" s="1"/>
  <c r="AU429" i="1"/>
  <c r="S430" i="1"/>
  <c r="U430" i="1"/>
  <c r="AM430" i="1" s="1"/>
  <c r="S431" i="1"/>
  <c r="U431" i="1"/>
  <c r="AM431" i="1" s="1"/>
  <c r="S432" i="1"/>
  <c r="U432" i="1"/>
  <c r="AM432" i="1" s="1"/>
  <c r="S433" i="1"/>
  <c r="U433" i="1"/>
  <c r="AM433" i="1" s="1"/>
  <c r="S434" i="1"/>
  <c r="U434" i="1"/>
  <c r="AM434" i="1" s="1"/>
  <c r="AV434" i="1"/>
  <c r="S435" i="1"/>
  <c r="U435" i="1"/>
  <c r="AM435" i="1"/>
  <c r="S436" i="1"/>
  <c r="U436" i="1"/>
  <c r="AM436" i="1" s="1"/>
  <c r="S437" i="1"/>
  <c r="U437" i="1"/>
  <c r="AM437" i="1" s="1"/>
  <c r="S438" i="1"/>
  <c r="U438" i="1"/>
  <c r="AM438" i="1"/>
  <c r="S439" i="1"/>
  <c r="U439" i="1"/>
  <c r="AM439" i="1" s="1"/>
  <c r="AW439" i="1" s="1"/>
  <c r="AV439" i="1"/>
  <c r="S440" i="1"/>
  <c r="U440" i="1"/>
  <c r="AM440" i="1"/>
  <c r="S441" i="1"/>
  <c r="U441" i="1"/>
  <c r="AM441" i="1" s="1"/>
  <c r="S442" i="1"/>
  <c r="U442" i="1"/>
  <c r="AM442" i="1" s="1"/>
  <c r="S443" i="1"/>
  <c r="U443" i="1"/>
  <c r="AM443" i="1" s="1"/>
  <c r="S444" i="1"/>
  <c r="U444" i="1"/>
  <c r="AM444" i="1" s="1"/>
  <c r="S445" i="1"/>
  <c r="U445" i="1"/>
  <c r="AM445" i="1"/>
  <c r="S446" i="1"/>
  <c r="U446" i="1"/>
  <c r="AM446" i="1" s="1"/>
  <c r="AV446" i="1" s="1"/>
  <c r="S447" i="1"/>
  <c r="U447" i="1"/>
  <c r="AM447" i="1" s="1"/>
  <c r="AV447" i="1" s="1"/>
  <c r="S448" i="1"/>
  <c r="U448" i="1"/>
  <c r="AM448" i="1" s="1"/>
  <c r="S449" i="1"/>
  <c r="U449" i="1"/>
  <c r="AM449" i="1" s="1"/>
  <c r="S450" i="1"/>
  <c r="U450" i="1"/>
  <c r="AM450" i="1" s="1"/>
  <c r="S451" i="1"/>
  <c r="U451" i="1"/>
  <c r="AM451" i="1" s="1"/>
  <c r="AV451" i="1" s="1"/>
  <c r="S452" i="1"/>
  <c r="U452" i="1"/>
  <c r="AM452" i="1" s="1"/>
  <c r="S453" i="1"/>
  <c r="U453" i="1"/>
  <c r="AM453" i="1" s="1"/>
  <c r="S454" i="1"/>
  <c r="U454" i="1"/>
  <c r="AM454" i="1" s="1"/>
  <c r="AU454" i="1" s="1"/>
  <c r="S455" i="1"/>
  <c r="U455" i="1"/>
  <c r="AM455" i="1" s="1"/>
  <c r="S456" i="1"/>
  <c r="U456" i="1"/>
  <c r="AM456" i="1" s="1"/>
  <c r="S457" i="1"/>
  <c r="U457" i="1"/>
  <c r="AM457" i="1" s="1"/>
  <c r="S458" i="1"/>
  <c r="U458" i="1"/>
  <c r="AM458" i="1" s="1"/>
  <c r="S459" i="1"/>
  <c r="U459" i="1"/>
  <c r="AM459" i="1" s="1"/>
  <c r="S460" i="1"/>
  <c r="U460" i="1"/>
  <c r="AM460" i="1" s="1"/>
  <c r="S461" i="1"/>
  <c r="U461" i="1"/>
  <c r="AM461" i="1" s="1"/>
  <c r="S462" i="1"/>
  <c r="U462" i="1"/>
  <c r="AM462" i="1" s="1"/>
  <c r="S463" i="1"/>
  <c r="U463" i="1"/>
  <c r="AM463" i="1" s="1"/>
  <c r="S464" i="1"/>
  <c r="U464" i="1"/>
  <c r="AM464" i="1" s="1"/>
  <c r="S465" i="1"/>
  <c r="U465" i="1"/>
  <c r="AM465" i="1" s="1"/>
  <c r="S466" i="1"/>
  <c r="U466" i="1"/>
  <c r="AM466" i="1" s="1"/>
  <c r="S467" i="1"/>
  <c r="U467" i="1"/>
  <c r="AM467" i="1"/>
  <c r="S468" i="1"/>
  <c r="U468" i="1"/>
  <c r="AM468" i="1" s="1"/>
  <c r="S469" i="1"/>
  <c r="U469" i="1"/>
  <c r="AM469" i="1" s="1"/>
  <c r="AU469" i="1"/>
  <c r="S470" i="1"/>
  <c r="U470" i="1"/>
  <c r="AM470" i="1" s="1"/>
  <c r="S471" i="1"/>
  <c r="U471" i="1"/>
  <c r="AM471" i="1" s="1"/>
  <c r="S472" i="1"/>
  <c r="U472" i="1"/>
  <c r="AM472" i="1"/>
  <c r="AV472" i="1" s="1"/>
  <c r="S473" i="1"/>
  <c r="U473" i="1"/>
  <c r="AM473" i="1" s="1"/>
  <c r="S474" i="1"/>
  <c r="U474" i="1"/>
  <c r="AM474" i="1" s="1"/>
  <c r="S475" i="1"/>
  <c r="U475" i="1"/>
  <c r="AM475" i="1" s="1"/>
  <c r="S476" i="1"/>
  <c r="U476" i="1"/>
  <c r="AM476" i="1" s="1"/>
  <c r="S477" i="1"/>
  <c r="U477" i="1"/>
  <c r="AM477" i="1" s="1"/>
  <c r="S478" i="1"/>
  <c r="U478" i="1"/>
  <c r="AM478" i="1" s="1"/>
  <c r="S479" i="1"/>
  <c r="U479" i="1"/>
  <c r="AM479" i="1" s="1"/>
  <c r="AW479" i="1"/>
  <c r="S480" i="1"/>
  <c r="U480" i="1"/>
  <c r="AM480" i="1" s="1"/>
  <c r="S481" i="1"/>
  <c r="U481" i="1"/>
  <c r="AM481" i="1" s="1"/>
  <c r="S482" i="1"/>
  <c r="U482" i="1"/>
  <c r="AM482" i="1" s="1"/>
  <c r="S483" i="1"/>
  <c r="U483" i="1"/>
  <c r="AM483" i="1" s="1"/>
  <c r="S484" i="1"/>
  <c r="U484" i="1"/>
  <c r="AM484" i="1" s="1"/>
  <c r="S485" i="1"/>
  <c r="U485" i="1"/>
  <c r="AM485" i="1" s="1"/>
  <c r="S486" i="1"/>
  <c r="U486" i="1"/>
  <c r="AM486" i="1"/>
  <c r="S487" i="1"/>
  <c r="U487" i="1"/>
  <c r="AM487" i="1" s="1"/>
  <c r="S488" i="1"/>
  <c r="U488" i="1"/>
  <c r="AM488" i="1" s="1"/>
  <c r="S489" i="1"/>
  <c r="U489" i="1"/>
  <c r="AM489" i="1" s="1"/>
  <c r="S490" i="1"/>
  <c r="U490" i="1"/>
  <c r="AM490" i="1" s="1"/>
  <c r="S491" i="1"/>
  <c r="U491" i="1"/>
  <c r="AM491" i="1" s="1"/>
  <c r="S492" i="1"/>
  <c r="U492" i="1"/>
  <c r="AM492" i="1" s="1"/>
  <c r="S493" i="1"/>
  <c r="U493" i="1"/>
  <c r="AM493" i="1" s="1"/>
  <c r="S494" i="1"/>
  <c r="U494" i="1"/>
  <c r="AM494" i="1" s="1"/>
  <c r="S495" i="1"/>
  <c r="U495" i="1"/>
  <c r="AM495" i="1" s="1"/>
  <c r="S496" i="1"/>
  <c r="U496" i="1"/>
  <c r="AM496" i="1" s="1"/>
  <c r="S497" i="1"/>
  <c r="U497" i="1"/>
  <c r="AM497" i="1" s="1"/>
  <c r="S498" i="1"/>
  <c r="U498" i="1"/>
  <c r="AM498" i="1" s="1"/>
  <c r="S499" i="1"/>
  <c r="U499" i="1"/>
  <c r="AM499" i="1" s="1"/>
  <c r="AV499" i="1" s="1"/>
  <c r="AU499" i="1"/>
  <c r="S500" i="1"/>
  <c r="U500" i="1"/>
  <c r="AM500" i="1" s="1"/>
  <c r="S501" i="1"/>
  <c r="U501" i="1"/>
  <c r="AM501" i="1" s="1"/>
  <c r="S502" i="1"/>
  <c r="U502" i="1"/>
  <c r="AM502" i="1" s="1"/>
  <c r="S503" i="1"/>
  <c r="U503" i="1"/>
  <c r="AM503" i="1" s="1"/>
  <c r="S504" i="1"/>
  <c r="U504" i="1"/>
  <c r="AM504" i="1" s="1"/>
  <c r="AV504" i="1"/>
  <c r="S505" i="1"/>
  <c r="U505" i="1"/>
  <c r="AM505" i="1"/>
  <c r="S506" i="1"/>
  <c r="U506" i="1"/>
  <c r="AM506" i="1" s="1"/>
  <c r="S507" i="1"/>
  <c r="U507" i="1"/>
  <c r="AM507" i="1" s="1"/>
  <c r="S508" i="1"/>
  <c r="U508" i="1"/>
  <c r="AM508" i="1" s="1"/>
  <c r="S509" i="1"/>
  <c r="U509" i="1"/>
  <c r="AM509" i="1" s="1"/>
  <c r="S510" i="1"/>
  <c r="U510" i="1"/>
  <c r="AM510" i="1" s="1"/>
  <c r="AU510" i="1" s="1"/>
  <c r="S511" i="1"/>
  <c r="U511" i="1"/>
  <c r="AM511" i="1" s="1"/>
  <c r="S512" i="1"/>
  <c r="U512" i="1"/>
  <c r="AM512" i="1" s="1"/>
  <c r="S513" i="1"/>
  <c r="U513" i="1"/>
  <c r="AM513" i="1" s="1"/>
  <c r="S514" i="1"/>
  <c r="U514" i="1"/>
  <c r="AM514" i="1" s="1"/>
  <c r="S515" i="1"/>
  <c r="U515" i="1"/>
  <c r="AM515" i="1" s="1"/>
  <c r="S516" i="1"/>
  <c r="U516" i="1"/>
  <c r="AM516" i="1" s="1"/>
  <c r="S517" i="1"/>
  <c r="U517" i="1"/>
  <c r="AM517" i="1" s="1"/>
  <c r="S518" i="1"/>
  <c r="U518" i="1"/>
  <c r="AM518" i="1" s="1"/>
  <c r="S519" i="1"/>
  <c r="U519" i="1"/>
  <c r="AM519" i="1" s="1"/>
  <c r="S520" i="1"/>
  <c r="U520" i="1"/>
  <c r="AM520" i="1" s="1"/>
  <c r="S521" i="1"/>
  <c r="U521" i="1"/>
  <c r="AM521" i="1" s="1"/>
  <c r="S522" i="1"/>
  <c r="U522" i="1"/>
  <c r="AM522" i="1" s="1"/>
  <c r="S523" i="1"/>
  <c r="U523" i="1"/>
  <c r="AM523" i="1" s="1"/>
  <c r="S524" i="1"/>
  <c r="U524" i="1"/>
  <c r="AM524" i="1" s="1"/>
  <c r="S525" i="1"/>
  <c r="U525" i="1"/>
  <c r="AM525" i="1" s="1"/>
  <c r="S526" i="1"/>
  <c r="U526" i="1"/>
  <c r="AM526" i="1" s="1"/>
  <c r="S527" i="1"/>
  <c r="U527" i="1"/>
  <c r="AM527" i="1" s="1"/>
  <c r="S528" i="1"/>
  <c r="U528" i="1"/>
  <c r="AM528" i="1" s="1"/>
  <c r="S529" i="1"/>
  <c r="U529" i="1"/>
  <c r="AM529" i="1"/>
  <c r="S530" i="1"/>
  <c r="U530" i="1"/>
  <c r="AM530" i="1" s="1"/>
  <c r="S531" i="1"/>
  <c r="U531" i="1"/>
  <c r="AM531" i="1" s="1"/>
  <c r="S532" i="1"/>
  <c r="U532" i="1"/>
  <c r="AM532" i="1" s="1"/>
  <c r="S533" i="1"/>
  <c r="U533" i="1"/>
  <c r="AM533" i="1" s="1"/>
  <c r="S534" i="1"/>
  <c r="U534" i="1"/>
  <c r="AM534" i="1" s="1"/>
  <c r="S535" i="1"/>
  <c r="U535" i="1"/>
  <c r="AM535" i="1" s="1"/>
  <c r="S536" i="1"/>
  <c r="U536" i="1"/>
  <c r="AM536" i="1" s="1"/>
  <c r="S537" i="1"/>
  <c r="U537" i="1"/>
  <c r="AM537" i="1" s="1"/>
  <c r="S538" i="1"/>
  <c r="U538" i="1"/>
  <c r="AM538" i="1" s="1"/>
  <c r="S539" i="1"/>
  <c r="U539" i="1"/>
  <c r="AM539" i="1" s="1"/>
  <c r="S540" i="1"/>
  <c r="U540" i="1"/>
  <c r="AM540" i="1" s="1"/>
  <c r="S541" i="1"/>
  <c r="U541" i="1"/>
  <c r="AM541" i="1" s="1"/>
  <c r="S542" i="1"/>
  <c r="U542" i="1"/>
  <c r="AM542" i="1" s="1"/>
  <c r="S543" i="1"/>
  <c r="U543" i="1"/>
  <c r="AM543" i="1" s="1"/>
  <c r="S544" i="1"/>
  <c r="U544" i="1"/>
  <c r="AM544" i="1"/>
  <c r="S545" i="1"/>
  <c r="U545" i="1"/>
  <c r="AM545" i="1" s="1"/>
  <c r="S546" i="1"/>
  <c r="U546" i="1"/>
  <c r="AM546" i="1" s="1"/>
  <c r="S547" i="1"/>
  <c r="U547" i="1"/>
  <c r="AM547" i="1" s="1"/>
  <c r="S548" i="1"/>
  <c r="U548" i="1"/>
  <c r="AM548" i="1" s="1"/>
  <c r="S549" i="1"/>
  <c r="U549" i="1"/>
  <c r="AM549" i="1"/>
  <c r="S550" i="1"/>
  <c r="U550" i="1"/>
  <c r="AM550" i="1" s="1"/>
  <c r="S551" i="1"/>
  <c r="U551" i="1"/>
  <c r="AM551" i="1" s="1"/>
  <c r="S552" i="1"/>
  <c r="U552" i="1"/>
  <c r="AM552" i="1" s="1"/>
  <c r="S553" i="1"/>
  <c r="U553" i="1"/>
  <c r="AM553" i="1" s="1"/>
  <c r="S554" i="1"/>
  <c r="U554" i="1"/>
  <c r="AM554" i="1" s="1"/>
  <c r="S555" i="1"/>
  <c r="U555" i="1"/>
  <c r="AM555" i="1" s="1"/>
  <c r="S556" i="1"/>
  <c r="U556" i="1"/>
  <c r="AM556" i="1" s="1"/>
  <c r="S557" i="1"/>
  <c r="U557" i="1"/>
  <c r="AM557" i="1" s="1"/>
  <c r="S558" i="1"/>
  <c r="U558" i="1"/>
  <c r="AM558" i="1" s="1"/>
  <c r="S559" i="1"/>
  <c r="U559" i="1"/>
  <c r="AM559" i="1" s="1"/>
  <c r="S560" i="1"/>
  <c r="U560" i="1"/>
  <c r="AM560" i="1" s="1"/>
  <c r="S561" i="1"/>
  <c r="U561" i="1"/>
  <c r="AM561" i="1" s="1"/>
  <c r="S562" i="1"/>
  <c r="U562" i="1"/>
  <c r="AM562" i="1" s="1"/>
  <c r="S563" i="1"/>
  <c r="U563" i="1"/>
  <c r="AM563" i="1" s="1"/>
  <c r="S564" i="1"/>
  <c r="U564" i="1"/>
  <c r="AM564" i="1" s="1"/>
  <c r="S565" i="1"/>
  <c r="U565" i="1"/>
  <c r="AM565" i="1" s="1"/>
  <c r="S566" i="1"/>
  <c r="U566" i="1"/>
  <c r="AM566" i="1" s="1"/>
  <c r="S567" i="1"/>
  <c r="U567" i="1"/>
  <c r="AM567" i="1" s="1"/>
  <c r="S568" i="1"/>
  <c r="U568" i="1"/>
  <c r="AM568" i="1" s="1"/>
  <c r="S569" i="1"/>
  <c r="U569" i="1"/>
  <c r="AM569" i="1" s="1"/>
  <c r="S570" i="1"/>
  <c r="U570" i="1"/>
  <c r="AM570" i="1" s="1"/>
  <c r="S571" i="1"/>
  <c r="U571" i="1"/>
  <c r="AM571" i="1" s="1"/>
  <c r="S572" i="1"/>
  <c r="U572" i="1"/>
  <c r="AM572" i="1" s="1"/>
  <c r="S573" i="1"/>
  <c r="U573" i="1"/>
  <c r="AM573" i="1" s="1"/>
  <c r="S574" i="1"/>
  <c r="U574" i="1"/>
  <c r="AM574" i="1" s="1"/>
  <c r="S575" i="1"/>
  <c r="U575" i="1"/>
  <c r="AM575" i="1" s="1"/>
  <c r="S576" i="1"/>
  <c r="U576" i="1"/>
  <c r="AM576" i="1" s="1"/>
  <c r="S577" i="1"/>
  <c r="U577" i="1"/>
  <c r="AM577" i="1" s="1"/>
  <c r="S578" i="1"/>
  <c r="U578" i="1"/>
  <c r="AM578" i="1" s="1"/>
  <c r="S579" i="1"/>
  <c r="U579" i="1"/>
  <c r="AM579" i="1" s="1"/>
  <c r="S580" i="1"/>
  <c r="U580" i="1"/>
  <c r="AM580" i="1" s="1"/>
  <c r="S581" i="1"/>
  <c r="U581" i="1"/>
  <c r="AM581" i="1" s="1"/>
  <c r="S582" i="1"/>
  <c r="U582" i="1"/>
  <c r="AM582" i="1" s="1"/>
  <c r="S583" i="1"/>
  <c r="U583" i="1"/>
  <c r="AM583" i="1" s="1"/>
  <c r="S584" i="1"/>
  <c r="U584" i="1"/>
  <c r="AM584" i="1" s="1"/>
  <c r="S585" i="1"/>
  <c r="U585" i="1"/>
  <c r="AM585" i="1" s="1"/>
  <c r="S586" i="1"/>
  <c r="U586" i="1"/>
  <c r="AM586" i="1" s="1"/>
  <c r="S587" i="1"/>
  <c r="U587" i="1"/>
  <c r="AM587" i="1" s="1"/>
  <c r="S588" i="1"/>
  <c r="U588" i="1"/>
  <c r="AM588" i="1" s="1"/>
  <c r="S589" i="1"/>
  <c r="U589" i="1"/>
  <c r="AM589" i="1" s="1"/>
  <c r="S590" i="1"/>
  <c r="U590" i="1"/>
  <c r="AM590" i="1" s="1"/>
  <c r="S591" i="1"/>
  <c r="U591" i="1"/>
  <c r="AM591" i="1" s="1"/>
  <c r="S592" i="1"/>
  <c r="U592" i="1"/>
  <c r="AM592" i="1" s="1"/>
  <c r="S593" i="1"/>
  <c r="U593" i="1"/>
  <c r="AM593" i="1" s="1"/>
  <c r="S594" i="1"/>
  <c r="U594" i="1"/>
  <c r="AM594" i="1" s="1"/>
  <c r="S595" i="1"/>
  <c r="U595" i="1"/>
  <c r="AM595" i="1" s="1"/>
  <c r="S596" i="1"/>
  <c r="U596" i="1"/>
  <c r="AM596" i="1" s="1"/>
  <c r="S597" i="1"/>
  <c r="U597" i="1"/>
  <c r="AM597" i="1" s="1"/>
  <c r="S598" i="1"/>
  <c r="U598" i="1"/>
  <c r="AM598" i="1" s="1"/>
  <c r="S599" i="1"/>
  <c r="U599" i="1"/>
  <c r="AM599" i="1" s="1"/>
  <c r="S600" i="1"/>
  <c r="U600" i="1"/>
  <c r="AM600" i="1" s="1"/>
  <c r="S601" i="1"/>
  <c r="U601" i="1"/>
  <c r="AM601" i="1" s="1"/>
  <c r="S602" i="1"/>
  <c r="U602" i="1"/>
  <c r="AM602" i="1" s="1"/>
  <c r="S603" i="1"/>
  <c r="U603" i="1"/>
  <c r="AM603" i="1" s="1"/>
  <c r="S604" i="1"/>
  <c r="U604" i="1"/>
  <c r="AM604" i="1" s="1"/>
  <c r="S605" i="1"/>
  <c r="U605" i="1"/>
  <c r="AM605" i="1" s="1"/>
  <c r="S606" i="1"/>
  <c r="U606" i="1"/>
  <c r="AM606" i="1" s="1"/>
  <c r="S607" i="1"/>
  <c r="U607" i="1"/>
  <c r="AM607" i="1" s="1"/>
  <c r="S608" i="1"/>
  <c r="U608" i="1"/>
  <c r="AM608" i="1" s="1"/>
  <c r="S609" i="1"/>
  <c r="U609" i="1"/>
  <c r="AM609" i="1"/>
  <c r="S610" i="1"/>
  <c r="U610" i="1"/>
  <c r="AM610" i="1" s="1"/>
  <c r="S611" i="1"/>
  <c r="U611" i="1"/>
  <c r="AM611" i="1" s="1"/>
  <c r="S612" i="1"/>
  <c r="U612" i="1"/>
  <c r="AM612" i="1" s="1"/>
  <c r="S613" i="1"/>
  <c r="U613" i="1"/>
  <c r="AM613" i="1" s="1"/>
  <c r="S614" i="1"/>
  <c r="U614" i="1"/>
  <c r="AM614" i="1" s="1"/>
  <c r="S615" i="1"/>
  <c r="U615" i="1"/>
  <c r="AM615" i="1"/>
  <c r="S616" i="1"/>
  <c r="U616" i="1"/>
  <c r="AM616" i="1" s="1"/>
  <c r="S617" i="1"/>
  <c r="U617" i="1"/>
  <c r="AM617" i="1" s="1"/>
  <c r="S618" i="1"/>
  <c r="U618" i="1"/>
  <c r="AM618" i="1" s="1"/>
  <c r="S619" i="1"/>
  <c r="U619" i="1"/>
  <c r="AM619" i="1" s="1"/>
  <c r="S620" i="1"/>
  <c r="U620" i="1"/>
  <c r="AM620" i="1" s="1"/>
  <c r="S621" i="1"/>
  <c r="U621" i="1"/>
  <c r="AM621" i="1" s="1"/>
  <c r="S622" i="1"/>
  <c r="U622" i="1"/>
  <c r="AM622" i="1" s="1"/>
  <c r="S623" i="1"/>
  <c r="U623" i="1"/>
  <c r="AM623" i="1" s="1"/>
  <c r="S624" i="1"/>
  <c r="U624" i="1"/>
  <c r="AM624" i="1" s="1"/>
  <c r="S625" i="1"/>
  <c r="U625" i="1"/>
  <c r="AM625" i="1" s="1"/>
  <c r="S626" i="1"/>
  <c r="U626" i="1"/>
  <c r="AM626" i="1" s="1"/>
  <c r="S627" i="1"/>
  <c r="U627" i="1"/>
  <c r="AM627" i="1" s="1"/>
  <c r="S628" i="1"/>
  <c r="U628" i="1"/>
  <c r="AM628" i="1" s="1"/>
  <c r="S629" i="1"/>
  <c r="U629" i="1"/>
  <c r="AM629" i="1" s="1"/>
  <c r="S630" i="1"/>
  <c r="U630" i="1"/>
  <c r="AM630" i="1" s="1"/>
  <c r="S631" i="1"/>
  <c r="U631" i="1"/>
  <c r="AM631" i="1" s="1"/>
  <c r="S632" i="1"/>
  <c r="U632" i="1"/>
  <c r="AM632" i="1" s="1"/>
  <c r="S633" i="1"/>
  <c r="U633" i="1"/>
  <c r="AM633" i="1" s="1"/>
  <c r="S634" i="1"/>
  <c r="U634" i="1"/>
  <c r="AM634" i="1" s="1"/>
  <c r="S635" i="1"/>
  <c r="U635" i="1"/>
  <c r="AM635" i="1" s="1"/>
  <c r="S636" i="1"/>
  <c r="U636" i="1"/>
  <c r="AM636" i="1" s="1"/>
  <c r="S637" i="1"/>
  <c r="U637" i="1"/>
  <c r="AM637" i="1" s="1"/>
  <c r="S638" i="1"/>
  <c r="U638" i="1"/>
  <c r="AM638" i="1" s="1"/>
  <c r="S639" i="1"/>
  <c r="U639" i="1"/>
  <c r="AM639" i="1" s="1"/>
  <c r="S640" i="1"/>
  <c r="U640" i="1"/>
  <c r="AM640" i="1" s="1"/>
  <c r="S641" i="1"/>
  <c r="U641" i="1"/>
  <c r="AM641" i="1" s="1"/>
  <c r="S642" i="1"/>
  <c r="U642" i="1"/>
  <c r="AM642" i="1" s="1"/>
  <c r="S643" i="1"/>
  <c r="U643" i="1"/>
  <c r="AM643" i="1" s="1"/>
  <c r="S644" i="1"/>
  <c r="U644" i="1"/>
  <c r="AM644" i="1" s="1"/>
  <c r="S645" i="1"/>
  <c r="U645" i="1"/>
  <c r="AM645" i="1" s="1"/>
  <c r="S646" i="1"/>
  <c r="U646" i="1"/>
  <c r="AM646" i="1" s="1"/>
  <c r="S647" i="1"/>
  <c r="U647" i="1"/>
  <c r="AM647" i="1" s="1"/>
  <c r="S648" i="1"/>
  <c r="U648" i="1"/>
  <c r="AM648" i="1" s="1"/>
  <c r="S649" i="1"/>
  <c r="U649" i="1"/>
  <c r="AM649" i="1" s="1"/>
  <c r="S650" i="1"/>
  <c r="U650" i="1"/>
  <c r="AM650" i="1"/>
  <c r="S651" i="1"/>
  <c r="U651" i="1"/>
  <c r="AM651" i="1" s="1"/>
  <c r="S652" i="1"/>
  <c r="U652" i="1"/>
  <c r="AM652" i="1" s="1"/>
  <c r="S653" i="1"/>
  <c r="U653" i="1"/>
  <c r="AM653" i="1" s="1"/>
  <c r="S654" i="1"/>
  <c r="U654" i="1"/>
  <c r="AM654" i="1" s="1"/>
  <c r="S655" i="1"/>
  <c r="U655" i="1"/>
  <c r="AM655" i="1" s="1"/>
  <c r="S656" i="1"/>
  <c r="U656" i="1"/>
  <c r="AM656" i="1" s="1"/>
  <c r="S657" i="1"/>
  <c r="U657" i="1"/>
  <c r="AM657" i="1" s="1"/>
  <c r="S658" i="1"/>
  <c r="U658" i="1"/>
  <c r="AM658" i="1" s="1"/>
  <c r="S659" i="1"/>
  <c r="U659" i="1"/>
  <c r="AM659" i="1" s="1"/>
  <c r="S660" i="1"/>
  <c r="U660" i="1"/>
  <c r="AM660" i="1" s="1"/>
  <c r="S661" i="1"/>
  <c r="U661" i="1"/>
  <c r="AM661" i="1" s="1"/>
  <c r="S662" i="1"/>
  <c r="U662" i="1"/>
  <c r="AM662" i="1" s="1"/>
  <c r="S663" i="1"/>
  <c r="U663" i="1"/>
  <c r="AM663" i="1" s="1"/>
  <c r="S664" i="1"/>
  <c r="U664" i="1"/>
  <c r="AM664" i="1" s="1"/>
  <c r="S665" i="1"/>
  <c r="U665" i="1"/>
  <c r="AM665" i="1" s="1"/>
  <c r="S666" i="1"/>
  <c r="U666" i="1"/>
  <c r="AM666" i="1" s="1"/>
  <c r="S667" i="1"/>
  <c r="U667" i="1"/>
  <c r="AM667" i="1" s="1"/>
  <c r="S668" i="1"/>
  <c r="U668" i="1"/>
  <c r="AM668" i="1" s="1"/>
  <c r="S669" i="1"/>
  <c r="U669" i="1"/>
  <c r="AM669" i="1" s="1"/>
  <c r="S670" i="1"/>
  <c r="U670" i="1"/>
  <c r="AM670" i="1" s="1"/>
  <c r="S671" i="1"/>
  <c r="U671" i="1"/>
  <c r="AM671" i="1" s="1"/>
  <c r="S672" i="1"/>
  <c r="U672" i="1"/>
  <c r="AM672" i="1" s="1"/>
  <c r="AV672" i="1"/>
  <c r="S673" i="1"/>
  <c r="U673" i="1"/>
  <c r="AM673" i="1" s="1"/>
  <c r="S674" i="1"/>
  <c r="U674" i="1"/>
  <c r="AM674" i="1" s="1"/>
  <c r="S675" i="1"/>
  <c r="U675" i="1"/>
  <c r="AM675" i="1"/>
  <c r="AU675" i="1" s="1"/>
  <c r="S676" i="1"/>
  <c r="U676" i="1"/>
  <c r="AM676" i="1" s="1"/>
  <c r="S677" i="1"/>
  <c r="U677" i="1"/>
  <c r="AM677" i="1" s="1"/>
  <c r="S678" i="1"/>
  <c r="U678" i="1"/>
  <c r="AM678" i="1" s="1"/>
  <c r="S679" i="1"/>
  <c r="U679" i="1"/>
  <c r="AM679" i="1"/>
  <c r="S680" i="1"/>
  <c r="U680" i="1"/>
  <c r="AM680" i="1"/>
  <c r="S681" i="1"/>
  <c r="U681" i="1"/>
  <c r="AM681" i="1" s="1"/>
  <c r="S682" i="1"/>
  <c r="U682" i="1"/>
  <c r="AM682" i="1" s="1"/>
  <c r="S683" i="1"/>
  <c r="U683" i="1"/>
  <c r="AM683" i="1" s="1"/>
  <c r="S684" i="1"/>
  <c r="U684" i="1"/>
  <c r="AM684" i="1" s="1"/>
  <c r="S685" i="1"/>
  <c r="U685" i="1"/>
  <c r="AM685" i="1" s="1"/>
  <c r="S686" i="1"/>
  <c r="U686" i="1"/>
  <c r="AM686" i="1" s="1"/>
  <c r="S687" i="1"/>
  <c r="U687" i="1"/>
  <c r="AM687" i="1" s="1"/>
  <c r="AV687" i="1" s="1"/>
  <c r="S688" i="1"/>
  <c r="U688" i="1"/>
  <c r="AM688" i="1" s="1"/>
  <c r="S689" i="1"/>
  <c r="U689" i="1"/>
  <c r="AM689" i="1" s="1"/>
  <c r="S690" i="1"/>
  <c r="U690" i="1"/>
  <c r="AM690" i="1" s="1"/>
  <c r="S691" i="1"/>
  <c r="U691" i="1"/>
  <c r="AM691" i="1" s="1"/>
  <c r="S692" i="1"/>
  <c r="U692" i="1"/>
  <c r="AM692" i="1"/>
  <c r="S693" i="1"/>
  <c r="U693" i="1"/>
  <c r="AM693" i="1" s="1"/>
  <c r="S694" i="1"/>
  <c r="U694" i="1"/>
  <c r="AM694" i="1" s="1"/>
  <c r="S695" i="1"/>
  <c r="U695" i="1"/>
  <c r="AM695" i="1"/>
  <c r="S696" i="1"/>
  <c r="U696" i="1"/>
  <c r="AM696" i="1" s="1"/>
  <c r="AU696" i="1"/>
  <c r="S697" i="1"/>
  <c r="U697" i="1"/>
  <c r="AM697" i="1" s="1"/>
  <c r="S698" i="1"/>
  <c r="U698" i="1"/>
  <c r="AM698" i="1" s="1"/>
  <c r="S699" i="1"/>
  <c r="U699" i="1"/>
  <c r="AM699" i="1" s="1"/>
  <c r="S700" i="1"/>
  <c r="U700" i="1"/>
  <c r="AM700" i="1" s="1"/>
  <c r="S701" i="1"/>
  <c r="U701" i="1"/>
  <c r="AM701" i="1" s="1"/>
  <c r="AU701" i="1" s="1"/>
  <c r="S702" i="1"/>
  <c r="U702" i="1"/>
  <c r="AM702" i="1" s="1"/>
  <c r="S703" i="1"/>
  <c r="U703" i="1"/>
  <c r="AM703" i="1" s="1"/>
  <c r="S704" i="1"/>
  <c r="U704" i="1"/>
  <c r="AM704" i="1" s="1"/>
  <c r="S705" i="1"/>
  <c r="U705" i="1"/>
  <c r="AM705" i="1" s="1"/>
  <c r="S706" i="1"/>
  <c r="U706" i="1"/>
  <c r="AM706" i="1" s="1"/>
  <c r="S707" i="1"/>
  <c r="U707" i="1"/>
  <c r="AM707" i="1" s="1"/>
  <c r="S708" i="1"/>
  <c r="U708" i="1"/>
  <c r="AM708" i="1" s="1"/>
  <c r="S709" i="1"/>
  <c r="U709" i="1"/>
  <c r="AM709" i="1" s="1"/>
  <c r="S710" i="1"/>
  <c r="U710" i="1"/>
  <c r="AM710" i="1" s="1"/>
  <c r="S711" i="1"/>
  <c r="U711" i="1"/>
  <c r="AM711" i="1" s="1"/>
  <c r="S712" i="1"/>
  <c r="U712" i="1"/>
  <c r="AM712" i="1" s="1"/>
  <c r="S713" i="1"/>
  <c r="U713" i="1"/>
  <c r="AM713" i="1" s="1"/>
  <c r="S714" i="1"/>
  <c r="U714" i="1"/>
  <c r="AM714" i="1" s="1"/>
  <c r="S715" i="1"/>
  <c r="U715" i="1"/>
  <c r="AM715" i="1" s="1"/>
  <c r="S716" i="1"/>
  <c r="U716" i="1"/>
  <c r="AM716" i="1" s="1"/>
  <c r="AU716" i="1"/>
  <c r="S717" i="1"/>
  <c r="U717" i="1"/>
  <c r="AM717" i="1" s="1"/>
  <c r="S718" i="1"/>
  <c r="U718" i="1"/>
  <c r="AM718" i="1" s="1"/>
  <c r="S719" i="1"/>
  <c r="U719" i="1"/>
  <c r="AM719" i="1" s="1"/>
  <c r="S720" i="1"/>
  <c r="U720" i="1"/>
  <c r="AM720" i="1"/>
  <c r="S721" i="1"/>
  <c r="U721" i="1"/>
  <c r="AM721" i="1" s="1"/>
  <c r="AU721" i="1"/>
  <c r="S722" i="1"/>
  <c r="U722" i="1"/>
  <c r="AM722" i="1" s="1"/>
  <c r="S723" i="1"/>
  <c r="U723" i="1"/>
  <c r="AM723" i="1" s="1"/>
  <c r="S724" i="1"/>
  <c r="U724" i="1"/>
  <c r="AM724" i="1" s="1"/>
  <c r="S725" i="1"/>
  <c r="U725" i="1"/>
  <c r="AM725" i="1" s="1"/>
  <c r="S726" i="1"/>
  <c r="U726" i="1"/>
  <c r="AM726" i="1" s="1"/>
  <c r="S727" i="1"/>
  <c r="U727" i="1"/>
  <c r="AM727" i="1" s="1"/>
  <c r="AV727" i="1"/>
  <c r="S728" i="1"/>
  <c r="U728" i="1"/>
  <c r="AM728" i="1" s="1"/>
  <c r="S729" i="1"/>
  <c r="U729" i="1"/>
  <c r="AM729" i="1" s="1"/>
  <c r="S730" i="1"/>
  <c r="U730" i="1"/>
  <c r="AM730" i="1" s="1"/>
  <c r="S731" i="1"/>
  <c r="U731" i="1"/>
  <c r="AM731" i="1" s="1"/>
  <c r="AV731" i="1"/>
  <c r="S732" i="1"/>
  <c r="U732" i="1"/>
  <c r="AM732" i="1" s="1"/>
  <c r="S733" i="1"/>
  <c r="U733" i="1"/>
  <c r="AM733" i="1" s="1"/>
  <c r="S734" i="1"/>
  <c r="U734" i="1"/>
  <c r="AM734" i="1" s="1"/>
  <c r="S735" i="1"/>
  <c r="U735" i="1"/>
  <c r="AM735" i="1" s="1"/>
  <c r="AV735" i="1" s="1"/>
  <c r="S736" i="1"/>
  <c r="U736" i="1"/>
  <c r="AM736" i="1" s="1"/>
  <c r="AV736" i="1" s="1"/>
  <c r="S737" i="1"/>
  <c r="U737" i="1"/>
  <c r="AM737" i="1" s="1"/>
  <c r="S738" i="1"/>
  <c r="U738" i="1"/>
  <c r="AM738" i="1" s="1"/>
  <c r="S739" i="1"/>
  <c r="U739" i="1"/>
  <c r="AM739" i="1" s="1"/>
  <c r="S740" i="1"/>
  <c r="U740" i="1"/>
  <c r="AM740" i="1" s="1"/>
  <c r="S741" i="1"/>
  <c r="U741" i="1"/>
  <c r="AM741" i="1" s="1"/>
  <c r="AV741" i="1" s="1"/>
  <c r="S742" i="1"/>
  <c r="U742" i="1"/>
  <c r="AM742" i="1" s="1"/>
  <c r="S743" i="1"/>
  <c r="U743" i="1"/>
  <c r="AM743" i="1" s="1"/>
  <c r="S744" i="1"/>
  <c r="U744" i="1"/>
  <c r="AM744" i="1" s="1"/>
  <c r="S745" i="1"/>
  <c r="U745" i="1"/>
  <c r="AM745" i="1" s="1"/>
  <c r="S746" i="1"/>
  <c r="U746" i="1"/>
  <c r="AM746" i="1" s="1"/>
  <c r="S747" i="1"/>
  <c r="U747" i="1"/>
  <c r="AM747" i="1" s="1"/>
  <c r="S748" i="1"/>
  <c r="U748" i="1"/>
  <c r="AM748" i="1" s="1"/>
  <c r="S749" i="1"/>
  <c r="U749" i="1"/>
  <c r="AM749" i="1" s="1"/>
  <c r="S750" i="1"/>
  <c r="U750" i="1"/>
  <c r="AM750" i="1" s="1"/>
  <c r="S751" i="1"/>
  <c r="U751" i="1"/>
  <c r="AM751" i="1" s="1"/>
  <c r="S752" i="1"/>
  <c r="U752" i="1"/>
  <c r="AM752" i="1" s="1"/>
  <c r="S753" i="1"/>
  <c r="U753" i="1"/>
  <c r="AM753" i="1" s="1"/>
  <c r="S754" i="1"/>
  <c r="U754" i="1"/>
  <c r="AM754" i="1" s="1"/>
  <c r="S755" i="1"/>
  <c r="U755" i="1"/>
  <c r="AM755" i="1" s="1"/>
  <c r="S756" i="1"/>
  <c r="U756" i="1"/>
  <c r="AM756" i="1" s="1"/>
  <c r="S757" i="1"/>
  <c r="U757" i="1"/>
  <c r="AM757" i="1" s="1"/>
  <c r="S758" i="1"/>
  <c r="U758" i="1"/>
  <c r="AM758" i="1" s="1"/>
  <c r="S759" i="1"/>
  <c r="U759" i="1"/>
  <c r="AM759" i="1" s="1"/>
  <c r="S760" i="1"/>
  <c r="U760" i="1"/>
  <c r="AM760" i="1" s="1"/>
  <c r="S761" i="1"/>
  <c r="U761" i="1"/>
  <c r="AM761" i="1" s="1"/>
  <c r="S762" i="1"/>
  <c r="U762" i="1"/>
  <c r="AM762" i="1"/>
  <c r="S763" i="1"/>
  <c r="U763" i="1"/>
  <c r="AM763" i="1"/>
  <c r="S764" i="1"/>
  <c r="U764" i="1"/>
  <c r="AM764" i="1" s="1"/>
  <c r="S765" i="1"/>
  <c r="U765" i="1"/>
  <c r="AM765" i="1" s="1"/>
  <c r="S766" i="1"/>
  <c r="U766" i="1"/>
  <c r="AM766" i="1" s="1"/>
  <c r="S767" i="1"/>
  <c r="U767" i="1"/>
  <c r="AM767" i="1" s="1"/>
  <c r="S768" i="1"/>
  <c r="U768" i="1"/>
  <c r="AM768" i="1" s="1"/>
  <c r="S769" i="1"/>
  <c r="U769" i="1"/>
  <c r="AM769" i="1" s="1"/>
  <c r="S770" i="1"/>
  <c r="U770" i="1"/>
  <c r="AM770" i="1" s="1"/>
  <c r="S771" i="1"/>
  <c r="U771" i="1"/>
  <c r="AM771" i="1" s="1"/>
  <c r="S772" i="1"/>
  <c r="U772" i="1"/>
  <c r="AM772" i="1" s="1"/>
  <c r="S773" i="1"/>
  <c r="U773" i="1"/>
  <c r="AM773" i="1" s="1"/>
  <c r="S774" i="1"/>
  <c r="U774" i="1"/>
  <c r="AM774" i="1" s="1"/>
  <c r="S775" i="1"/>
  <c r="U775" i="1"/>
  <c r="AM775" i="1" s="1"/>
  <c r="S776" i="1"/>
  <c r="U776" i="1"/>
  <c r="AM776" i="1" s="1"/>
  <c r="S777" i="1"/>
  <c r="U777" i="1"/>
  <c r="AM777" i="1" s="1"/>
  <c r="S778" i="1"/>
  <c r="U778" i="1"/>
  <c r="AM778" i="1" s="1"/>
  <c r="AV778" i="1" s="1"/>
  <c r="S779" i="1"/>
  <c r="U779" i="1"/>
  <c r="AM779" i="1" s="1"/>
  <c r="S780" i="1"/>
  <c r="U780" i="1"/>
  <c r="AM780" i="1" s="1"/>
  <c r="S781" i="1"/>
  <c r="U781" i="1"/>
  <c r="AM781" i="1" s="1"/>
  <c r="S782" i="1"/>
  <c r="U782" i="1"/>
  <c r="AM782" i="1" s="1"/>
  <c r="S783" i="1"/>
  <c r="U783" i="1"/>
  <c r="AM783" i="1" s="1"/>
  <c r="S784" i="1"/>
  <c r="U784" i="1"/>
  <c r="AM784" i="1" s="1"/>
  <c r="S785" i="1"/>
  <c r="U785" i="1"/>
  <c r="AM785" i="1" s="1"/>
  <c r="S786" i="1"/>
  <c r="U786" i="1"/>
  <c r="AM786" i="1" s="1"/>
  <c r="S787" i="1"/>
  <c r="U787" i="1"/>
  <c r="AM787" i="1" s="1"/>
  <c r="S788" i="1"/>
  <c r="U788" i="1"/>
  <c r="AM788" i="1" s="1"/>
  <c r="S789" i="1"/>
  <c r="U789" i="1"/>
  <c r="AM789" i="1" s="1"/>
  <c r="S790" i="1"/>
  <c r="U790" i="1"/>
  <c r="AM790" i="1" s="1"/>
  <c r="S791" i="1"/>
  <c r="U791" i="1"/>
  <c r="AM791" i="1" s="1"/>
  <c r="S792" i="1"/>
  <c r="U792" i="1"/>
  <c r="AM792" i="1" s="1"/>
  <c r="S793" i="1"/>
  <c r="U793" i="1"/>
  <c r="AM793" i="1"/>
  <c r="AV793" i="1" s="1"/>
  <c r="S794" i="1"/>
  <c r="U794" i="1"/>
  <c r="AM794" i="1" s="1"/>
  <c r="S795" i="1"/>
  <c r="U795" i="1"/>
  <c r="AM795" i="1" s="1"/>
  <c r="S796" i="1"/>
  <c r="U796" i="1"/>
  <c r="AM796" i="1" s="1"/>
  <c r="S797" i="1"/>
  <c r="U797" i="1"/>
  <c r="AM797" i="1" s="1"/>
  <c r="S798" i="1"/>
  <c r="U798" i="1"/>
  <c r="AM798" i="1" s="1"/>
  <c r="S799" i="1"/>
  <c r="U799" i="1"/>
  <c r="AM799" i="1" s="1"/>
  <c r="S800" i="1"/>
  <c r="U800" i="1"/>
  <c r="AM800" i="1" s="1"/>
  <c r="S801" i="1"/>
  <c r="U801" i="1"/>
  <c r="AM801" i="1" s="1"/>
  <c r="S802" i="1"/>
  <c r="U802" i="1"/>
  <c r="AM802" i="1" s="1"/>
  <c r="S803" i="1"/>
  <c r="U803" i="1"/>
  <c r="AM803" i="1" s="1"/>
  <c r="S804" i="1"/>
  <c r="U804" i="1"/>
  <c r="AM804" i="1" s="1"/>
  <c r="S805" i="1"/>
  <c r="U805" i="1"/>
  <c r="AM805" i="1" s="1"/>
  <c r="S806" i="1"/>
  <c r="U806" i="1"/>
  <c r="AM806" i="1" s="1"/>
  <c r="S807" i="1"/>
  <c r="U807" i="1"/>
  <c r="AM807" i="1" s="1"/>
  <c r="S808" i="1"/>
  <c r="U808" i="1"/>
  <c r="AM808" i="1" s="1"/>
  <c r="S809" i="1"/>
  <c r="U809" i="1"/>
  <c r="AM809" i="1" s="1"/>
  <c r="S810" i="1"/>
  <c r="U810" i="1"/>
  <c r="AM810" i="1" s="1"/>
  <c r="S811" i="1"/>
  <c r="U811" i="1"/>
  <c r="AM811" i="1" s="1"/>
  <c r="S812" i="1"/>
  <c r="U812" i="1"/>
  <c r="AM812" i="1" s="1"/>
  <c r="S813" i="1"/>
  <c r="U813" i="1"/>
  <c r="AM813" i="1"/>
  <c r="S814" i="1"/>
  <c r="U814" i="1"/>
  <c r="AM814" i="1" s="1"/>
  <c r="S815" i="1"/>
  <c r="U815" i="1"/>
  <c r="AM815" i="1" s="1"/>
  <c r="S816" i="1"/>
  <c r="U816" i="1"/>
  <c r="AM816" i="1" s="1"/>
  <c r="S817" i="1"/>
  <c r="U817" i="1"/>
  <c r="AM817" i="1" s="1"/>
  <c r="S818" i="1"/>
  <c r="U818" i="1"/>
  <c r="AM818" i="1" s="1"/>
  <c r="S819" i="1"/>
  <c r="U819" i="1"/>
  <c r="AM819" i="1" s="1"/>
  <c r="AU819" i="1" s="1"/>
  <c r="S820" i="1"/>
  <c r="U820" i="1"/>
  <c r="AM820" i="1" s="1"/>
  <c r="S821" i="1"/>
  <c r="U821" i="1"/>
  <c r="AM821" i="1" s="1"/>
  <c r="S822" i="1"/>
  <c r="U822" i="1"/>
  <c r="AM822" i="1" s="1"/>
  <c r="S823" i="1"/>
  <c r="U823" i="1"/>
  <c r="AM823" i="1" s="1"/>
  <c r="S824" i="1"/>
  <c r="U824" i="1"/>
  <c r="AM824" i="1" s="1"/>
  <c r="S825" i="1"/>
  <c r="U825" i="1"/>
  <c r="AM825" i="1" s="1"/>
  <c r="S826" i="1"/>
  <c r="U826" i="1"/>
  <c r="AM826" i="1" s="1"/>
  <c r="S827" i="1"/>
  <c r="U827" i="1"/>
  <c r="AM827" i="1" s="1"/>
  <c r="S828" i="1"/>
  <c r="U828" i="1"/>
  <c r="AM828" i="1" s="1"/>
  <c r="S829" i="1"/>
  <c r="U829" i="1"/>
  <c r="AM829" i="1" s="1"/>
  <c r="S830" i="1"/>
  <c r="U830" i="1"/>
  <c r="AM830" i="1" s="1"/>
  <c r="S831" i="1"/>
  <c r="U831" i="1"/>
  <c r="AM831" i="1" s="1"/>
  <c r="S832" i="1"/>
  <c r="U832" i="1"/>
  <c r="AM832" i="1" s="1"/>
  <c r="S833" i="1"/>
  <c r="U833" i="1"/>
  <c r="AM833" i="1" s="1"/>
  <c r="S834" i="1"/>
  <c r="U834" i="1"/>
  <c r="AM834" i="1" s="1"/>
  <c r="AU834" i="1"/>
  <c r="S835" i="1"/>
  <c r="U835" i="1"/>
  <c r="AM835" i="1" s="1"/>
  <c r="S836" i="1"/>
  <c r="U836" i="1"/>
  <c r="AM836" i="1" s="1"/>
  <c r="S837" i="1"/>
  <c r="U837" i="1"/>
  <c r="AM837" i="1"/>
  <c r="S838" i="1"/>
  <c r="U838" i="1"/>
  <c r="AM838" i="1" s="1"/>
  <c r="S839" i="1"/>
  <c r="U839" i="1"/>
  <c r="AM839" i="1" s="1"/>
  <c r="S840" i="1"/>
  <c r="U840" i="1"/>
  <c r="AM840" i="1"/>
  <c r="S841" i="1"/>
  <c r="U841" i="1"/>
  <c r="AM841" i="1" s="1"/>
  <c r="S842" i="1"/>
  <c r="U842" i="1"/>
  <c r="AM842" i="1" s="1"/>
  <c r="S843" i="1"/>
  <c r="U843" i="1"/>
  <c r="AM843" i="1" s="1"/>
  <c r="S844" i="1"/>
  <c r="U844" i="1"/>
  <c r="AM844" i="1" s="1"/>
  <c r="S845" i="1"/>
  <c r="U845" i="1"/>
  <c r="AM845" i="1" s="1"/>
  <c r="S846" i="1"/>
  <c r="U846" i="1"/>
  <c r="AM846" i="1" s="1"/>
  <c r="S847" i="1"/>
  <c r="U847" i="1"/>
  <c r="AM847" i="1" s="1"/>
  <c r="S848" i="1"/>
  <c r="U848" i="1"/>
  <c r="AM848" i="1" s="1"/>
  <c r="S849" i="1"/>
  <c r="U849" i="1"/>
  <c r="AM849" i="1" s="1"/>
  <c r="S850" i="1"/>
  <c r="U850" i="1"/>
  <c r="AM850" i="1" s="1"/>
  <c r="S851" i="1"/>
  <c r="U851" i="1"/>
  <c r="AM851" i="1" s="1"/>
  <c r="S852" i="1"/>
  <c r="U852" i="1"/>
  <c r="AM852" i="1" s="1"/>
  <c r="S853" i="1"/>
  <c r="U853" i="1"/>
  <c r="AM853" i="1" s="1"/>
  <c r="S854" i="1"/>
  <c r="U854" i="1"/>
  <c r="AM854" i="1" s="1"/>
  <c r="S855" i="1"/>
  <c r="U855" i="1"/>
  <c r="AM855" i="1" s="1"/>
  <c r="AV855" i="1" s="1"/>
  <c r="S856" i="1"/>
  <c r="U856" i="1"/>
  <c r="AM856" i="1" s="1"/>
  <c r="AV856" i="1"/>
  <c r="S857" i="1"/>
  <c r="U857" i="1"/>
  <c r="AM857" i="1"/>
  <c r="S858" i="1"/>
  <c r="U858" i="1"/>
  <c r="AM858" i="1" s="1"/>
  <c r="S859" i="1"/>
  <c r="U859" i="1"/>
  <c r="AM859" i="1" s="1"/>
  <c r="S860" i="1"/>
  <c r="U860" i="1"/>
  <c r="AM860" i="1" s="1"/>
  <c r="S861" i="1"/>
  <c r="U861" i="1"/>
  <c r="AM861" i="1" s="1"/>
  <c r="AV861" i="1" s="1"/>
  <c r="S862" i="1"/>
  <c r="U862" i="1"/>
  <c r="AM862" i="1" s="1"/>
  <c r="S863" i="1"/>
  <c r="U863" i="1"/>
  <c r="AM863" i="1" s="1"/>
  <c r="S864" i="1"/>
  <c r="U864" i="1"/>
  <c r="AM864" i="1" s="1"/>
  <c r="S865" i="1"/>
  <c r="U865" i="1"/>
  <c r="AM865" i="1" s="1"/>
  <c r="S866" i="1"/>
  <c r="U866" i="1"/>
  <c r="AM866" i="1" s="1"/>
  <c r="S867" i="1"/>
  <c r="U867" i="1"/>
  <c r="AM867" i="1" s="1"/>
  <c r="S868" i="1"/>
  <c r="U868" i="1"/>
  <c r="AM868" i="1" s="1"/>
  <c r="S869" i="1"/>
  <c r="U869" i="1"/>
  <c r="AM869" i="1" s="1"/>
  <c r="S870" i="1"/>
  <c r="U870" i="1"/>
  <c r="AM870" i="1" s="1"/>
  <c r="S871" i="1"/>
  <c r="U871" i="1"/>
  <c r="AM871" i="1" s="1"/>
  <c r="S872" i="1"/>
  <c r="U872" i="1"/>
  <c r="AM872" i="1" s="1"/>
  <c r="S873" i="1"/>
  <c r="U873" i="1"/>
  <c r="AM873" i="1" s="1"/>
  <c r="S874" i="1"/>
  <c r="U874" i="1"/>
  <c r="AM874" i="1" s="1"/>
  <c r="S875" i="1"/>
  <c r="U875" i="1"/>
  <c r="AM875" i="1" s="1"/>
  <c r="S876" i="1"/>
  <c r="U876" i="1"/>
  <c r="AM876" i="1" s="1"/>
  <c r="S877" i="1"/>
  <c r="U877" i="1"/>
  <c r="AM877" i="1" s="1"/>
  <c r="S878" i="1"/>
  <c r="U878" i="1"/>
  <c r="AM878" i="1" s="1"/>
  <c r="S879" i="1"/>
  <c r="U879" i="1"/>
  <c r="AM879" i="1" s="1"/>
  <c r="S880" i="1"/>
  <c r="U880" i="1"/>
  <c r="AM880" i="1" s="1"/>
  <c r="AV880" i="1"/>
  <c r="S881" i="1"/>
  <c r="U881" i="1"/>
  <c r="AM881" i="1" s="1"/>
  <c r="S882" i="1"/>
  <c r="U882" i="1"/>
  <c r="AM882" i="1" s="1"/>
  <c r="S883" i="1"/>
  <c r="U883" i="1"/>
  <c r="AM883" i="1" s="1"/>
  <c r="S884" i="1"/>
  <c r="U884" i="1"/>
  <c r="AM884" i="1" s="1"/>
  <c r="S885" i="1"/>
  <c r="U885" i="1"/>
  <c r="AM885" i="1" s="1"/>
  <c r="S886" i="1"/>
  <c r="U886" i="1"/>
  <c r="AM886" i="1" s="1"/>
  <c r="S887" i="1"/>
  <c r="U887" i="1"/>
  <c r="AM887" i="1" s="1"/>
  <c r="S888" i="1"/>
  <c r="U888" i="1"/>
  <c r="AM888" i="1" s="1"/>
  <c r="S889" i="1"/>
  <c r="U889" i="1"/>
  <c r="AM889" i="1" s="1"/>
  <c r="S890" i="1"/>
  <c r="U890" i="1"/>
  <c r="AM890" i="1" s="1"/>
  <c r="S891" i="1"/>
  <c r="U891" i="1"/>
  <c r="AM891" i="1" s="1"/>
  <c r="S892" i="1"/>
  <c r="U892" i="1"/>
  <c r="AM892" i="1" s="1"/>
  <c r="S893" i="1"/>
  <c r="U893" i="1"/>
  <c r="AM893" i="1" s="1"/>
  <c r="S894" i="1"/>
  <c r="U894" i="1"/>
  <c r="AM894" i="1" s="1"/>
  <c r="S895" i="1"/>
  <c r="U895" i="1"/>
  <c r="AM895" i="1" s="1"/>
  <c r="S896" i="1"/>
  <c r="U896" i="1"/>
  <c r="AM896" i="1" s="1"/>
  <c r="S897" i="1"/>
  <c r="U897" i="1"/>
  <c r="AM897" i="1" s="1"/>
  <c r="S898" i="1"/>
  <c r="U898" i="1"/>
  <c r="AM898" i="1" s="1"/>
  <c r="S899" i="1"/>
  <c r="U899" i="1"/>
  <c r="AM899" i="1" s="1"/>
  <c r="S900" i="1"/>
  <c r="U900" i="1"/>
  <c r="AM900" i="1" s="1"/>
  <c r="S901" i="1"/>
  <c r="U901" i="1"/>
  <c r="AM901" i="1" s="1"/>
  <c r="S902" i="1"/>
  <c r="U902" i="1"/>
  <c r="AM902" i="1" s="1"/>
  <c r="S903" i="1"/>
  <c r="U903" i="1"/>
  <c r="AM903" i="1" s="1"/>
  <c r="S904" i="1"/>
  <c r="U904" i="1"/>
  <c r="AM904" i="1" s="1"/>
  <c r="S905" i="1"/>
  <c r="U905" i="1"/>
  <c r="AM905" i="1"/>
  <c r="S906" i="1"/>
  <c r="U906" i="1"/>
  <c r="AM906" i="1" s="1"/>
  <c r="AU906" i="1" s="1"/>
  <c r="S907" i="1"/>
  <c r="U907" i="1"/>
  <c r="AM907" i="1" s="1"/>
  <c r="S908" i="1"/>
  <c r="U908" i="1"/>
  <c r="AM908" i="1" s="1"/>
  <c r="S909" i="1"/>
  <c r="U909" i="1"/>
  <c r="AM909" i="1" s="1"/>
  <c r="S910" i="1"/>
  <c r="U910" i="1"/>
  <c r="AM910" i="1" s="1"/>
  <c r="AV910" i="1" s="1"/>
  <c r="S911" i="1"/>
  <c r="U911" i="1"/>
  <c r="AM911" i="1" s="1"/>
  <c r="AU911" i="1"/>
  <c r="S912" i="1"/>
  <c r="U912" i="1"/>
  <c r="AM912" i="1" s="1"/>
  <c r="AV912" i="1"/>
  <c r="S913" i="1"/>
  <c r="U913" i="1"/>
  <c r="AM913" i="1" s="1"/>
  <c r="S914" i="1"/>
  <c r="U914" i="1"/>
  <c r="AM914" i="1" s="1"/>
  <c r="S915" i="1"/>
  <c r="U915" i="1"/>
  <c r="AM915" i="1" s="1"/>
  <c r="S916" i="1"/>
  <c r="U916" i="1"/>
  <c r="AM916" i="1" s="1"/>
  <c r="S917" i="1"/>
  <c r="U917" i="1"/>
  <c r="AM917" i="1" s="1"/>
  <c r="S918" i="1"/>
  <c r="U918" i="1"/>
  <c r="AM918" i="1" s="1"/>
  <c r="S919" i="1"/>
  <c r="U919" i="1"/>
  <c r="AM919" i="1"/>
  <c r="S920" i="1"/>
  <c r="U920" i="1"/>
  <c r="AM920" i="1" s="1"/>
  <c r="S921" i="1"/>
  <c r="U921" i="1"/>
  <c r="AM921" i="1" s="1"/>
  <c r="S922" i="1"/>
  <c r="U922" i="1"/>
  <c r="AM922" i="1" s="1"/>
  <c r="AV922" i="1"/>
  <c r="S923" i="1"/>
  <c r="U923" i="1"/>
  <c r="AM923" i="1" s="1"/>
  <c r="S924" i="1"/>
  <c r="U924" i="1"/>
  <c r="AM924" i="1" s="1"/>
  <c r="S925" i="1"/>
  <c r="U925" i="1"/>
  <c r="AM925" i="1"/>
  <c r="S926" i="1"/>
  <c r="U926" i="1"/>
  <c r="AM926" i="1" s="1"/>
  <c r="S927" i="1"/>
  <c r="U927" i="1"/>
  <c r="AM927" i="1" s="1"/>
  <c r="S928" i="1"/>
  <c r="U928" i="1"/>
  <c r="AM928" i="1" s="1"/>
  <c r="S929" i="1"/>
  <c r="U929" i="1"/>
  <c r="AM929" i="1" s="1"/>
  <c r="S930" i="1"/>
  <c r="U930" i="1"/>
  <c r="AM930" i="1" s="1"/>
  <c r="S931" i="1"/>
  <c r="U931" i="1"/>
  <c r="AM931" i="1" s="1"/>
  <c r="S932" i="1"/>
  <c r="U932" i="1"/>
  <c r="AM932" i="1" s="1"/>
  <c r="S933" i="1"/>
  <c r="U933" i="1"/>
  <c r="AM933" i="1" s="1"/>
  <c r="S934" i="1"/>
  <c r="U934" i="1"/>
  <c r="AM934" i="1" s="1"/>
  <c r="S935" i="1"/>
  <c r="U935" i="1"/>
  <c r="AM935" i="1" s="1"/>
  <c r="S936" i="1"/>
  <c r="U936" i="1"/>
  <c r="AM936" i="1" s="1"/>
  <c r="S937" i="1"/>
  <c r="U937" i="1"/>
  <c r="AM937" i="1" s="1"/>
  <c r="AV937" i="1"/>
  <c r="S938" i="1"/>
  <c r="U938" i="1"/>
  <c r="AM938" i="1" s="1"/>
  <c r="S939" i="1"/>
  <c r="U939" i="1"/>
  <c r="AM939" i="1" s="1"/>
  <c r="S940" i="1"/>
  <c r="U940" i="1"/>
  <c r="AM940" i="1"/>
  <c r="S941" i="1"/>
  <c r="U941" i="1"/>
  <c r="AM941" i="1" s="1"/>
  <c r="S942" i="1"/>
  <c r="U942" i="1"/>
  <c r="AM942" i="1" s="1"/>
  <c r="S943" i="1"/>
  <c r="U943" i="1"/>
  <c r="AM943" i="1"/>
  <c r="S944" i="1"/>
  <c r="U944" i="1"/>
  <c r="AM944" i="1" s="1"/>
  <c r="S945" i="1"/>
  <c r="U945" i="1"/>
  <c r="AM945" i="1" s="1"/>
  <c r="S946" i="1"/>
  <c r="U946" i="1"/>
  <c r="AM946" i="1" s="1"/>
  <c r="S947" i="1"/>
  <c r="U947" i="1"/>
  <c r="AM947" i="1" s="1"/>
  <c r="S948" i="1"/>
  <c r="U948" i="1"/>
  <c r="AM948" i="1" s="1"/>
  <c r="S949" i="1"/>
  <c r="U949" i="1"/>
  <c r="AM949" i="1" s="1"/>
  <c r="S950" i="1"/>
  <c r="U950" i="1"/>
  <c r="AM950" i="1" s="1"/>
  <c r="S951" i="1"/>
  <c r="U951" i="1"/>
  <c r="AM951" i="1" s="1"/>
  <c r="S952" i="1"/>
  <c r="U952" i="1"/>
  <c r="AM952" i="1"/>
  <c r="S953" i="1"/>
  <c r="U953" i="1"/>
  <c r="AM953" i="1" s="1"/>
  <c r="S954" i="1"/>
  <c r="U954" i="1"/>
  <c r="AM954" i="1" s="1"/>
  <c r="S955" i="1"/>
  <c r="U955" i="1"/>
  <c r="AM955" i="1" s="1"/>
  <c r="S956" i="1"/>
  <c r="U956" i="1"/>
  <c r="AM956" i="1" s="1"/>
  <c r="S957" i="1"/>
  <c r="U957" i="1"/>
  <c r="AM957" i="1" s="1"/>
  <c r="S958" i="1"/>
  <c r="U958" i="1"/>
  <c r="AM958" i="1"/>
  <c r="S959" i="1"/>
  <c r="U959" i="1"/>
  <c r="AM959" i="1" s="1"/>
  <c r="S960" i="1"/>
  <c r="U960" i="1"/>
  <c r="AM960" i="1" s="1"/>
  <c r="S961" i="1"/>
  <c r="U961" i="1"/>
  <c r="AM961" i="1" s="1"/>
  <c r="S962" i="1"/>
  <c r="U962" i="1"/>
  <c r="AM962" i="1" s="1"/>
  <c r="S963" i="1"/>
  <c r="U963" i="1"/>
  <c r="AM963" i="1" s="1"/>
  <c r="S964" i="1"/>
  <c r="U964" i="1"/>
  <c r="AM964" i="1" s="1"/>
  <c r="S965" i="1"/>
  <c r="U965" i="1"/>
  <c r="AM965" i="1" s="1"/>
  <c r="S966" i="1"/>
  <c r="U966" i="1"/>
  <c r="AM966" i="1" s="1"/>
  <c r="S967" i="1"/>
  <c r="U967" i="1"/>
  <c r="AM967" i="1" s="1"/>
  <c r="S968" i="1"/>
  <c r="U968" i="1"/>
  <c r="AM968" i="1"/>
  <c r="S969" i="1"/>
  <c r="U969" i="1"/>
  <c r="AM969" i="1" s="1"/>
  <c r="S970" i="1"/>
  <c r="U970" i="1"/>
  <c r="AM970" i="1" s="1"/>
  <c r="S971" i="1"/>
  <c r="U971" i="1"/>
  <c r="AM971" i="1" s="1"/>
  <c r="S972" i="1"/>
  <c r="U972" i="1"/>
  <c r="AM972" i="1" s="1"/>
  <c r="S973" i="1"/>
  <c r="U973" i="1"/>
  <c r="AM973" i="1" s="1"/>
  <c r="S974" i="1"/>
  <c r="U974" i="1"/>
  <c r="AM974" i="1" s="1"/>
  <c r="S975" i="1"/>
  <c r="U975" i="1"/>
  <c r="AM975" i="1" s="1"/>
  <c r="AU975" i="1"/>
  <c r="S976" i="1"/>
  <c r="U976" i="1"/>
  <c r="AM976" i="1" s="1"/>
  <c r="S977" i="1"/>
  <c r="U977" i="1"/>
  <c r="AM977" i="1" s="1"/>
  <c r="S978" i="1"/>
  <c r="U978" i="1"/>
  <c r="AM978" i="1" s="1"/>
  <c r="AV978" i="1" s="1"/>
  <c r="S979" i="1"/>
  <c r="U979" i="1"/>
  <c r="AM979" i="1"/>
  <c r="S980" i="1"/>
  <c r="U980" i="1"/>
  <c r="AM980" i="1" s="1"/>
  <c r="S981" i="1"/>
  <c r="U981" i="1"/>
  <c r="AM981" i="1" s="1"/>
  <c r="S982" i="1"/>
  <c r="U982" i="1"/>
  <c r="AM982" i="1" s="1"/>
  <c r="S983" i="1"/>
  <c r="U983" i="1"/>
  <c r="AM983" i="1" s="1"/>
  <c r="S984" i="1"/>
  <c r="U984" i="1"/>
  <c r="AM984" i="1" s="1"/>
  <c r="S985" i="1"/>
  <c r="U985" i="1"/>
  <c r="AM985" i="1" s="1"/>
  <c r="S986" i="1"/>
  <c r="U986" i="1"/>
  <c r="AM986" i="1" s="1"/>
  <c r="S987" i="1"/>
  <c r="U987" i="1"/>
  <c r="AM987" i="1" s="1"/>
  <c r="S988" i="1"/>
  <c r="U988" i="1"/>
  <c r="AM988" i="1" s="1"/>
  <c r="S989" i="1"/>
  <c r="U989" i="1"/>
  <c r="AM989" i="1" s="1"/>
  <c r="S990" i="1"/>
  <c r="U990" i="1"/>
  <c r="AM990" i="1" s="1"/>
  <c r="S991" i="1"/>
  <c r="U991" i="1"/>
  <c r="AM991" i="1" s="1"/>
  <c r="S992" i="1"/>
  <c r="U992" i="1"/>
  <c r="AM992" i="1" s="1"/>
  <c r="S993" i="1"/>
  <c r="U993" i="1"/>
  <c r="AM993" i="1" s="1"/>
  <c r="S994" i="1"/>
  <c r="U994" i="1"/>
  <c r="AM994" i="1" s="1"/>
  <c r="S995" i="1"/>
  <c r="U995" i="1"/>
  <c r="AM995" i="1" s="1"/>
  <c r="S996" i="1"/>
  <c r="U996" i="1"/>
  <c r="AM996" i="1" s="1"/>
  <c r="S997" i="1"/>
  <c r="U997" i="1"/>
  <c r="AM997" i="1" s="1"/>
  <c r="S998" i="1"/>
  <c r="U998" i="1"/>
  <c r="AM998" i="1"/>
  <c r="S999" i="1"/>
  <c r="U999" i="1"/>
  <c r="AM999" i="1"/>
  <c r="S1000" i="1"/>
  <c r="U1000" i="1"/>
  <c r="AM1000" i="1" s="1"/>
  <c r="S1001" i="1"/>
  <c r="U1001" i="1"/>
  <c r="AM1001" i="1" s="1"/>
  <c r="S1002" i="1"/>
  <c r="U1002" i="1"/>
  <c r="AM1002" i="1" s="1"/>
  <c r="S1003" i="1"/>
  <c r="U1003" i="1"/>
  <c r="AM1003" i="1" s="1"/>
  <c r="S1004" i="1"/>
  <c r="U1004" i="1"/>
  <c r="AM1004" i="1" s="1"/>
  <c r="S1005" i="1"/>
  <c r="U1005" i="1"/>
  <c r="AM1005" i="1" s="1"/>
  <c r="S1006" i="1"/>
  <c r="U1006" i="1"/>
  <c r="AM1006" i="1" s="1"/>
  <c r="S1007" i="1"/>
  <c r="U1007" i="1"/>
  <c r="AM1007" i="1" s="1"/>
  <c r="S1008" i="1"/>
  <c r="U1008" i="1"/>
  <c r="AM1008" i="1" s="1"/>
  <c r="S1009" i="1"/>
  <c r="U1009" i="1"/>
  <c r="AM1009" i="1" s="1"/>
  <c r="AU1009" i="1" s="1"/>
  <c r="S1010" i="1"/>
  <c r="U1010" i="1"/>
  <c r="AM1010" i="1"/>
  <c r="S1011" i="1"/>
  <c r="U1011" i="1"/>
  <c r="AM1011" i="1" s="1"/>
  <c r="S1012" i="1"/>
  <c r="U1012" i="1"/>
  <c r="AM1012" i="1" s="1"/>
  <c r="S1013" i="1"/>
  <c r="U1013" i="1"/>
  <c r="AM1013" i="1" s="1"/>
  <c r="S1014" i="1"/>
  <c r="U1014" i="1"/>
  <c r="AM1014" i="1" s="1"/>
  <c r="S1015" i="1"/>
  <c r="U1015" i="1"/>
  <c r="AM1015" i="1" s="1"/>
  <c r="S1016" i="1"/>
  <c r="U1016" i="1"/>
  <c r="AM1016" i="1" s="1"/>
  <c r="S1017" i="1"/>
  <c r="U1017" i="1"/>
  <c r="AM1017" i="1" s="1"/>
  <c r="S1018" i="1"/>
  <c r="U1018" i="1"/>
  <c r="AM1018" i="1" s="1"/>
  <c r="S1019" i="1"/>
  <c r="U1019" i="1"/>
  <c r="AM1019" i="1" s="1"/>
  <c r="S1020" i="1"/>
  <c r="U1020" i="1"/>
  <c r="AM1020" i="1" s="1"/>
  <c r="S1021" i="1"/>
  <c r="U1021" i="1"/>
  <c r="AM1021" i="1" s="1"/>
  <c r="S1022" i="1"/>
  <c r="U1022" i="1"/>
  <c r="AM1022" i="1" s="1"/>
  <c r="S1023" i="1"/>
  <c r="U1023" i="1"/>
  <c r="AM1023" i="1"/>
  <c r="S1024" i="1"/>
  <c r="U1024" i="1"/>
  <c r="AM1024" i="1" s="1"/>
  <c r="S1025" i="1"/>
  <c r="U1025" i="1"/>
  <c r="AM1025" i="1" s="1"/>
  <c r="S1026" i="1"/>
  <c r="U1026" i="1"/>
  <c r="AM1026" i="1" s="1"/>
  <c r="S1027" i="1"/>
  <c r="U1027" i="1"/>
  <c r="AM1027" i="1" s="1"/>
  <c r="S1028" i="1"/>
  <c r="U1028" i="1"/>
  <c r="AM1028" i="1" s="1"/>
  <c r="S1029" i="1"/>
  <c r="U1029" i="1"/>
  <c r="AM1029" i="1" s="1"/>
  <c r="S1030" i="1"/>
  <c r="U1030" i="1"/>
  <c r="AM1030" i="1" s="1"/>
  <c r="S1031" i="1"/>
  <c r="U1031" i="1"/>
  <c r="AM1031" i="1" s="1"/>
  <c r="S1032" i="1"/>
  <c r="U1032" i="1"/>
  <c r="AM1032" i="1" s="1"/>
  <c r="S1033" i="1"/>
  <c r="U1033" i="1"/>
  <c r="AM1033" i="1" s="1"/>
  <c r="S1034" i="1"/>
  <c r="U1034" i="1"/>
  <c r="AM1034" i="1" s="1"/>
  <c r="S1035" i="1"/>
  <c r="U1035" i="1"/>
  <c r="AM1035" i="1" s="1"/>
  <c r="S1036" i="1"/>
  <c r="U1036" i="1"/>
  <c r="AM1036" i="1" s="1"/>
  <c r="S1037" i="1"/>
  <c r="U1037" i="1"/>
  <c r="AM1037" i="1" s="1"/>
  <c r="S1038" i="1"/>
  <c r="U1038" i="1"/>
  <c r="AM1038" i="1" s="1"/>
  <c r="AV1038" i="1"/>
  <c r="S1039" i="1"/>
  <c r="U1039" i="1"/>
  <c r="AM1039" i="1" s="1"/>
  <c r="S1040" i="1"/>
  <c r="U1040" i="1"/>
  <c r="AM1040" i="1" s="1"/>
  <c r="S1041" i="1"/>
  <c r="U1041" i="1"/>
  <c r="AM1041" i="1" s="1"/>
  <c r="S1042" i="1"/>
  <c r="U1042" i="1"/>
  <c r="AM1042" i="1" s="1"/>
  <c r="AU1042" i="1"/>
  <c r="S1043" i="1"/>
  <c r="U1043" i="1"/>
  <c r="AM1043" i="1" s="1"/>
  <c r="S1044" i="1"/>
  <c r="U1044" i="1"/>
  <c r="AM1044" i="1" s="1"/>
  <c r="S1045" i="1"/>
  <c r="U1045" i="1"/>
  <c r="AM1045" i="1"/>
  <c r="S1046" i="1"/>
  <c r="U1046" i="1"/>
  <c r="AM1046" i="1" s="1"/>
  <c r="S1047" i="1"/>
  <c r="U1047" i="1"/>
  <c r="AM1047" i="1" s="1"/>
  <c r="S1048" i="1"/>
  <c r="U1048" i="1"/>
  <c r="AM1048" i="1"/>
  <c r="S1049" i="1"/>
  <c r="U1049" i="1"/>
  <c r="AM1049" i="1"/>
  <c r="S1050" i="1"/>
  <c r="U1050" i="1"/>
  <c r="AM1050" i="1" s="1"/>
  <c r="S1051" i="1"/>
  <c r="U1051" i="1"/>
  <c r="AM1051" i="1" s="1"/>
  <c r="S1052" i="1"/>
  <c r="U1052" i="1"/>
  <c r="AM1052" i="1" s="1"/>
  <c r="S1053" i="1"/>
  <c r="U1053" i="1"/>
  <c r="AM1053" i="1"/>
  <c r="S1054" i="1"/>
  <c r="U1054" i="1"/>
  <c r="AM1054" i="1" s="1"/>
  <c r="S1055" i="1"/>
  <c r="U1055" i="1"/>
  <c r="AM1055" i="1" s="1"/>
  <c r="AV1055" i="1"/>
  <c r="S1056" i="1"/>
  <c r="U1056" i="1"/>
  <c r="AM1056" i="1" s="1"/>
  <c r="S1057" i="1"/>
  <c r="U1057" i="1"/>
  <c r="AM1057" i="1" s="1"/>
  <c r="S1058" i="1"/>
  <c r="U1058" i="1"/>
  <c r="AM1058" i="1"/>
  <c r="AW1058" i="1" s="1"/>
  <c r="S1059" i="1"/>
  <c r="U1059" i="1"/>
  <c r="AM1059" i="1" s="1"/>
  <c r="S1060" i="1"/>
  <c r="U1060" i="1"/>
  <c r="AM1060" i="1" s="1"/>
  <c r="S1061" i="1"/>
  <c r="U1061" i="1"/>
  <c r="AM1061" i="1" s="1"/>
  <c r="S1062" i="1"/>
  <c r="U1062" i="1"/>
  <c r="AM1062" i="1" s="1"/>
  <c r="S1063" i="1"/>
  <c r="U1063" i="1"/>
  <c r="AM1063" i="1" s="1"/>
  <c r="S1064" i="1"/>
  <c r="U1064" i="1"/>
  <c r="AM1064" i="1" s="1"/>
  <c r="S1065" i="1"/>
  <c r="U1065" i="1"/>
  <c r="AM1065" i="1" s="1"/>
  <c r="S1066" i="1"/>
  <c r="U1066" i="1"/>
  <c r="AM1066" i="1" s="1"/>
  <c r="S1067" i="1"/>
  <c r="U1067" i="1"/>
  <c r="AM1067" i="1" s="1"/>
  <c r="S1068" i="1"/>
  <c r="U1068" i="1"/>
  <c r="AM1068" i="1" s="1"/>
  <c r="S1069" i="1"/>
  <c r="U1069" i="1"/>
  <c r="AM1069" i="1" s="1"/>
  <c r="S1070" i="1"/>
  <c r="U1070" i="1"/>
  <c r="AM1070" i="1" s="1"/>
  <c r="S1071" i="1"/>
  <c r="U1071" i="1"/>
  <c r="AM1071" i="1" s="1"/>
  <c r="S1072" i="1"/>
  <c r="U1072" i="1"/>
  <c r="AM1072" i="1" s="1"/>
  <c r="S1073" i="1"/>
  <c r="U1073" i="1"/>
  <c r="AM1073" i="1" s="1"/>
  <c r="S1074" i="1"/>
  <c r="U1074" i="1"/>
  <c r="AM1074" i="1" s="1"/>
  <c r="S1075" i="1"/>
  <c r="U1075" i="1"/>
  <c r="AM1075" i="1" s="1"/>
  <c r="S1076" i="1"/>
  <c r="U1076" i="1"/>
  <c r="AM1076" i="1" s="1"/>
  <c r="S1077" i="1"/>
  <c r="U1077" i="1"/>
  <c r="AM1077" i="1" s="1"/>
  <c r="S1078" i="1"/>
  <c r="U1078" i="1"/>
  <c r="AM1078" i="1" s="1"/>
  <c r="AU1078" i="1" s="1"/>
  <c r="S1079" i="1"/>
  <c r="U1079" i="1"/>
  <c r="AM1079" i="1" s="1"/>
  <c r="S1080" i="1"/>
  <c r="U1080" i="1"/>
  <c r="AM1080" i="1" s="1"/>
  <c r="S1081" i="1"/>
  <c r="U1081" i="1"/>
  <c r="AM1081" i="1" s="1"/>
  <c r="S1082" i="1"/>
  <c r="U1082" i="1"/>
  <c r="AM1082" i="1" s="1"/>
  <c r="S1083" i="1"/>
  <c r="U1083" i="1"/>
  <c r="AM1083" i="1" s="1"/>
  <c r="S1084" i="1"/>
  <c r="U1084" i="1"/>
  <c r="AM1084" i="1" s="1"/>
  <c r="S1085" i="1"/>
  <c r="U1085" i="1"/>
  <c r="AM1085" i="1" s="1"/>
  <c r="S1086" i="1"/>
  <c r="U1086" i="1"/>
  <c r="AM1086" i="1" s="1"/>
  <c r="S1087" i="1"/>
  <c r="U1087" i="1"/>
  <c r="AM1087" i="1" s="1"/>
  <c r="AU1087" i="1"/>
  <c r="S1088" i="1"/>
  <c r="U1088" i="1"/>
  <c r="AM1088" i="1" s="1"/>
  <c r="S1089" i="1"/>
  <c r="U1089" i="1"/>
  <c r="AM1089" i="1" s="1"/>
  <c r="S1090" i="1"/>
  <c r="U1090" i="1"/>
  <c r="AM1090" i="1" s="1"/>
  <c r="S1091" i="1"/>
  <c r="U1091" i="1"/>
  <c r="AM1091" i="1" s="1"/>
  <c r="S1092" i="1"/>
  <c r="U1092" i="1"/>
  <c r="AM1092" i="1" s="1"/>
  <c r="S1093" i="1"/>
  <c r="U1093" i="1"/>
  <c r="AM1093" i="1" s="1"/>
  <c r="S1094" i="1"/>
  <c r="U1094" i="1"/>
  <c r="AM1094" i="1" s="1"/>
  <c r="S1095" i="1"/>
  <c r="U1095" i="1"/>
  <c r="AM1095" i="1"/>
  <c r="S1096" i="1"/>
  <c r="U1096" i="1"/>
  <c r="AM1096" i="1" s="1"/>
  <c r="S1097" i="1"/>
  <c r="U1097" i="1"/>
  <c r="AM1097" i="1" s="1"/>
  <c r="S1098" i="1"/>
  <c r="U1098" i="1"/>
  <c r="AM1098" i="1" s="1"/>
  <c r="S1099" i="1"/>
  <c r="U1099" i="1"/>
  <c r="AM1099" i="1" s="1"/>
  <c r="S1100" i="1"/>
  <c r="U1100" i="1"/>
  <c r="AM1100" i="1" s="1"/>
  <c r="S1101" i="1"/>
  <c r="U1101" i="1"/>
  <c r="AM1101" i="1" s="1"/>
  <c r="S1102" i="1"/>
  <c r="U1102" i="1"/>
  <c r="AM1102" i="1" s="1"/>
  <c r="S1103" i="1"/>
  <c r="U1103" i="1"/>
  <c r="AM1103" i="1"/>
  <c r="S1104" i="1"/>
  <c r="U1104" i="1"/>
  <c r="AM1104" i="1" s="1"/>
  <c r="S1105" i="1"/>
  <c r="U1105" i="1"/>
  <c r="AM1105" i="1" s="1"/>
  <c r="S1106" i="1"/>
  <c r="U1106" i="1"/>
  <c r="AM1106" i="1" s="1"/>
  <c r="S1107" i="1"/>
  <c r="U1107" i="1"/>
  <c r="AM1107" i="1" s="1"/>
  <c r="S1108" i="1"/>
  <c r="U1108" i="1"/>
  <c r="AM1108" i="1" s="1"/>
  <c r="S1109" i="1"/>
  <c r="U1109" i="1"/>
  <c r="AM1109" i="1" s="1"/>
  <c r="S1110" i="1"/>
  <c r="U1110" i="1"/>
  <c r="AM1110" i="1"/>
  <c r="S1111" i="1"/>
  <c r="U1111" i="1"/>
  <c r="AM1111" i="1" s="1"/>
  <c r="S1112" i="1"/>
  <c r="U1112" i="1"/>
  <c r="AM1112" i="1" s="1"/>
  <c r="S1113" i="1"/>
  <c r="U1113" i="1"/>
  <c r="AM1113" i="1" s="1"/>
  <c r="S1114" i="1"/>
  <c r="U1114" i="1"/>
  <c r="AM1114" i="1" s="1"/>
  <c r="S1115" i="1"/>
  <c r="U1115" i="1"/>
  <c r="AM1115" i="1" s="1"/>
  <c r="AV1115" i="1" s="1"/>
  <c r="S1116" i="1"/>
  <c r="U1116" i="1"/>
  <c r="AM1116" i="1" s="1"/>
  <c r="S1117" i="1"/>
  <c r="U1117" i="1"/>
  <c r="AM1117" i="1" s="1"/>
  <c r="AV1117" i="1" s="1"/>
  <c r="S1118" i="1"/>
  <c r="U1118" i="1"/>
  <c r="AM1118" i="1"/>
  <c r="S1119" i="1"/>
  <c r="U1119" i="1"/>
  <c r="AM1119" i="1" s="1"/>
  <c r="S1120" i="1"/>
  <c r="U1120" i="1"/>
  <c r="AM1120" i="1" s="1"/>
  <c r="S1121" i="1"/>
  <c r="U1121" i="1"/>
  <c r="AM1121" i="1" s="1"/>
  <c r="AV1121" i="1" s="1"/>
  <c r="S1122" i="1"/>
  <c r="U1122" i="1"/>
  <c r="AM1122" i="1" s="1"/>
  <c r="AV1122" i="1" s="1"/>
  <c r="S1123" i="1"/>
  <c r="U1123" i="1"/>
  <c r="AM1123" i="1" s="1"/>
  <c r="S1124" i="1"/>
  <c r="U1124" i="1"/>
  <c r="AM1124" i="1" s="1"/>
  <c r="S1125" i="1"/>
  <c r="U1125" i="1"/>
  <c r="AM1125" i="1" s="1"/>
  <c r="S1126" i="1"/>
  <c r="U1126" i="1"/>
  <c r="AM1126" i="1" s="1"/>
  <c r="S1127" i="1"/>
  <c r="U1127" i="1"/>
  <c r="AM1127" i="1" s="1"/>
  <c r="S1128" i="1"/>
  <c r="U1128" i="1"/>
  <c r="AM1128" i="1" s="1"/>
  <c r="S1129" i="1"/>
  <c r="U1129" i="1"/>
  <c r="AM1129" i="1" s="1"/>
  <c r="S1130" i="1"/>
  <c r="U1130" i="1"/>
  <c r="AM1130" i="1" s="1"/>
  <c r="S1131" i="1"/>
  <c r="U1131" i="1"/>
  <c r="AM1131" i="1" s="1"/>
  <c r="S1132" i="1"/>
  <c r="U1132" i="1"/>
  <c r="AM1132" i="1" s="1"/>
  <c r="AV1132" i="1"/>
  <c r="S1133" i="1"/>
  <c r="U1133" i="1"/>
  <c r="AM1133" i="1" s="1"/>
  <c r="S1134" i="1"/>
  <c r="U1134" i="1"/>
  <c r="AM1134" i="1" s="1"/>
  <c r="S1135" i="1"/>
  <c r="U1135" i="1"/>
  <c r="AM1135" i="1" s="1"/>
  <c r="S1136" i="1"/>
  <c r="U1136" i="1"/>
  <c r="AM1136" i="1" s="1"/>
  <c r="S1137" i="1"/>
  <c r="U1137" i="1"/>
  <c r="AM1137" i="1" s="1"/>
  <c r="AV1137" i="1" s="1"/>
  <c r="S1138" i="1"/>
  <c r="U1138" i="1"/>
  <c r="AM1138" i="1" s="1"/>
  <c r="S1139" i="1"/>
  <c r="U1139" i="1"/>
  <c r="AM1139" i="1" s="1"/>
  <c r="S1140" i="1"/>
  <c r="U1140" i="1"/>
  <c r="AM1140" i="1" s="1"/>
  <c r="S1141" i="1"/>
  <c r="U1141" i="1"/>
  <c r="AM1141" i="1" s="1"/>
  <c r="S1142" i="1"/>
  <c r="U1142" i="1"/>
  <c r="AM1142" i="1" s="1"/>
  <c r="S1143" i="1"/>
  <c r="U1143" i="1"/>
  <c r="AM1143" i="1"/>
  <c r="S1144" i="1"/>
  <c r="U1144" i="1"/>
  <c r="AM1144" i="1" s="1"/>
  <c r="S1145" i="1"/>
  <c r="U1145" i="1"/>
  <c r="AM1145" i="1" s="1"/>
  <c r="S1146" i="1"/>
  <c r="U1146" i="1"/>
  <c r="AM1146" i="1" s="1"/>
  <c r="S1147" i="1"/>
  <c r="U1147" i="1"/>
  <c r="AM1147" i="1" s="1"/>
  <c r="S1148" i="1"/>
  <c r="U1148" i="1"/>
  <c r="AM1148" i="1" s="1"/>
  <c r="S1149" i="1"/>
  <c r="U1149" i="1"/>
  <c r="AM1149" i="1" s="1"/>
  <c r="S1150" i="1"/>
  <c r="U1150" i="1"/>
  <c r="AM1150" i="1" s="1"/>
  <c r="S1151" i="1"/>
  <c r="U1151" i="1"/>
  <c r="AM1151" i="1" s="1"/>
  <c r="S1152" i="1"/>
  <c r="U1152" i="1"/>
  <c r="AM1152" i="1" s="1"/>
  <c r="S1153" i="1"/>
  <c r="U1153" i="1"/>
  <c r="AM1153" i="1" s="1"/>
  <c r="S1154" i="1"/>
  <c r="U1154" i="1"/>
  <c r="AM1154" i="1" s="1"/>
  <c r="S1155" i="1"/>
  <c r="U1155" i="1"/>
  <c r="AM1155" i="1" s="1"/>
  <c r="S1156" i="1"/>
  <c r="U1156" i="1"/>
  <c r="AM1156" i="1" s="1"/>
  <c r="S1157" i="1"/>
  <c r="U1157" i="1"/>
  <c r="AM1157" i="1" s="1"/>
  <c r="S1158" i="1"/>
  <c r="U1158" i="1"/>
  <c r="AM1158" i="1" s="1"/>
  <c r="S1159" i="1"/>
  <c r="U1159" i="1"/>
  <c r="AM1159" i="1"/>
  <c r="S1160" i="1"/>
  <c r="U1160" i="1"/>
  <c r="AM1160" i="1" s="1"/>
  <c r="AV1160" i="1" s="1"/>
  <c r="S1161" i="1"/>
  <c r="U1161" i="1"/>
  <c r="AM1161" i="1" s="1"/>
  <c r="S1162" i="1"/>
  <c r="U1162" i="1"/>
  <c r="AM1162" i="1" s="1"/>
  <c r="S1163" i="1"/>
  <c r="U1163" i="1"/>
  <c r="AM1163" i="1" s="1"/>
  <c r="S1164" i="1"/>
  <c r="U1164" i="1"/>
  <c r="AM1164" i="1" s="1"/>
  <c r="S1165" i="1"/>
  <c r="U1165" i="1"/>
  <c r="AM1165" i="1" s="1"/>
  <c r="AV1165" i="1"/>
  <c r="S1166" i="1"/>
  <c r="U1166" i="1"/>
  <c r="AM1166" i="1" s="1"/>
  <c r="S1167" i="1"/>
  <c r="U1167" i="1"/>
  <c r="AM1167" i="1" s="1"/>
  <c r="S1168" i="1"/>
  <c r="U1168" i="1"/>
  <c r="AM1168" i="1" s="1"/>
  <c r="S1169" i="1"/>
  <c r="U1169" i="1"/>
  <c r="AM1169" i="1" s="1"/>
  <c r="S1170" i="1"/>
  <c r="U1170" i="1"/>
  <c r="AM1170" i="1" s="1"/>
  <c r="S1171" i="1"/>
  <c r="U1171" i="1"/>
  <c r="AM1171" i="1" s="1"/>
  <c r="S1172" i="1"/>
  <c r="U1172" i="1"/>
  <c r="AM1172" i="1" s="1"/>
  <c r="S1173" i="1"/>
  <c r="U1173" i="1"/>
  <c r="AM1173" i="1" s="1"/>
  <c r="S1174" i="1"/>
  <c r="U1174" i="1"/>
  <c r="AM1174" i="1" s="1"/>
  <c r="S1175" i="1"/>
  <c r="U1175" i="1"/>
  <c r="AM1175" i="1" s="1"/>
  <c r="S1176" i="1"/>
  <c r="U1176" i="1"/>
  <c r="AM1176" i="1" s="1"/>
  <c r="S1177" i="1"/>
  <c r="U1177" i="1"/>
  <c r="AM1177" i="1" s="1"/>
  <c r="S1178" i="1"/>
  <c r="U1178" i="1"/>
  <c r="AM1178" i="1" s="1"/>
  <c r="S1179" i="1"/>
  <c r="U1179" i="1"/>
  <c r="AM1179" i="1" s="1"/>
  <c r="S1180" i="1"/>
  <c r="U1180" i="1"/>
  <c r="AM1180" i="1" s="1"/>
  <c r="S1181" i="1"/>
  <c r="U1181" i="1"/>
  <c r="AM1181" i="1" s="1"/>
  <c r="S1182" i="1"/>
  <c r="U1182" i="1"/>
  <c r="AM1182" i="1" s="1"/>
  <c r="S1183" i="1"/>
  <c r="U1183" i="1"/>
  <c r="AM1183" i="1" s="1"/>
  <c r="S1184" i="1"/>
  <c r="U1184" i="1"/>
  <c r="AM1184" i="1" s="1"/>
  <c r="S1185" i="1"/>
  <c r="U1185" i="1"/>
  <c r="AM1185" i="1" s="1"/>
  <c r="S1186" i="1"/>
  <c r="U1186" i="1"/>
  <c r="AM1186" i="1" s="1"/>
  <c r="S1187" i="1"/>
  <c r="U1187" i="1"/>
  <c r="AM1187" i="1" s="1"/>
  <c r="S1188" i="1"/>
  <c r="U1188" i="1"/>
  <c r="AM1188" i="1" s="1"/>
  <c r="S1189" i="1"/>
  <c r="U1189" i="1"/>
  <c r="AM1189" i="1" s="1"/>
  <c r="S1190" i="1"/>
  <c r="U1190" i="1"/>
  <c r="AM1190" i="1" s="1"/>
  <c r="S1191" i="1"/>
  <c r="U1191" i="1"/>
  <c r="AM1191" i="1" s="1"/>
  <c r="S1192" i="1"/>
  <c r="U1192" i="1"/>
  <c r="AM1192" i="1"/>
  <c r="S1193" i="1"/>
  <c r="U1193" i="1"/>
  <c r="AM1193" i="1"/>
  <c r="S1194" i="1"/>
  <c r="U1194" i="1"/>
  <c r="AM1194" i="1" s="1"/>
  <c r="S1195" i="1"/>
  <c r="U1195" i="1"/>
  <c r="AM1195" i="1" s="1"/>
  <c r="S1196" i="1"/>
  <c r="U1196" i="1"/>
  <c r="AM1196" i="1" s="1"/>
  <c r="S1197" i="1"/>
  <c r="U1197" i="1"/>
  <c r="AM1197" i="1" s="1"/>
  <c r="S1198" i="1"/>
  <c r="U1198" i="1"/>
  <c r="AM1198" i="1" s="1"/>
  <c r="S1199" i="1"/>
  <c r="U1199" i="1"/>
  <c r="AM1199" i="1" s="1"/>
  <c r="S1200" i="1"/>
  <c r="U1200" i="1"/>
  <c r="AM1200" i="1"/>
  <c r="S1201" i="1"/>
  <c r="U1201" i="1"/>
  <c r="AM1201" i="1" s="1"/>
  <c r="S1202" i="1"/>
  <c r="U1202" i="1"/>
  <c r="AM1202" i="1" s="1"/>
  <c r="S1203" i="1"/>
  <c r="U1203" i="1"/>
  <c r="AM1203" i="1" s="1"/>
  <c r="S1204" i="1"/>
  <c r="U1204" i="1"/>
  <c r="AM1204" i="1" s="1"/>
  <c r="S1205" i="1"/>
  <c r="U1205" i="1"/>
  <c r="AM1205" i="1" s="1"/>
  <c r="S1206" i="1"/>
  <c r="U1206" i="1"/>
  <c r="AM1206" i="1" s="1"/>
  <c r="S1207" i="1"/>
  <c r="U1207" i="1"/>
  <c r="AM1207" i="1" s="1"/>
  <c r="S1208" i="1"/>
  <c r="U1208" i="1"/>
  <c r="AM1208" i="1" s="1"/>
  <c r="S1209" i="1"/>
  <c r="U1209" i="1"/>
  <c r="AM1209" i="1" s="1"/>
  <c r="S1210" i="1"/>
  <c r="U1210" i="1"/>
  <c r="AM1210" i="1" s="1"/>
  <c r="S1211" i="1"/>
  <c r="U1211" i="1"/>
  <c r="AM1211" i="1" s="1"/>
  <c r="S1212" i="1"/>
  <c r="U1212" i="1"/>
  <c r="AM1212" i="1" s="1"/>
  <c r="S1213" i="1"/>
  <c r="U1213" i="1"/>
  <c r="AM1213" i="1"/>
  <c r="S1214" i="1"/>
  <c r="U1214" i="1"/>
  <c r="AM1214" i="1" s="1"/>
  <c r="S1215" i="1"/>
  <c r="U1215" i="1"/>
  <c r="AM1215" i="1" s="1"/>
  <c r="S1216" i="1"/>
  <c r="U1216" i="1"/>
  <c r="AM1216" i="1" s="1"/>
  <c r="S1217" i="1"/>
  <c r="U1217" i="1"/>
  <c r="AM1217" i="1" s="1"/>
  <c r="S1218" i="1"/>
  <c r="U1218" i="1"/>
  <c r="AM1218" i="1" s="1"/>
  <c r="S1219" i="1"/>
  <c r="U1219" i="1"/>
  <c r="AM1219" i="1" s="1"/>
  <c r="S1220" i="1"/>
  <c r="U1220" i="1"/>
  <c r="AM1220" i="1" s="1"/>
  <c r="S1221" i="1"/>
  <c r="U1221" i="1"/>
  <c r="AM1221" i="1" s="1"/>
  <c r="AU1221" i="1" s="1"/>
  <c r="S1222" i="1"/>
  <c r="U1222" i="1"/>
  <c r="AM1222" i="1" s="1"/>
  <c r="S1223" i="1"/>
  <c r="U1223" i="1"/>
  <c r="AM1223" i="1" s="1"/>
  <c r="S1224" i="1"/>
  <c r="U1224" i="1"/>
  <c r="AM1224" i="1" s="1"/>
  <c r="S1225" i="1"/>
  <c r="U1225" i="1"/>
  <c r="AM1225" i="1" s="1"/>
  <c r="S1226" i="1"/>
  <c r="U1226" i="1"/>
  <c r="AM1226" i="1" s="1"/>
  <c r="S1227" i="1"/>
  <c r="U1227" i="1"/>
  <c r="AM1227" i="1" s="1"/>
  <c r="S1228" i="1"/>
  <c r="U1228" i="1"/>
  <c r="AM1228" i="1" s="1"/>
  <c r="S1229" i="1"/>
  <c r="U1229" i="1"/>
  <c r="AM1229" i="1" s="1"/>
  <c r="S1230" i="1"/>
  <c r="U1230" i="1"/>
  <c r="AM1230" i="1" s="1"/>
  <c r="S1231" i="1"/>
  <c r="U1231" i="1"/>
  <c r="AM1231" i="1" s="1"/>
  <c r="S1232" i="1"/>
  <c r="U1232" i="1"/>
  <c r="AM1232" i="1"/>
  <c r="S1233" i="1"/>
  <c r="U1233" i="1"/>
  <c r="AM1233" i="1" s="1"/>
  <c r="S1234" i="1"/>
  <c r="U1234" i="1"/>
  <c r="AM1234" i="1" s="1"/>
  <c r="S1235" i="1"/>
  <c r="U1235" i="1"/>
  <c r="AM1235" i="1" s="1"/>
  <c r="S1236" i="1"/>
  <c r="U1236" i="1"/>
  <c r="AM1236" i="1" s="1"/>
  <c r="S1237" i="1"/>
  <c r="U1237" i="1"/>
  <c r="AM1237" i="1" s="1"/>
  <c r="S1238" i="1"/>
  <c r="U1238" i="1"/>
  <c r="AM1238" i="1" s="1"/>
  <c r="S1239" i="1"/>
  <c r="U1239" i="1"/>
  <c r="AM1239" i="1" s="1"/>
  <c r="S1240" i="1"/>
  <c r="U1240" i="1"/>
  <c r="AM1240" i="1" s="1"/>
  <c r="S1241" i="1"/>
  <c r="U1241" i="1"/>
  <c r="AM1241" i="1" s="1"/>
  <c r="S1242" i="1"/>
  <c r="U1242" i="1"/>
  <c r="AM1242" i="1" s="1"/>
  <c r="S1243" i="1"/>
  <c r="U1243" i="1"/>
  <c r="AM1243" i="1" s="1"/>
  <c r="S1244" i="1"/>
  <c r="U1244" i="1"/>
  <c r="AM1244" i="1" s="1"/>
  <c r="S1245" i="1"/>
  <c r="U1245" i="1"/>
  <c r="AM1245" i="1" s="1"/>
  <c r="S1246" i="1"/>
  <c r="U1246" i="1"/>
  <c r="AM1246" i="1" s="1"/>
  <c r="S1247" i="1"/>
  <c r="U1247" i="1"/>
  <c r="AM1247" i="1" s="1"/>
  <c r="S1248" i="1"/>
  <c r="U1248" i="1"/>
  <c r="AM1248" i="1" s="1"/>
  <c r="S1249" i="1"/>
  <c r="U1249" i="1"/>
  <c r="AM1249" i="1" s="1"/>
  <c r="AU1249" i="1" s="1"/>
  <c r="S1250" i="1"/>
  <c r="U1250" i="1"/>
  <c r="AM1250" i="1" s="1"/>
  <c r="S1251" i="1"/>
  <c r="U1251" i="1"/>
  <c r="AM1251" i="1" s="1"/>
  <c r="S1252" i="1"/>
  <c r="U1252" i="1"/>
  <c r="AM1252" i="1"/>
  <c r="S1253" i="1"/>
  <c r="U1253" i="1"/>
  <c r="AM1253" i="1" s="1"/>
  <c r="S1254" i="1"/>
  <c r="U1254" i="1"/>
  <c r="AM1254" i="1" s="1"/>
  <c r="S1255" i="1"/>
  <c r="U1255" i="1"/>
  <c r="AM1255" i="1" s="1"/>
  <c r="S1256" i="1"/>
  <c r="U1256" i="1"/>
  <c r="AM1256" i="1" s="1"/>
  <c r="S1257" i="1"/>
  <c r="U1257" i="1"/>
  <c r="AM1257" i="1" s="1"/>
  <c r="S1258" i="1"/>
  <c r="U1258" i="1"/>
  <c r="AM1258" i="1" s="1"/>
  <c r="S1259" i="1"/>
  <c r="U1259" i="1"/>
  <c r="AM1259" i="1" s="1"/>
  <c r="S1260" i="1"/>
  <c r="U1260" i="1"/>
  <c r="AM1260" i="1" s="1"/>
  <c r="S1261" i="1"/>
  <c r="U1261" i="1"/>
  <c r="AM1261" i="1" s="1"/>
  <c r="S1262" i="1"/>
  <c r="U1262" i="1"/>
  <c r="AM1262" i="1" s="1"/>
  <c r="S1263" i="1"/>
  <c r="U1263" i="1"/>
  <c r="AM1263" i="1" s="1"/>
  <c r="S1264" i="1"/>
  <c r="U1264" i="1"/>
  <c r="AM1264" i="1" s="1"/>
  <c r="AU1264" i="1" s="1"/>
  <c r="S1265" i="1"/>
  <c r="U1265" i="1"/>
  <c r="AM1265" i="1"/>
  <c r="S1266" i="1"/>
  <c r="U1266" i="1"/>
  <c r="AM1266" i="1" s="1"/>
  <c r="S1267" i="1"/>
  <c r="U1267" i="1"/>
  <c r="AM1267" i="1" s="1"/>
  <c r="S1268" i="1"/>
  <c r="U1268" i="1"/>
  <c r="AM1268" i="1" s="1"/>
  <c r="S1269" i="1"/>
  <c r="U1269" i="1"/>
  <c r="AM1269" i="1" s="1"/>
  <c r="S1270" i="1"/>
  <c r="U1270" i="1"/>
  <c r="AM1270" i="1" s="1"/>
  <c r="S1271" i="1"/>
  <c r="U1271" i="1"/>
  <c r="AM1271" i="1" s="1"/>
  <c r="S1272" i="1"/>
  <c r="U1272" i="1"/>
  <c r="AM1272" i="1" s="1"/>
  <c r="S1273" i="1"/>
  <c r="U1273" i="1"/>
  <c r="AM1273" i="1" s="1"/>
  <c r="S1274" i="1"/>
  <c r="U1274" i="1"/>
  <c r="AM1274" i="1" s="1"/>
  <c r="S1275" i="1"/>
  <c r="U1275" i="1"/>
  <c r="AM1275" i="1"/>
  <c r="S1276" i="1"/>
  <c r="U1276" i="1"/>
  <c r="AM1276" i="1" s="1"/>
  <c r="S1277" i="1"/>
  <c r="U1277" i="1"/>
  <c r="AM1277" i="1"/>
  <c r="S1278" i="1"/>
  <c r="U1278" i="1"/>
  <c r="AM1278" i="1" s="1"/>
  <c r="S1279" i="1"/>
  <c r="U1279" i="1"/>
  <c r="AM1279" i="1" s="1"/>
  <c r="S1280" i="1"/>
  <c r="U1280" i="1"/>
  <c r="AM1280" i="1" s="1"/>
  <c r="S1281" i="1"/>
  <c r="U1281" i="1"/>
  <c r="AM1281" i="1" s="1"/>
  <c r="S1282" i="1"/>
  <c r="U1282" i="1"/>
  <c r="AM1282" i="1" s="1"/>
  <c r="S1283" i="1"/>
  <c r="U1283" i="1"/>
  <c r="AM1283" i="1" s="1"/>
  <c r="S1284" i="1"/>
  <c r="U1284" i="1"/>
  <c r="AM1284" i="1" s="1"/>
  <c r="S1285" i="1"/>
  <c r="U1285" i="1"/>
  <c r="AM1285" i="1" s="1"/>
  <c r="S1286" i="1"/>
  <c r="U1286" i="1"/>
  <c r="AM1286" i="1" s="1"/>
  <c r="S1287" i="1"/>
  <c r="U1287" i="1"/>
  <c r="AM1287" i="1" s="1"/>
  <c r="S1288" i="1"/>
  <c r="U1288" i="1"/>
  <c r="AM1288" i="1" s="1"/>
  <c r="S1289" i="1"/>
  <c r="U1289" i="1"/>
  <c r="AM1289" i="1" s="1"/>
  <c r="S1290" i="1"/>
  <c r="U1290" i="1"/>
  <c r="AM1290" i="1" s="1"/>
  <c r="S1291" i="1"/>
  <c r="U1291" i="1"/>
  <c r="AM1291" i="1" s="1"/>
  <c r="S1292" i="1"/>
  <c r="U1292" i="1"/>
  <c r="AM1292" i="1" s="1"/>
  <c r="S1293" i="1"/>
  <c r="U1293" i="1"/>
  <c r="AM1293" i="1" s="1"/>
  <c r="S1294" i="1"/>
  <c r="U1294" i="1"/>
  <c r="AM1294" i="1" s="1"/>
  <c r="S1295" i="1"/>
  <c r="U1295" i="1"/>
  <c r="AM1295" i="1" s="1"/>
  <c r="S1296" i="1"/>
  <c r="U1296" i="1"/>
  <c r="AM1296" i="1" s="1"/>
  <c r="S1297" i="1"/>
  <c r="U1297" i="1"/>
  <c r="AM1297" i="1" s="1"/>
  <c r="S1298" i="1"/>
  <c r="U1298" i="1"/>
  <c r="AM1298" i="1"/>
  <c r="S1299" i="1"/>
  <c r="U1299" i="1"/>
  <c r="AM1299" i="1" s="1"/>
  <c r="S1300" i="1"/>
  <c r="U1300" i="1"/>
  <c r="AM1300" i="1" s="1"/>
  <c r="S1301" i="1"/>
  <c r="U1301" i="1"/>
  <c r="AM1301" i="1" s="1"/>
  <c r="S1302" i="1"/>
  <c r="U1302" i="1"/>
  <c r="AM1302" i="1"/>
  <c r="S1303" i="1"/>
  <c r="U1303" i="1"/>
  <c r="AM1303" i="1" s="1"/>
  <c r="S1304" i="1"/>
  <c r="U1304" i="1"/>
  <c r="AM1304" i="1" s="1"/>
  <c r="S1305" i="1"/>
  <c r="U1305" i="1"/>
  <c r="AM1305" i="1" s="1"/>
  <c r="S1306" i="1"/>
  <c r="U1306" i="1"/>
  <c r="AM1306" i="1" s="1"/>
  <c r="S1307" i="1"/>
  <c r="U1307" i="1"/>
  <c r="AM1307" i="1" s="1"/>
  <c r="S1308" i="1"/>
  <c r="U1308" i="1"/>
  <c r="AM1308" i="1" s="1"/>
  <c r="S1309" i="1"/>
  <c r="U1309" i="1"/>
  <c r="AM1309" i="1" s="1"/>
  <c r="S1310" i="1"/>
  <c r="U1310" i="1"/>
  <c r="AM1310" i="1" s="1"/>
  <c r="S1311" i="1"/>
  <c r="U1311" i="1"/>
  <c r="AM1311" i="1" s="1"/>
  <c r="S1312" i="1"/>
  <c r="U1312" i="1"/>
  <c r="AM1312" i="1" s="1"/>
  <c r="S1313" i="1"/>
  <c r="U1313" i="1"/>
  <c r="AM1313" i="1" s="1"/>
  <c r="S1314" i="1"/>
  <c r="U1314" i="1"/>
  <c r="AM1314" i="1" s="1"/>
  <c r="S1315" i="1"/>
  <c r="U1315" i="1"/>
  <c r="AM1315" i="1" s="1"/>
  <c r="S1316" i="1"/>
  <c r="U1316" i="1"/>
  <c r="AM1316" i="1" s="1"/>
  <c r="S1317" i="1"/>
  <c r="U1317" i="1"/>
  <c r="AM1317" i="1" s="1"/>
  <c r="S1318" i="1"/>
  <c r="U1318" i="1"/>
  <c r="AM1318" i="1" s="1"/>
  <c r="S1319" i="1"/>
  <c r="U1319" i="1"/>
  <c r="AM1319" i="1" s="1"/>
  <c r="S1320" i="1"/>
  <c r="U1320" i="1"/>
  <c r="AM1320" i="1" s="1"/>
  <c r="S1321" i="1"/>
  <c r="U1321" i="1"/>
  <c r="AM1321" i="1" s="1"/>
  <c r="S1322" i="1"/>
  <c r="U1322" i="1"/>
  <c r="AM1322" i="1" s="1"/>
  <c r="S1323" i="1"/>
  <c r="U1323" i="1"/>
  <c r="AM1323" i="1" s="1"/>
  <c r="S1324" i="1"/>
  <c r="U1324" i="1"/>
  <c r="AM1324" i="1" s="1"/>
  <c r="AU1324" i="1" s="1"/>
  <c r="S1325" i="1"/>
  <c r="U1325" i="1"/>
  <c r="AM1325" i="1" s="1"/>
  <c r="S1326" i="1"/>
  <c r="U1326" i="1"/>
  <c r="AM1326" i="1" s="1"/>
  <c r="S1327" i="1"/>
  <c r="U1327" i="1"/>
  <c r="AM1327" i="1" s="1"/>
  <c r="S1328" i="1"/>
  <c r="U1328" i="1"/>
  <c r="AM1328" i="1" s="1"/>
  <c r="S1329" i="1"/>
  <c r="U1329" i="1"/>
  <c r="AM1329" i="1" s="1"/>
  <c r="S1330" i="1"/>
  <c r="U1330" i="1"/>
  <c r="AM1330" i="1"/>
  <c r="S1331" i="1"/>
  <c r="U1331" i="1"/>
  <c r="AM1331" i="1" s="1"/>
  <c r="S1332" i="1"/>
  <c r="U1332" i="1"/>
  <c r="AM1332" i="1" s="1"/>
  <c r="S1333" i="1"/>
  <c r="U1333" i="1"/>
  <c r="AM1333" i="1" s="1"/>
  <c r="S1334" i="1"/>
  <c r="U1334" i="1"/>
  <c r="AM1334" i="1" s="1"/>
  <c r="S1335" i="1"/>
  <c r="U1335" i="1"/>
  <c r="AM1335" i="1" s="1"/>
  <c r="S1336" i="1"/>
  <c r="U1336" i="1"/>
  <c r="AM1336" i="1" s="1"/>
  <c r="S1337" i="1"/>
  <c r="U1337" i="1"/>
  <c r="AM1337" i="1"/>
  <c r="S1338" i="1"/>
  <c r="U1338" i="1"/>
  <c r="AM1338" i="1"/>
  <c r="S1339" i="1"/>
  <c r="U1339" i="1"/>
  <c r="AM1339" i="1" s="1"/>
  <c r="S1340" i="1"/>
  <c r="U1340" i="1"/>
  <c r="AM1340" i="1" s="1"/>
  <c r="AW1340" i="1" s="1"/>
  <c r="S1341" i="1"/>
  <c r="U1341" i="1"/>
  <c r="AM1341" i="1" s="1"/>
  <c r="S1342" i="1"/>
  <c r="U1342" i="1"/>
  <c r="AM1342" i="1" s="1"/>
  <c r="S1343" i="1"/>
  <c r="U1343" i="1"/>
  <c r="AM1343" i="1" s="1"/>
  <c r="S1344" i="1"/>
  <c r="U1344" i="1"/>
  <c r="AM1344" i="1" s="1"/>
  <c r="S1345" i="1"/>
  <c r="U1345" i="1"/>
  <c r="AM1345" i="1" s="1"/>
  <c r="S1346" i="1"/>
  <c r="U1346" i="1"/>
  <c r="AM1346" i="1" s="1"/>
  <c r="S1347" i="1"/>
  <c r="U1347" i="1"/>
  <c r="AM1347" i="1"/>
  <c r="S1348" i="1"/>
  <c r="U1348" i="1"/>
  <c r="AM1348" i="1" s="1"/>
  <c r="S1349" i="1"/>
  <c r="U1349" i="1"/>
  <c r="AM1349" i="1" s="1"/>
  <c r="S1350" i="1"/>
  <c r="U1350" i="1"/>
  <c r="AM1350" i="1" s="1"/>
  <c r="S1351" i="1"/>
  <c r="U1351" i="1"/>
  <c r="AM1351" i="1" s="1"/>
  <c r="S1352" i="1"/>
  <c r="U1352" i="1"/>
  <c r="AM1352" i="1" s="1"/>
  <c r="S1353" i="1"/>
  <c r="U1353" i="1"/>
  <c r="AM1353" i="1" s="1"/>
  <c r="S1354" i="1"/>
  <c r="U1354" i="1"/>
  <c r="AM1354" i="1" s="1"/>
  <c r="S1355" i="1"/>
  <c r="U1355" i="1"/>
  <c r="AM1355" i="1" s="1"/>
  <c r="S1356" i="1"/>
  <c r="U1356" i="1"/>
  <c r="AM1356" i="1" s="1"/>
  <c r="S1357" i="1"/>
  <c r="U1357" i="1"/>
  <c r="AM1357" i="1" s="1"/>
  <c r="S1358" i="1"/>
  <c r="U1358" i="1"/>
  <c r="AM1358" i="1"/>
  <c r="AV1358" i="1" s="1"/>
  <c r="S1359" i="1"/>
  <c r="U1359" i="1"/>
  <c r="AM1359" i="1" s="1"/>
  <c r="S1360" i="1"/>
  <c r="U1360" i="1"/>
  <c r="AM1360" i="1" s="1"/>
  <c r="S1361" i="1"/>
  <c r="U1361" i="1"/>
  <c r="AM1361" i="1" s="1"/>
  <c r="S1362" i="1"/>
  <c r="U1362" i="1"/>
  <c r="AM1362" i="1" s="1"/>
  <c r="S1363" i="1"/>
  <c r="U1363" i="1"/>
  <c r="AM1363" i="1" s="1"/>
  <c r="S1364" i="1"/>
  <c r="U1364" i="1"/>
  <c r="AM1364" i="1" s="1"/>
  <c r="S1365" i="1"/>
  <c r="U1365" i="1"/>
  <c r="AM1365" i="1" s="1"/>
  <c r="S1366" i="1"/>
  <c r="U1366" i="1"/>
  <c r="AM1366" i="1" s="1"/>
  <c r="S1367" i="1"/>
  <c r="U1367" i="1"/>
  <c r="AM1367" i="1" s="1"/>
  <c r="S1368" i="1"/>
  <c r="U1368" i="1"/>
  <c r="AM1368" i="1" s="1"/>
  <c r="S1369" i="1"/>
  <c r="U1369" i="1"/>
  <c r="AM1369" i="1" s="1"/>
  <c r="AV1369" i="1"/>
  <c r="S1370" i="1"/>
  <c r="U1370" i="1"/>
  <c r="AM1370" i="1" s="1"/>
  <c r="S1371" i="1"/>
  <c r="U1371" i="1"/>
  <c r="AM1371" i="1" s="1"/>
  <c r="S1372" i="1"/>
  <c r="U1372" i="1"/>
  <c r="AM1372" i="1" s="1"/>
  <c r="S1373" i="1"/>
  <c r="U1373" i="1"/>
  <c r="AM1373" i="1" s="1"/>
  <c r="S1374" i="1"/>
  <c r="U1374" i="1"/>
  <c r="AM1374" i="1" s="1"/>
  <c r="AU1374" i="1"/>
  <c r="S1375" i="1"/>
  <c r="U1375" i="1"/>
  <c r="AM1375" i="1"/>
  <c r="S1376" i="1"/>
  <c r="U1376" i="1"/>
  <c r="AM1376" i="1" s="1"/>
  <c r="S1377" i="1"/>
  <c r="U1377" i="1"/>
  <c r="AM1377" i="1" s="1"/>
  <c r="S1378" i="1"/>
  <c r="U1378" i="1"/>
  <c r="AM1378" i="1" s="1"/>
  <c r="S1379" i="1"/>
  <c r="U1379" i="1"/>
  <c r="AM1379" i="1" s="1"/>
  <c r="S1380" i="1"/>
  <c r="U1380" i="1"/>
  <c r="AM1380" i="1" s="1"/>
  <c r="S1381" i="1"/>
  <c r="U1381" i="1"/>
  <c r="AM1381" i="1" s="1"/>
  <c r="S1382" i="1"/>
  <c r="U1382" i="1"/>
  <c r="AM1382" i="1" s="1"/>
  <c r="S1383" i="1"/>
  <c r="U1383" i="1"/>
  <c r="AM1383" i="1"/>
  <c r="S1384" i="1"/>
  <c r="U1384" i="1"/>
  <c r="AM1384" i="1" s="1"/>
  <c r="S1385" i="1"/>
  <c r="U1385" i="1"/>
  <c r="AM1385" i="1" s="1"/>
  <c r="S1386" i="1"/>
  <c r="U1386" i="1"/>
  <c r="AM1386" i="1" s="1"/>
  <c r="S1387" i="1"/>
  <c r="U1387" i="1"/>
  <c r="AM1387" i="1" s="1"/>
  <c r="S1388" i="1"/>
  <c r="U1388" i="1"/>
  <c r="AM1388" i="1"/>
  <c r="S1389" i="1"/>
  <c r="U1389" i="1"/>
  <c r="AM1389" i="1" s="1"/>
  <c r="AU1389" i="1"/>
  <c r="S1390" i="1"/>
  <c r="U1390" i="1"/>
  <c r="AM1390" i="1" s="1"/>
  <c r="S1391" i="1"/>
  <c r="U1391" i="1"/>
  <c r="AM1391" i="1" s="1"/>
  <c r="S1392" i="1"/>
  <c r="U1392" i="1"/>
  <c r="AM1392" i="1" s="1"/>
  <c r="S1393" i="1"/>
  <c r="U1393" i="1"/>
  <c r="AM1393" i="1" s="1"/>
  <c r="S1394" i="1"/>
  <c r="U1394" i="1"/>
  <c r="AM1394" i="1" s="1"/>
  <c r="S1395" i="1"/>
  <c r="U1395" i="1"/>
  <c r="AM1395" i="1" s="1"/>
  <c r="S1396" i="1"/>
  <c r="U1396" i="1"/>
  <c r="AM1396" i="1" s="1"/>
  <c r="S1397" i="1"/>
  <c r="U1397" i="1"/>
  <c r="AM1397" i="1" s="1"/>
  <c r="S1398" i="1"/>
  <c r="U1398" i="1"/>
  <c r="AM1398" i="1" s="1"/>
  <c r="AV1398" i="1" s="1"/>
  <c r="S1399" i="1"/>
  <c r="U1399" i="1"/>
  <c r="AM1399" i="1" s="1"/>
  <c r="AU1399" i="1"/>
  <c r="S1400" i="1"/>
  <c r="U1400" i="1"/>
  <c r="AM1400" i="1" s="1"/>
  <c r="S1401" i="1"/>
  <c r="U1401" i="1"/>
  <c r="AM1401" i="1" s="1"/>
  <c r="S1402" i="1"/>
  <c r="U1402" i="1"/>
  <c r="AM1402" i="1" s="1"/>
  <c r="S1403" i="1"/>
  <c r="U1403" i="1"/>
  <c r="AM1403" i="1" s="1"/>
  <c r="S1404" i="1"/>
  <c r="U1404" i="1"/>
  <c r="AM1404" i="1" s="1"/>
  <c r="AU1404" i="1" s="1"/>
  <c r="S1405" i="1"/>
  <c r="U1405" i="1"/>
  <c r="AM1405" i="1" s="1"/>
  <c r="S1406" i="1"/>
  <c r="U1406" i="1"/>
  <c r="AM1406" i="1" s="1"/>
  <c r="S1407" i="1"/>
  <c r="U1407" i="1"/>
  <c r="AM1407" i="1" s="1"/>
  <c r="S1408" i="1"/>
  <c r="U1408" i="1"/>
  <c r="AM1408" i="1" s="1"/>
  <c r="AV1408" i="1" s="1"/>
  <c r="S1409" i="1"/>
  <c r="U1409" i="1"/>
  <c r="AM1409" i="1" s="1"/>
  <c r="S1410" i="1"/>
  <c r="U1410" i="1"/>
  <c r="AM1410" i="1" s="1"/>
  <c r="AW1410" i="1" s="1"/>
  <c r="S1411" i="1"/>
  <c r="U1411" i="1"/>
  <c r="AM1411" i="1" s="1"/>
  <c r="S1412" i="1"/>
  <c r="U1412" i="1"/>
  <c r="AM1412" i="1" s="1"/>
  <c r="S1413" i="1"/>
  <c r="U1413" i="1"/>
  <c r="AM1413" i="1" s="1"/>
  <c r="S1414" i="1"/>
  <c r="U1414" i="1"/>
  <c r="AM1414" i="1" s="1"/>
  <c r="AV1414" i="1"/>
  <c r="S1415" i="1"/>
  <c r="U1415" i="1"/>
  <c r="AM1415" i="1" s="1"/>
  <c r="S1416" i="1"/>
  <c r="U1416" i="1"/>
  <c r="AM1416" i="1" s="1"/>
  <c r="S1417" i="1"/>
  <c r="U1417" i="1"/>
  <c r="AM1417" i="1" s="1"/>
  <c r="S1418" i="1"/>
  <c r="U1418" i="1"/>
  <c r="AM1418" i="1"/>
  <c r="AV1418" i="1"/>
  <c r="S1419" i="1"/>
  <c r="U1419" i="1"/>
  <c r="AM1419" i="1" s="1"/>
  <c r="AU1419" i="1"/>
  <c r="S1420" i="1"/>
  <c r="U1420" i="1"/>
  <c r="AM1420" i="1" s="1"/>
  <c r="S1421" i="1"/>
  <c r="U1421" i="1"/>
  <c r="AM1421" i="1" s="1"/>
  <c r="S1422" i="1"/>
  <c r="U1422" i="1"/>
  <c r="AM1422" i="1" s="1"/>
  <c r="S1423" i="1"/>
  <c r="U1423" i="1"/>
  <c r="AM1423" i="1" s="1"/>
  <c r="S1424" i="1"/>
  <c r="U1424" i="1"/>
  <c r="AM1424" i="1" s="1"/>
  <c r="S1425" i="1"/>
  <c r="U1425" i="1"/>
  <c r="AM1425" i="1" s="1"/>
  <c r="S1426" i="1"/>
  <c r="U1426" i="1"/>
  <c r="AM1426" i="1" s="1"/>
  <c r="S1427" i="1"/>
  <c r="U1427" i="1"/>
  <c r="AM1427" i="1" s="1"/>
  <c r="S1428" i="1"/>
  <c r="U1428" i="1"/>
  <c r="AM1428" i="1"/>
  <c r="S1429" i="1"/>
  <c r="U1429" i="1"/>
  <c r="AM1429" i="1" s="1"/>
  <c r="S1430" i="1"/>
  <c r="U1430" i="1"/>
  <c r="AM1430" i="1" s="1"/>
  <c r="S1431" i="1"/>
  <c r="U1431" i="1"/>
  <c r="AM1431" i="1" s="1"/>
  <c r="S1432" i="1"/>
  <c r="U1432" i="1"/>
  <c r="AM1432" i="1" s="1"/>
  <c r="S1433" i="1"/>
  <c r="U1433" i="1"/>
  <c r="AM1433" i="1" s="1"/>
  <c r="S1434" i="1"/>
  <c r="U1434" i="1"/>
  <c r="AM1434" i="1" s="1"/>
  <c r="S1435" i="1"/>
  <c r="U1435" i="1"/>
  <c r="AM1435" i="1"/>
  <c r="S1436" i="1"/>
  <c r="U1436" i="1"/>
  <c r="AM1436" i="1" s="1"/>
  <c r="S1437" i="1"/>
  <c r="U1437" i="1"/>
  <c r="AM1437" i="1" s="1"/>
  <c r="S1438" i="1"/>
  <c r="U1438" i="1"/>
  <c r="AM1438" i="1" s="1"/>
  <c r="S1439" i="1"/>
  <c r="U1439" i="1"/>
  <c r="AM1439" i="1" s="1"/>
  <c r="S1440" i="1"/>
  <c r="U1440" i="1"/>
  <c r="AM1440" i="1" s="1"/>
  <c r="S1441" i="1"/>
  <c r="U1441" i="1"/>
  <c r="AM1441" i="1" s="1"/>
  <c r="S1442" i="1"/>
  <c r="U1442" i="1"/>
  <c r="AM1442" i="1" s="1"/>
  <c r="S1443" i="1"/>
  <c r="U1443" i="1"/>
  <c r="AM1443" i="1"/>
  <c r="S1444" i="1"/>
  <c r="U1444" i="1"/>
  <c r="AM1444" i="1" s="1"/>
  <c r="S1445" i="1"/>
  <c r="U1445" i="1"/>
  <c r="AM1445" i="1" s="1"/>
  <c r="S1446" i="1"/>
  <c r="U1446" i="1"/>
  <c r="AM1446" i="1" s="1"/>
  <c r="S1447" i="1"/>
  <c r="U1447" i="1"/>
  <c r="AM1447" i="1" s="1"/>
  <c r="S1448" i="1"/>
  <c r="U1448" i="1"/>
  <c r="AM1448" i="1" s="1"/>
  <c r="S1449" i="1"/>
  <c r="U1449" i="1"/>
  <c r="AM1449" i="1" s="1"/>
  <c r="AW1449" i="1" s="1"/>
  <c r="S1450" i="1"/>
  <c r="U1450" i="1"/>
  <c r="AM1450" i="1" s="1"/>
  <c r="S1451" i="1"/>
  <c r="U1451" i="1"/>
  <c r="AM1451" i="1" s="1"/>
  <c r="S1452" i="1"/>
  <c r="U1452" i="1"/>
  <c r="AM1452" i="1" s="1"/>
  <c r="S1453" i="1"/>
  <c r="U1453" i="1"/>
  <c r="AM1453" i="1" s="1"/>
  <c r="S1454" i="1"/>
  <c r="U1454" i="1"/>
  <c r="AM1454" i="1" s="1"/>
  <c r="S1455" i="1"/>
  <c r="U1455" i="1"/>
  <c r="AM1455" i="1" s="1"/>
  <c r="S1456" i="1"/>
  <c r="U1456" i="1"/>
  <c r="AM1456" i="1" s="1"/>
  <c r="S1457" i="1"/>
  <c r="U1457" i="1"/>
  <c r="AM1457" i="1" s="1"/>
  <c r="S1458" i="1"/>
  <c r="U1458" i="1"/>
  <c r="AM1458" i="1" s="1"/>
  <c r="AU1458" i="1"/>
  <c r="S1459" i="1"/>
  <c r="U1459" i="1"/>
  <c r="AM1459" i="1" s="1"/>
  <c r="S1460" i="1"/>
  <c r="U1460" i="1"/>
  <c r="AM1460" i="1" s="1"/>
  <c r="S1461" i="1"/>
  <c r="U1461" i="1"/>
  <c r="AM1461" i="1" s="1"/>
  <c r="AV1461" i="1" s="1"/>
  <c r="S1462" i="1"/>
  <c r="U1462" i="1"/>
  <c r="AM1462" i="1" s="1"/>
  <c r="S1463" i="1"/>
  <c r="U1463" i="1"/>
  <c r="AM1463" i="1" s="1"/>
  <c r="S1464" i="1"/>
  <c r="U1464" i="1"/>
  <c r="AM1464" i="1" s="1"/>
  <c r="S1465" i="1"/>
  <c r="U1465" i="1"/>
  <c r="AM1465" i="1" s="1"/>
  <c r="S1466" i="1"/>
  <c r="U1466" i="1"/>
  <c r="AM1466" i="1" s="1"/>
  <c r="S1467" i="1"/>
  <c r="U1467" i="1"/>
  <c r="AM1467" i="1"/>
  <c r="S1468" i="1"/>
  <c r="U1468" i="1"/>
  <c r="AM1468" i="1" s="1"/>
  <c r="S1469" i="1"/>
  <c r="U1469" i="1"/>
  <c r="AM1469" i="1" s="1"/>
  <c r="S1470" i="1"/>
  <c r="U1470" i="1"/>
  <c r="AM1470" i="1" s="1"/>
  <c r="S1471" i="1"/>
  <c r="U1471" i="1"/>
  <c r="AM1471" i="1" s="1"/>
  <c r="S1472" i="1"/>
  <c r="U1472" i="1"/>
  <c r="AM1472" i="1" s="1"/>
  <c r="S1473" i="1"/>
  <c r="U1473" i="1"/>
  <c r="AM1473" i="1" s="1"/>
  <c r="AV1473" i="1"/>
  <c r="S1474" i="1"/>
  <c r="U1474" i="1"/>
  <c r="AM1474" i="1" s="1"/>
  <c r="S1475" i="1"/>
  <c r="U1475" i="1"/>
  <c r="AM1475" i="1" s="1"/>
  <c r="S1476" i="1"/>
  <c r="U1476" i="1"/>
  <c r="AM1476" i="1" s="1"/>
  <c r="S1477" i="1"/>
  <c r="U1477" i="1"/>
  <c r="AM1477" i="1" s="1"/>
  <c r="S1478" i="1"/>
  <c r="U1478" i="1"/>
  <c r="AM1478" i="1" s="1"/>
  <c r="S1479" i="1"/>
  <c r="U1479" i="1"/>
  <c r="AM1479" i="1" s="1"/>
  <c r="S1480" i="1"/>
  <c r="U1480" i="1"/>
  <c r="AM1480" i="1"/>
  <c r="S1481" i="1"/>
  <c r="U1481" i="1"/>
  <c r="AM1481" i="1" s="1"/>
  <c r="S1482" i="1"/>
  <c r="U1482" i="1"/>
  <c r="AM1482" i="1" s="1"/>
  <c r="S1483" i="1"/>
  <c r="U1483" i="1"/>
  <c r="AM1483" i="1" s="1"/>
  <c r="S1484" i="1"/>
  <c r="U1484" i="1"/>
  <c r="AM1484" i="1" s="1"/>
  <c r="S1485" i="1"/>
  <c r="U1485" i="1"/>
  <c r="AM1485" i="1"/>
  <c r="S1486" i="1"/>
  <c r="U1486" i="1"/>
  <c r="AM1486" i="1" s="1"/>
  <c r="S1487" i="1"/>
  <c r="U1487" i="1"/>
  <c r="AM1487" i="1" s="1"/>
  <c r="S1488" i="1"/>
  <c r="U1488" i="1"/>
  <c r="AM1488" i="1" s="1"/>
  <c r="S1489" i="1"/>
  <c r="U1489" i="1"/>
  <c r="AM1489" i="1" s="1"/>
  <c r="S1490" i="1"/>
  <c r="U1490" i="1"/>
  <c r="AM1490" i="1" s="1"/>
  <c r="S1491" i="1"/>
  <c r="U1491" i="1"/>
  <c r="AM1491" i="1" s="1"/>
  <c r="S1492" i="1"/>
  <c r="U1492" i="1"/>
  <c r="AM1492" i="1" s="1"/>
  <c r="S1493" i="1"/>
  <c r="U1493" i="1"/>
  <c r="AM1493" i="1" s="1"/>
  <c r="S1494" i="1"/>
  <c r="U1494" i="1"/>
  <c r="AM1494" i="1" s="1"/>
  <c r="S1495" i="1"/>
  <c r="U1495" i="1"/>
  <c r="AM1495" i="1" s="1"/>
  <c r="S1496" i="1"/>
  <c r="U1496" i="1"/>
  <c r="AM1496" i="1" s="1"/>
  <c r="S1497" i="1"/>
  <c r="U1497" i="1"/>
  <c r="AM1497" i="1" s="1"/>
  <c r="S1498" i="1"/>
  <c r="U1498" i="1"/>
  <c r="AM1498" i="1" s="1"/>
  <c r="S1499" i="1"/>
  <c r="U1499" i="1"/>
  <c r="AM1499" i="1" s="1"/>
  <c r="S1500" i="1"/>
  <c r="U1500" i="1"/>
  <c r="AM1500" i="1" s="1"/>
  <c r="S1501" i="1"/>
  <c r="U1501" i="1"/>
  <c r="AM1501" i="1" s="1"/>
  <c r="S1502" i="1"/>
  <c r="U1502" i="1"/>
  <c r="AM1502" i="1" s="1"/>
  <c r="S1503" i="1"/>
  <c r="U1503" i="1"/>
  <c r="AM1503" i="1"/>
  <c r="S1504" i="1"/>
  <c r="U1504" i="1"/>
  <c r="AM1504" i="1" s="1"/>
  <c r="S1505" i="1"/>
  <c r="U1505" i="1"/>
  <c r="AM1505" i="1" s="1"/>
  <c r="S1506" i="1"/>
  <c r="U1506" i="1"/>
  <c r="AM1506" i="1" s="1"/>
  <c r="S1507" i="1"/>
  <c r="U1507" i="1"/>
  <c r="AM1507" i="1" s="1"/>
  <c r="S1508" i="1"/>
  <c r="U1508" i="1"/>
  <c r="AM1508" i="1"/>
  <c r="S1509" i="1"/>
  <c r="U1509" i="1"/>
  <c r="AM1509" i="1" s="1"/>
  <c r="S1510" i="1"/>
  <c r="U1510" i="1"/>
  <c r="AM1510" i="1" s="1"/>
  <c r="S1511" i="1"/>
  <c r="U1511" i="1"/>
  <c r="AM1511" i="1" s="1"/>
  <c r="S1512" i="1"/>
  <c r="U1512" i="1"/>
  <c r="AM1512" i="1" s="1"/>
  <c r="S1513" i="1"/>
  <c r="U1513" i="1"/>
  <c r="AM1513" i="1" s="1"/>
  <c r="S1514" i="1"/>
  <c r="U1514" i="1"/>
  <c r="AM1514" i="1" s="1"/>
  <c r="AV1514" i="1" s="1"/>
  <c r="S1515" i="1"/>
  <c r="U1515" i="1"/>
  <c r="AM1515" i="1" s="1"/>
  <c r="S1516" i="1"/>
  <c r="U1516" i="1"/>
  <c r="AM1516" i="1" s="1"/>
  <c r="S1517" i="1"/>
  <c r="U1517" i="1"/>
  <c r="AM1517" i="1" s="1"/>
  <c r="S1518" i="1"/>
  <c r="U1518" i="1"/>
  <c r="AM1518" i="1" s="1"/>
  <c r="S1519" i="1"/>
  <c r="U1519" i="1"/>
  <c r="AM1519" i="1" s="1"/>
  <c r="S1520" i="1"/>
  <c r="U1520" i="1"/>
  <c r="AM1520" i="1" s="1"/>
  <c r="S1521" i="1"/>
  <c r="U1521" i="1"/>
  <c r="AM1521" i="1" s="1"/>
  <c r="S1522" i="1"/>
  <c r="U1522" i="1"/>
  <c r="AM1522" i="1" s="1"/>
  <c r="S1523" i="1"/>
  <c r="U1523" i="1"/>
  <c r="AM1523" i="1" s="1"/>
  <c r="S1524" i="1"/>
  <c r="U1524" i="1"/>
  <c r="AM1524" i="1" s="1"/>
  <c r="S1525" i="1"/>
  <c r="U1525" i="1"/>
  <c r="AM1525" i="1" s="1"/>
  <c r="S1526" i="1"/>
  <c r="U1526" i="1"/>
  <c r="AM1526" i="1" s="1"/>
  <c r="S1527" i="1"/>
  <c r="U1527" i="1"/>
  <c r="AM1527" i="1" s="1"/>
  <c r="S1528" i="1"/>
  <c r="U1528" i="1"/>
  <c r="AM1528" i="1" s="1"/>
  <c r="S1529" i="1"/>
  <c r="U1529" i="1"/>
  <c r="AM1529" i="1" s="1"/>
  <c r="S1530" i="1"/>
  <c r="U1530" i="1"/>
  <c r="AM1530" i="1" s="1"/>
  <c r="S1531" i="1"/>
  <c r="U1531" i="1"/>
  <c r="AM1531" i="1" s="1"/>
  <c r="S1532" i="1"/>
  <c r="U1532" i="1"/>
  <c r="AM1532" i="1" s="1"/>
  <c r="S1533" i="1"/>
  <c r="U1533" i="1"/>
  <c r="AM1533" i="1" s="1"/>
  <c r="AU1533" i="1" s="1"/>
  <c r="AU989" i="1" l="1"/>
  <c r="AV722" i="1"/>
  <c r="AU1039" i="1"/>
  <c r="AW1315" i="1"/>
  <c r="AV456" i="1"/>
  <c r="AV372" i="1"/>
  <c r="AU963" i="1"/>
  <c r="AW236" i="1"/>
  <c r="AV461" i="1"/>
  <c r="AU1098" i="1"/>
  <c r="AV1098" i="1"/>
  <c r="AV545" i="1"/>
  <c r="AU1029" i="1"/>
  <c r="AW947" i="1"/>
  <c r="AW699" i="1"/>
  <c r="AV1518" i="1"/>
  <c r="AV355" i="1"/>
  <c r="AV837" i="1"/>
  <c r="AV1515" i="1"/>
  <c r="AW1497" i="1"/>
  <c r="AU1478" i="1"/>
  <c r="AV1478" i="1"/>
  <c r="AW1433" i="1"/>
  <c r="AW1345" i="1"/>
  <c r="AW1319" i="1"/>
  <c r="AW1190" i="1"/>
  <c r="AV412" i="1"/>
  <c r="AV367" i="1"/>
  <c r="AW330" i="1"/>
  <c r="AU224" i="1"/>
  <c r="AU1153" i="1"/>
  <c r="AW1424" i="1"/>
  <c r="AV1424" i="1"/>
  <c r="AV1161" i="1"/>
  <c r="AU1124" i="1"/>
  <c r="AV1070" i="1"/>
  <c r="AU999" i="1"/>
  <c r="AV902" i="1"/>
  <c r="AV754" i="1"/>
  <c r="AV711" i="1"/>
  <c r="AW357" i="1"/>
  <c r="AW243" i="1"/>
  <c r="AV1328" i="1"/>
  <c r="AU1328" i="1"/>
  <c r="AW1505" i="1"/>
  <c r="AV1459" i="1"/>
  <c r="AW1380" i="1"/>
  <c r="AW1344" i="1"/>
  <c r="AU1290" i="1"/>
  <c r="AW973" i="1"/>
  <c r="AU289" i="1"/>
  <c r="AU40" i="1"/>
  <c r="AU1390" i="1"/>
  <c r="AV1080" i="1"/>
  <c r="AU1080" i="1"/>
  <c r="AV1353" i="1"/>
  <c r="AU1123" i="1"/>
  <c r="AU1069" i="1"/>
  <c r="AU954" i="1"/>
  <c r="AV872" i="1"/>
  <c r="AW753" i="1"/>
  <c r="AU524" i="1"/>
  <c r="AU402" i="1"/>
  <c r="AW347" i="1"/>
  <c r="AV269" i="1"/>
  <c r="AU269" i="1"/>
  <c r="AU3" i="1"/>
  <c r="AV1388" i="1"/>
  <c r="AV881" i="1"/>
  <c r="AV743" i="1"/>
  <c r="AV487" i="1"/>
  <c r="AV436" i="1"/>
  <c r="AV232" i="1"/>
  <c r="AU1053" i="1"/>
  <c r="AW244" i="1"/>
  <c r="AW1270" i="1"/>
  <c r="AU1270" i="1"/>
  <c r="AU1178" i="1"/>
  <c r="AV871" i="1"/>
  <c r="AU752" i="1"/>
  <c r="AU709" i="1"/>
  <c r="AV667" i="1"/>
  <c r="AV657" i="1"/>
  <c r="AV419" i="1"/>
  <c r="AV392" i="1"/>
  <c r="AV278" i="1"/>
  <c r="AU1513" i="1"/>
  <c r="AW1513" i="1"/>
  <c r="AU1503" i="1"/>
  <c r="AV917" i="1"/>
  <c r="AV734" i="1"/>
  <c r="AU725" i="1"/>
  <c r="AU513" i="1"/>
  <c r="AV435" i="1"/>
  <c r="AV327" i="1"/>
  <c r="AV297" i="1"/>
  <c r="AV287" i="1"/>
  <c r="AV1442" i="1"/>
  <c r="AU1442" i="1"/>
  <c r="AW1334" i="1"/>
  <c r="AV1439" i="1"/>
  <c r="AW1413" i="1"/>
  <c r="AW1360" i="1"/>
  <c r="AU1260" i="1"/>
  <c r="AV1131" i="1"/>
  <c r="AU1050" i="1"/>
  <c r="AW1024" i="1"/>
  <c r="AU943" i="1"/>
  <c r="AV870" i="1"/>
  <c r="AU870" i="1"/>
  <c r="AV647" i="1"/>
  <c r="AV580" i="1"/>
  <c r="AV570" i="1"/>
  <c r="AV560" i="1"/>
  <c r="AV550" i="1"/>
  <c r="AV522" i="1"/>
  <c r="AV382" i="1"/>
  <c r="AW135" i="1"/>
  <c r="AV125" i="1"/>
  <c r="AW105" i="1"/>
  <c r="AU105" i="1"/>
  <c r="AW1448" i="1"/>
  <c r="AV1493" i="1"/>
  <c r="AV1447" i="1"/>
  <c r="AV1333" i="1"/>
  <c r="AU1195" i="1"/>
  <c r="AW1113" i="1"/>
  <c r="AU1014" i="1"/>
  <c r="AU899" i="1"/>
  <c r="AW842" i="1"/>
  <c r="AU512" i="1"/>
  <c r="AW512" i="1"/>
  <c r="AV426" i="1"/>
  <c r="AU316" i="1"/>
  <c r="AU306" i="1"/>
  <c r="AU286" i="1"/>
  <c r="AW85" i="1"/>
  <c r="AW1429" i="1"/>
  <c r="AV1429" i="1"/>
  <c r="AW1395" i="1"/>
  <c r="AW1305" i="1"/>
  <c r="AU1250" i="1"/>
  <c r="AU1158" i="1"/>
  <c r="AW1148" i="1"/>
  <c r="AV1103" i="1"/>
  <c r="AU266" i="1"/>
  <c r="AW1438" i="1"/>
  <c r="AW1420" i="1"/>
  <c r="AW1185" i="1"/>
  <c r="AU1185" i="1"/>
  <c r="AW1166" i="1"/>
  <c r="AV1166" i="1"/>
  <c r="AV987" i="1"/>
  <c r="AV969" i="1"/>
  <c r="AV942" i="1"/>
  <c r="AV915" i="1"/>
  <c r="AV851" i="1"/>
  <c r="AV540" i="1"/>
  <c r="AU530" i="1"/>
  <c r="AV503" i="1"/>
  <c r="AU494" i="1"/>
  <c r="AU475" i="1"/>
  <c r="AV362" i="1"/>
  <c r="AV305" i="1"/>
  <c r="AU295" i="1"/>
  <c r="AU219" i="1"/>
  <c r="AW1385" i="1"/>
  <c r="AW1349" i="1"/>
  <c r="AW1314" i="1"/>
  <c r="AW1304" i="1"/>
  <c r="AV1304" i="1"/>
  <c r="AW1295" i="1"/>
  <c r="AW1138" i="1"/>
  <c r="AV1138" i="1"/>
  <c r="AU1084" i="1"/>
  <c r="AU1075" i="1"/>
  <c r="AU1040" i="1"/>
  <c r="AU1004" i="1"/>
  <c r="AW749" i="1"/>
  <c r="AV706" i="1"/>
  <c r="AV449" i="1"/>
  <c r="AU265" i="1"/>
  <c r="AW123" i="1"/>
  <c r="AV1501" i="1"/>
  <c r="AV1491" i="1"/>
  <c r="AU1285" i="1"/>
  <c r="AU1230" i="1"/>
  <c r="AV1048" i="1"/>
  <c r="AU529" i="1"/>
  <c r="AV466" i="1"/>
  <c r="AU228" i="1"/>
  <c r="AU8" i="1"/>
  <c r="AU205" i="1"/>
  <c r="AW1445" i="1"/>
  <c r="AW1463" i="1"/>
  <c r="AU1463" i="1"/>
  <c r="AU1384" i="1"/>
  <c r="AU1348" i="1"/>
  <c r="AU1119" i="1"/>
  <c r="AU1083" i="1"/>
  <c r="AU1074" i="1"/>
  <c r="AV932" i="1"/>
  <c r="AV877" i="1"/>
  <c r="AV352" i="1"/>
  <c r="AV342" i="1"/>
  <c r="AV35" i="1"/>
  <c r="AV17" i="1"/>
  <c r="AW1108" i="1"/>
  <c r="AU720" i="1"/>
  <c r="AU1532" i="1"/>
  <c r="AW1330" i="1"/>
  <c r="AW1220" i="1"/>
  <c r="AU1064" i="1"/>
  <c r="AU958" i="1"/>
  <c r="AV940" i="1"/>
  <c r="AW940" i="1"/>
  <c r="AU465" i="1"/>
  <c r="AW415" i="1"/>
  <c r="AU397" i="1"/>
  <c r="AV360" i="1"/>
  <c r="AU303" i="1"/>
  <c r="AU246" i="1"/>
  <c r="AV198" i="1"/>
  <c r="AU169" i="1"/>
  <c r="AU1403" i="1"/>
  <c r="AW1375" i="1"/>
  <c r="AV1472" i="1"/>
  <c r="AV1444" i="1"/>
  <c r="AW1508" i="1"/>
  <c r="AV1462" i="1"/>
  <c r="AW1453" i="1"/>
  <c r="AW1435" i="1"/>
  <c r="AV1002" i="1"/>
  <c r="AU188" i="1"/>
  <c r="AU1428" i="1"/>
  <c r="AU1471" i="1"/>
  <c r="AW1365" i="1"/>
  <c r="AU1365" i="1"/>
  <c r="AU1338" i="1"/>
  <c r="AV1210" i="1"/>
  <c r="AU1173" i="1"/>
  <c r="AV1100" i="1"/>
  <c r="AV1020" i="1"/>
  <c r="AV895" i="1"/>
  <c r="AW704" i="1"/>
  <c r="AV491" i="1"/>
  <c r="AV431" i="1"/>
  <c r="AV332" i="1"/>
  <c r="AV322" i="1"/>
  <c r="AV226" i="1"/>
  <c r="AW1329" i="1"/>
  <c r="AV1010" i="1"/>
  <c r="AV930" i="1"/>
  <c r="AU921" i="1"/>
  <c r="AW904" i="1"/>
  <c r="AV865" i="1"/>
  <c r="AU729" i="1"/>
  <c r="AV585" i="1"/>
  <c r="AU575" i="1"/>
  <c r="AU565" i="1"/>
  <c r="AV555" i="1"/>
  <c r="AV254" i="1"/>
  <c r="AW254" i="1"/>
  <c r="AW130" i="1"/>
  <c r="AV33" i="1"/>
  <c r="AW1510" i="1"/>
  <c r="AV1516" i="1"/>
  <c r="AW1498" i="1"/>
  <c r="AV1498" i="1"/>
  <c r="AW1488" i="1"/>
  <c r="AV1488" i="1"/>
  <c r="AW1434" i="1"/>
  <c r="AU1425" i="1"/>
  <c r="AW1320" i="1"/>
  <c r="AW1255" i="1"/>
  <c r="AU1099" i="1"/>
  <c r="AU1019" i="1"/>
  <c r="AV992" i="1"/>
  <c r="AV847" i="1"/>
  <c r="AV746" i="1"/>
  <c r="AV642" i="1"/>
  <c r="AU508" i="1"/>
  <c r="AV490" i="1"/>
  <c r="AV430" i="1"/>
  <c r="AW340" i="1"/>
  <c r="AU311" i="1"/>
  <c r="AW235" i="1"/>
  <c r="AW94" i="1"/>
  <c r="AW131" i="1"/>
  <c r="AV223" i="1"/>
  <c r="AV75" i="1"/>
  <c r="AU213" i="1"/>
  <c r="AW102" i="1"/>
  <c r="AU174" i="1"/>
  <c r="AU68" i="1"/>
  <c r="AV193" i="1"/>
  <c r="AV19" i="1"/>
  <c r="AV257" i="1"/>
  <c r="AU210" i="1"/>
  <c r="AU200" i="1"/>
  <c r="AU72" i="1"/>
  <c r="AW9" i="1"/>
  <c r="AU23" i="1"/>
  <c r="AU256" i="1"/>
  <c r="AU209" i="1"/>
  <c r="AU98" i="1"/>
  <c r="AW53" i="1"/>
  <c r="AW38" i="1"/>
  <c r="AV939" i="1"/>
  <c r="AV875" i="1"/>
  <c r="AV440" i="1"/>
  <c r="AW720" i="1"/>
  <c r="AU445" i="1"/>
  <c r="AV694" i="1"/>
  <c r="AU694" i="1"/>
  <c r="AU1468" i="1"/>
  <c r="AU1413" i="1"/>
  <c r="AV1145" i="1"/>
  <c r="AU1128" i="1"/>
  <c r="AV1092" i="1"/>
  <c r="AV925" i="1"/>
  <c r="AU789" i="1"/>
  <c r="AU714" i="1"/>
  <c r="AV662" i="1"/>
  <c r="AV330" i="1"/>
  <c r="AU275" i="1"/>
  <c r="AV200" i="1"/>
  <c r="AV118" i="1"/>
  <c r="AV52" i="1"/>
  <c r="AV41" i="1"/>
  <c r="AU1449" i="1"/>
  <c r="AW1443" i="1"/>
  <c r="AU1282" i="1"/>
  <c r="AV1162" i="1"/>
  <c r="AW1139" i="1"/>
  <c r="AU1085" i="1"/>
  <c r="AU759" i="1"/>
  <c r="AV462" i="1"/>
  <c r="AU268" i="1"/>
  <c r="AU1168" i="1"/>
  <c r="AV972" i="1"/>
  <c r="AU953" i="1"/>
  <c r="AW707" i="1"/>
  <c r="AW684" i="1"/>
  <c r="AV480" i="1"/>
  <c r="AU231" i="1"/>
  <c r="AU218" i="1"/>
  <c r="AU81" i="1"/>
  <c r="AU1527" i="1"/>
  <c r="AW1455" i="1"/>
  <c r="AU1068" i="1"/>
  <c r="AU984" i="1"/>
  <c r="AU959" i="1"/>
  <c r="AW57" i="1"/>
  <c r="AW1473" i="1"/>
  <c r="AU1394" i="1"/>
  <c r="AW1335" i="1"/>
  <c r="AV1329" i="1"/>
  <c r="AV1323" i="1"/>
  <c r="AU1109" i="1"/>
  <c r="AV1097" i="1"/>
  <c r="AU1038" i="1"/>
  <c r="AV637" i="1"/>
  <c r="AV467" i="1"/>
  <c r="AV304" i="1"/>
  <c r="AU255" i="1"/>
  <c r="AV29" i="1"/>
  <c r="AU18" i="1"/>
  <c r="AW1519" i="1"/>
  <c r="AW1370" i="1"/>
  <c r="AW1245" i="1"/>
  <c r="AU1149" i="1"/>
  <c r="AV1090" i="1"/>
  <c r="AV1078" i="1"/>
  <c r="AU952" i="1"/>
  <c r="AV841" i="1"/>
  <c r="AU230" i="1"/>
  <c r="AW1430" i="1"/>
  <c r="AV1025" i="1"/>
  <c r="AW1013" i="1"/>
  <c r="AV1007" i="1"/>
  <c r="AV995" i="1"/>
  <c r="AV977" i="1"/>
  <c r="AW712" i="1"/>
  <c r="AU334" i="1"/>
  <c r="AU261" i="1"/>
  <c r="AV249" i="1"/>
  <c r="AV45" i="1"/>
  <c r="AV1334" i="1"/>
  <c r="AW1275" i="1"/>
  <c r="AW1215" i="1"/>
  <c r="AU964" i="1"/>
  <c r="AW929" i="1"/>
  <c r="AU735" i="1"/>
  <c r="AV677" i="1"/>
  <c r="AU550" i="1"/>
  <c r="AU421" i="1"/>
  <c r="AW1405" i="1"/>
  <c r="AW1280" i="1"/>
  <c r="AU1196" i="1"/>
  <c r="AV1083" i="1"/>
  <c r="AU1060" i="1"/>
  <c r="AU1000" i="1"/>
  <c r="AW939" i="1"/>
  <c r="AV882" i="1"/>
  <c r="AU804" i="1"/>
  <c r="AV345" i="1"/>
  <c r="AU309" i="1"/>
  <c r="AV55" i="1"/>
  <c r="AW1369" i="1"/>
  <c r="AV1363" i="1"/>
  <c r="AW1310" i="1"/>
  <c r="AW1078" i="1"/>
  <c r="AU705" i="1"/>
  <c r="AV682" i="1"/>
  <c r="AU484" i="1"/>
  <c r="AU235" i="1"/>
  <c r="AV171" i="1"/>
  <c r="AU595" i="1"/>
  <c r="AV1530" i="1"/>
  <c r="AV1172" i="1"/>
  <c r="AV1142" i="1"/>
  <c r="AU1054" i="1"/>
  <c r="AV1012" i="1"/>
  <c r="AV982" i="1"/>
  <c r="AV852" i="1"/>
  <c r="AW459" i="1"/>
  <c r="AU390" i="1"/>
  <c r="AV22" i="1"/>
  <c r="AU1082" i="1"/>
  <c r="AU259" i="1"/>
  <c r="AV190" i="1"/>
  <c r="AW48" i="1"/>
  <c r="AW1500" i="1"/>
  <c r="AV1428" i="1"/>
  <c r="AU1409" i="1"/>
  <c r="AV1368" i="1"/>
  <c r="AW1350" i="1"/>
  <c r="AV1147" i="1"/>
  <c r="AV1130" i="1"/>
  <c r="AU1077" i="1"/>
  <c r="AU1065" i="1"/>
  <c r="AV1005" i="1"/>
  <c r="AU981" i="1"/>
  <c r="AV887" i="1"/>
  <c r="AU585" i="1"/>
  <c r="AV471" i="1"/>
  <c r="AV48" i="1"/>
  <c r="AV21" i="1"/>
  <c r="AV1373" i="1"/>
  <c r="AU1225" i="1"/>
  <c r="AU1094" i="1"/>
  <c r="AV1035" i="1"/>
  <c r="AW968" i="1"/>
  <c r="AV495" i="1"/>
  <c r="AU464" i="1"/>
  <c r="AU102" i="1"/>
  <c r="AW3" i="1"/>
  <c r="AW1379" i="1"/>
  <c r="AU1296" i="1"/>
  <c r="AW1171" i="1"/>
  <c r="AV927" i="1"/>
  <c r="AW909" i="1"/>
  <c r="AV652" i="1"/>
  <c r="AU615" i="1"/>
  <c r="AU560" i="1"/>
  <c r="AU441" i="1"/>
  <c r="AV1476" i="1"/>
  <c r="AU1408" i="1"/>
  <c r="AU1206" i="1"/>
  <c r="AU974" i="1"/>
  <c r="AV709" i="1"/>
  <c r="AV476" i="1"/>
  <c r="AV407" i="1"/>
  <c r="AV377" i="1"/>
  <c r="AV264" i="1"/>
  <c r="AV8" i="1"/>
  <c r="AU1433" i="1"/>
  <c r="AW1408" i="1"/>
  <c r="AV1403" i="1"/>
  <c r="AU1182" i="1"/>
  <c r="AV1140" i="1"/>
  <c r="AV1135" i="1"/>
  <c r="AV1111" i="1"/>
  <c r="AU1034" i="1"/>
  <c r="AV808" i="1"/>
  <c r="AU500" i="1"/>
  <c r="AV482" i="1"/>
  <c r="AW37" i="1"/>
  <c r="AV1378" i="1"/>
  <c r="AU1163" i="1"/>
  <c r="AW914" i="1"/>
  <c r="AV885" i="1"/>
  <c r="AW264" i="1"/>
  <c r="AV252" i="1"/>
  <c r="AW14" i="1"/>
  <c r="AW1475" i="1"/>
  <c r="AU1354" i="1"/>
  <c r="AV1319" i="1"/>
  <c r="AW1265" i="1"/>
  <c r="AV1105" i="1"/>
  <c r="AU979" i="1"/>
  <c r="AV967" i="1"/>
  <c r="AV897" i="1"/>
  <c r="AU451" i="1"/>
  <c r="AV37" i="1"/>
  <c r="AU31" i="1"/>
  <c r="AU1063" i="1"/>
  <c r="AV1063" i="1"/>
  <c r="AV1110" i="1"/>
  <c r="AV1045" i="1"/>
  <c r="AW1240" i="1"/>
  <c r="AU936" i="1"/>
  <c r="AW936" i="1"/>
  <c r="AU1491" i="1"/>
  <c r="AW1180" i="1"/>
  <c r="AU1044" i="1"/>
  <c r="AW978" i="1"/>
  <c r="AU978" i="1"/>
  <c r="AU1073" i="1"/>
  <c r="AV1073" i="1"/>
  <c r="AW983" i="1"/>
  <c r="AU983" i="1"/>
  <c r="AV983" i="1"/>
  <c r="AU1049" i="1"/>
  <c r="AV1423" i="1"/>
  <c r="AU1179" i="1"/>
  <c r="AV1179" i="1"/>
  <c r="AU1043" i="1"/>
  <c r="AV1043" i="1"/>
  <c r="AW1423" i="1"/>
  <c r="AU1423" i="1"/>
  <c r="AW1393" i="1"/>
  <c r="AV1393" i="1"/>
  <c r="AU1018" i="1"/>
  <c r="AU994" i="1"/>
  <c r="AW988" i="1"/>
  <c r="AU988" i="1"/>
  <c r="AV988" i="1"/>
  <c r="AV945" i="1"/>
  <c r="AW945" i="1"/>
  <c r="AW1465" i="1"/>
  <c r="AV1095" i="1"/>
  <c r="AU1048" i="1"/>
  <c r="AU1023" i="1"/>
  <c r="AV1023" i="1"/>
  <c r="AW993" i="1"/>
  <c r="AV993" i="1"/>
  <c r="AW1494" i="1"/>
  <c r="AW1398" i="1"/>
  <c r="AU1398" i="1"/>
  <c r="AU1088" i="1"/>
  <c r="AU1059" i="1"/>
  <c r="AU993" i="1"/>
  <c r="AV921" i="1"/>
  <c r="AV1483" i="1"/>
  <c r="AU1483" i="1"/>
  <c r="AW1458" i="1"/>
  <c r="AV1458" i="1"/>
  <c r="AW1415" i="1"/>
  <c r="AU968" i="1"/>
  <c r="AV1532" i="1"/>
  <c r="AU1493" i="1"/>
  <c r="AV1152" i="1"/>
  <c r="AU1028" i="1"/>
  <c r="AV1028" i="1"/>
  <c r="AW998" i="1"/>
  <c r="AU998" i="1"/>
  <c r="AV998" i="1"/>
  <c r="AW1325" i="1"/>
  <c r="AU1003" i="1"/>
  <c r="AV1003" i="1"/>
  <c r="AW1235" i="1"/>
  <c r="AU1033" i="1"/>
  <c r="AV1033" i="1"/>
  <c r="AU973" i="1"/>
  <c r="AU1448" i="1"/>
  <c r="AU1434" i="1"/>
  <c r="AU1400" i="1"/>
  <c r="AU1355" i="1"/>
  <c r="AU1314" i="1"/>
  <c r="AU1276" i="1"/>
  <c r="AU1262" i="1"/>
  <c r="AU1205" i="1"/>
  <c r="AV1148" i="1"/>
  <c r="AW1134" i="1"/>
  <c r="AU1102" i="1"/>
  <c r="AW1093" i="1"/>
  <c r="AU931" i="1"/>
  <c r="AV714" i="1"/>
  <c r="AV493" i="1"/>
  <c r="AV481" i="1"/>
  <c r="AV312" i="1"/>
  <c r="AW312" i="1"/>
  <c r="AU294" i="1"/>
  <c r="AW294" i="1"/>
  <c r="AW275" i="1"/>
  <c r="AU118" i="1"/>
  <c r="AW1404" i="1"/>
  <c r="AW1364" i="1"/>
  <c r="AU1300" i="1"/>
  <c r="AU1257" i="1"/>
  <c r="AU1200" i="1"/>
  <c r="AV1157" i="1"/>
  <c r="AU1143" i="1"/>
  <c r="AU1129" i="1"/>
  <c r="AV1088" i="1"/>
  <c r="AV1079" i="1"/>
  <c r="AW1008" i="1"/>
  <c r="AU650" i="1"/>
  <c r="AV58" i="1"/>
  <c r="AW58" i="1"/>
  <c r="AV1527" i="1"/>
  <c r="AW1485" i="1"/>
  <c r="AW1480" i="1"/>
  <c r="AW1359" i="1"/>
  <c r="AW1309" i="1"/>
  <c r="AU1295" i="1"/>
  <c r="AU1252" i="1"/>
  <c r="AV1029" i="1"/>
  <c r="AV999" i="1"/>
  <c r="AU990" i="1"/>
  <c r="AU947" i="1"/>
  <c r="AW921" i="1"/>
  <c r="AU679" i="1"/>
  <c r="AU625" i="1"/>
  <c r="AU540" i="1"/>
  <c r="AU517" i="1"/>
  <c r="AV517" i="1"/>
  <c r="AV1452" i="1"/>
  <c r="AU1429" i="1"/>
  <c r="AV1399" i="1"/>
  <c r="AV1354" i="1"/>
  <c r="AU1350" i="1"/>
  <c r="AU1304" i="1"/>
  <c r="AU1261" i="1"/>
  <c r="AU1247" i="1"/>
  <c r="AU1190" i="1"/>
  <c r="AW1124" i="1"/>
  <c r="AV1106" i="1"/>
  <c r="AV1101" i="1"/>
  <c r="AV1074" i="1"/>
  <c r="AU1070" i="1"/>
  <c r="AV935" i="1"/>
  <c r="AU600" i="1"/>
  <c r="AU570" i="1"/>
  <c r="AV375" i="1"/>
  <c r="AW375" i="1"/>
  <c r="AV293" i="1"/>
  <c r="AW293" i="1"/>
  <c r="AV1503" i="1"/>
  <c r="AU1395" i="1"/>
  <c r="AU1345" i="1"/>
  <c r="AU1299" i="1"/>
  <c r="AU1256" i="1"/>
  <c r="AU1242" i="1"/>
  <c r="AW1161" i="1"/>
  <c r="AV1156" i="1"/>
  <c r="AW1038" i="1"/>
  <c r="AV1015" i="1"/>
  <c r="AU1007" i="1"/>
  <c r="AU985" i="1"/>
  <c r="AU972" i="1"/>
  <c r="AU967" i="1"/>
  <c r="AW962" i="1"/>
  <c r="AW957" i="1"/>
  <c r="AU684" i="1"/>
  <c r="AU655" i="1"/>
  <c r="AV486" i="1"/>
  <c r="AU480" i="1"/>
  <c r="AW480" i="1"/>
  <c r="AW1490" i="1"/>
  <c r="AW1399" i="1"/>
  <c r="AW1354" i="1"/>
  <c r="AU1340" i="1"/>
  <c r="AU1280" i="1"/>
  <c r="AU1237" i="1"/>
  <c r="AU1180" i="1"/>
  <c r="AU1133" i="1"/>
  <c r="AU1114" i="1"/>
  <c r="AU1110" i="1"/>
  <c r="AW1088" i="1"/>
  <c r="AW1083" i="1"/>
  <c r="AV1049" i="1"/>
  <c r="AU1045" i="1"/>
  <c r="AV994" i="1"/>
  <c r="AU719" i="1"/>
  <c r="AU545" i="1"/>
  <c r="AU455" i="1"/>
  <c r="AV410" i="1"/>
  <c r="AV404" i="1"/>
  <c r="AV340" i="1"/>
  <c r="AW1527" i="1"/>
  <c r="AU1349" i="1"/>
  <c r="AU1335" i="1"/>
  <c r="AU1289" i="1"/>
  <c r="AU1275" i="1"/>
  <c r="AU1246" i="1"/>
  <c r="AU1232" i="1"/>
  <c r="AV1065" i="1"/>
  <c r="AW1033" i="1"/>
  <c r="AV1019" i="1"/>
  <c r="AW1003" i="1"/>
  <c r="AV729" i="1"/>
  <c r="AU630" i="1"/>
  <c r="AW304" i="1"/>
  <c r="AU304" i="1"/>
  <c r="AV98" i="1"/>
  <c r="AU56" i="1"/>
  <c r="AW1532" i="1"/>
  <c r="AU1420" i="1"/>
  <c r="AV1394" i="1"/>
  <c r="AU1284" i="1"/>
  <c r="AU1241" i="1"/>
  <c r="AU1227" i="1"/>
  <c r="AV1175" i="1"/>
  <c r="AV1155" i="1"/>
  <c r="AW1128" i="1"/>
  <c r="AV1091" i="1"/>
  <c r="AU1037" i="1"/>
  <c r="AW934" i="1"/>
  <c r="AU660" i="1"/>
  <c r="AU605" i="1"/>
  <c r="AU509" i="1"/>
  <c r="AW503" i="1"/>
  <c r="AV1522" i="1"/>
  <c r="AU1265" i="1"/>
  <c r="AU1222" i="1"/>
  <c r="AV1170" i="1"/>
  <c r="AU1010" i="1"/>
  <c r="AV989" i="1"/>
  <c r="AV938" i="1"/>
  <c r="AW906" i="1"/>
  <c r="AV385" i="1"/>
  <c r="AW385" i="1"/>
  <c r="AU1516" i="1"/>
  <c r="AW1394" i="1"/>
  <c r="AU1385" i="1"/>
  <c r="AW1339" i="1"/>
  <c r="AU1330" i="1"/>
  <c r="AU1321" i="1"/>
  <c r="AU1217" i="1"/>
  <c r="AV1146" i="1"/>
  <c r="AW1118" i="1"/>
  <c r="AU1095" i="1"/>
  <c r="AV1087" i="1"/>
  <c r="AV1069" i="1"/>
  <c r="AV1060" i="1"/>
  <c r="AU1052" i="1"/>
  <c r="AW1028" i="1"/>
  <c r="AV1018" i="1"/>
  <c r="AV1014" i="1"/>
  <c r="AV920" i="1"/>
  <c r="AV906" i="1"/>
  <c r="AV857" i="1"/>
  <c r="AU689" i="1"/>
  <c r="AV689" i="1"/>
  <c r="AW689" i="1"/>
  <c r="AU122" i="1"/>
  <c r="AW122" i="1"/>
  <c r="AV1517" i="1"/>
  <c r="AU1531" i="1"/>
  <c r="AV1419" i="1"/>
  <c r="AU1415" i="1"/>
  <c r="AV1389" i="1"/>
  <c r="AU1380" i="1"/>
  <c r="AU1255" i="1"/>
  <c r="AU1212" i="1"/>
  <c r="AV1150" i="1"/>
  <c r="AW1073" i="1"/>
  <c r="AV984" i="1"/>
  <c r="AU970" i="1"/>
  <c r="AU965" i="1"/>
  <c r="AU960" i="1"/>
  <c r="AU955" i="1"/>
  <c r="AU665" i="1"/>
  <c r="AU635" i="1"/>
  <c r="AU580" i="1"/>
  <c r="AW1450" i="1"/>
  <c r="AU1207" i="1"/>
  <c r="AV1064" i="1"/>
  <c r="AV1044" i="1"/>
  <c r="AW1023" i="1"/>
  <c r="AU610" i="1"/>
  <c r="AU555" i="1"/>
  <c r="AV496" i="1"/>
  <c r="AW465" i="1"/>
  <c r="AV1463" i="1"/>
  <c r="AW1419" i="1"/>
  <c r="AW1389" i="1"/>
  <c r="AU1375" i="1"/>
  <c r="AU1325" i="1"/>
  <c r="AU1311" i="1"/>
  <c r="AU1302" i="1"/>
  <c r="AU1245" i="1"/>
  <c r="AU1202" i="1"/>
  <c r="AU1174" i="1"/>
  <c r="AW1154" i="1"/>
  <c r="AV1086" i="1"/>
  <c r="AV1068" i="1"/>
  <c r="AW1048" i="1"/>
  <c r="AU1027" i="1"/>
  <c r="AV1013" i="1"/>
  <c r="AV979" i="1"/>
  <c r="AV350" i="1"/>
  <c r="AW350" i="1"/>
  <c r="AV284" i="1"/>
  <c r="AU1329" i="1"/>
  <c r="AU1297" i="1"/>
  <c r="AU1240" i="1"/>
  <c r="AW1225" i="1"/>
  <c r="AU1197" i="1"/>
  <c r="AU1169" i="1"/>
  <c r="AW1164" i="1"/>
  <c r="AV1126" i="1"/>
  <c r="AU1090" i="1"/>
  <c r="AU1055" i="1"/>
  <c r="AW1018" i="1"/>
  <c r="AU1013" i="1"/>
  <c r="AU1005" i="1"/>
  <c r="AV997" i="1"/>
  <c r="AU937" i="1"/>
  <c r="AW919" i="1"/>
  <c r="AV862" i="1"/>
  <c r="AU704" i="1"/>
  <c r="AW284" i="1"/>
  <c r="AU284" i="1"/>
  <c r="AU114" i="1"/>
  <c r="AW114" i="1"/>
  <c r="AV1482" i="1"/>
  <c r="AU1292" i="1"/>
  <c r="AU1235" i="1"/>
  <c r="AU1192" i="1"/>
  <c r="AV1178" i="1"/>
  <c r="AV1059" i="1"/>
  <c r="AV1009" i="1"/>
  <c r="AV974" i="1"/>
  <c r="AU640" i="1"/>
  <c r="AW360" i="1"/>
  <c r="AU314" i="1"/>
  <c r="AW314" i="1"/>
  <c r="AU183" i="1"/>
  <c r="AV183" i="1"/>
  <c r="AV1487" i="1"/>
  <c r="AV1519" i="1"/>
  <c r="AW1491" i="1"/>
  <c r="AV1454" i="1"/>
  <c r="AV1449" i="1"/>
  <c r="AW1440" i="1"/>
  <c r="AW1418" i="1"/>
  <c r="AW1414" i="1"/>
  <c r="AV1383" i="1"/>
  <c r="AV1374" i="1"/>
  <c r="AU1370" i="1"/>
  <c r="AV1324" i="1"/>
  <c r="AU1320" i="1"/>
  <c r="AU1287" i="1"/>
  <c r="AU1187" i="1"/>
  <c r="AV1173" i="1"/>
  <c r="AV1085" i="1"/>
  <c r="AU1047" i="1"/>
  <c r="AV1022" i="1"/>
  <c r="AV1000" i="1"/>
  <c r="AV389" i="1"/>
  <c r="AW389" i="1"/>
  <c r="AU1405" i="1"/>
  <c r="AW1068" i="1"/>
  <c r="AV905" i="1"/>
  <c r="AV832" i="1"/>
  <c r="AU820" i="1"/>
  <c r="AV320" i="1"/>
  <c r="AW320" i="1"/>
  <c r="AW1518" i="1"/>
  <c r="AW1409" i="1"/>
  <c r="AW1400" i="1"/>
  <c r="AW1374" i="1"/>
  <c r="AW1355" i="1"/>
  <c r="AW1324" i="1"/>
  <c r="AU1315" i="1"/>
  <c r="AU1291" i="1"/>
  <c r="AU1277" i="1"/>
  <c r="AU1220" i="1"/>
  <c r="AW1205" i="1"/>
  <c r="AU1191" i="1"/>
  <c r="AW1178" i="1"/>
  <c r="AV1168" i="1"/>
  <c r="AV1163" i="1"/>
  <c r="AU1148" i="1"/>
  <c r="AV1125" i="1"/>
  <c r="AV1116" i="1"/>
  <c r="AW1103" i="1"/>
  <c r="AV1058" i="1"/>
  <c r="AV1039" i="1"/>
  <c r="AV1030" i="1"/>
  <c r="AV1017" i="1"/>
  <c r="AV1008" i="1"/>
  <c r="AV973" i="1"/>
  <c r="AV968" i="1"/>
  <c r="AV963" i="1"/>
  <c r="AV958" i="1"/>
  <c r="AU745" i="1"/>
  <c r="AV745" i="1"/>
  <c r="AU645" i="1"/>
  <c r="AU590" i="1"/>
  <c r="AV506" i="1"/>
  <c r="AV400" i="1"/>
  <c r="AU1360" i="1"/>
  <c r="AU1310" i="1"/>
  <c r="AW1300" i="1"/>
  <c r="AU1272" i="1"/>
  <c r="AU1215" i="1"/>
  <c r="AW1200" i="1"/>
  <c r="AU1079" i="1"/>
  <c r="AW1063" i="1"/>
  <c r="AU1058" i="1"/>
  <c r="AW1043" i="1"/>
  <c r="AU1008" i="1"/>
  <c r="AV890" i="1"/>
  <c r="AV866" i="1"/>
  <c r="AU620" i="1"/>
  <c r="AV394" i="1"/>
  <c r="AW394" i="1"/>
  <c r="AV365" i="1"/>
  <c r="AW365" i="1"/>
  <c r="AV325" i="1"/>
  <c r="AU101" i="1"/>
  <c r="AW101" i="1"/>
  <c r="AV64" i="1"/>
  <c r="AW64" i="1"/>
  <c r="AU1528" i="1"/>
  <c r="AW1503" i="1"/>
  <c r="AU1494" i="1"/>
  <c r="AV1466" i="1"/>
  <c r="AV1448" i="1"/>
  <c r="AU1439" i="1"/>
  <c r="AU1430" i="1"/>
  <c r="AV1404" i="1"/>
  <c r="AU1369" i="1"/>
  <c r="AU1319" i="1"/>
  <c r="AU1305" i="1"/>
  <c r="AU1281" i="1"/>
  <c r="AU1267" i="1"/>
  <c r="AU1181" i="1"/>
  <c r="AU1138" i="1"/>
  <c r="AV1120" i="1"/>
  <c r="AV1054" i="1"/>
  <c r="AV1034" i="1"/>
  <c r="AU1012" i="1"/>
  <c r="AV1004" i="1"/>
  <c r="AU995" i="1"/>
  <c r="AV860" i="1"/>
  <c r="AV773" i="1"/>
  <c r="AU744" i="1"/>
  <c r="AU739" i="1"/>
  <c r="AU726" i="1"/>
  <c r="AU691" i="1"/>
  <c r="AV513" i="1"/>
  <c r="AU471" i="1"/>
  <c r="AV429" i="1"/>
  <c r="AU425" i="1"/>
  <c r="AU395" i="1"/>
  <c r="AV387" i="1"/>
  <c r="AU344" i="1"/>
  <c r="AU322" i="1"/>
  <c r="AV317" i="1"/>
  <c r="AV298" i="1"/>
  <c r="AU263" i="1"/>
  <c r="AU258" i="1"/>
  <c r="AV128" i="1"/>
  <c r="AU700" i="1"/>
  <c r="AU420" i="1"/>
  <c r="AU399" i="1"/>
  <c r="AU370" i="1"/>
  <c r="AU198" i="1"/>
  <c r="AV93" i="1"/>
  <c r="AU19" i="1"/>
  <c r="AU13" i="1"/>
  <c r="AV13" i="1"/>
  <c r="AV846" i="1"/>
  <c r="AV783" i="1"/>
  <c r="AW729" i="1"/>
  <c r="AV721" i="1"/>
  <c r="AV704" i="1"/>
  <c r="AW390" i="1"/>
  <c r="AU335" i="1"/>
  <c r="AW168" i="1"/>
  <c r="AV156" i="1"/>
  <c r="AV107" i="1"/>
  <c r="AU82" i="1"/>
  <c r="AU63" i="1"/>
  <c r="AV50" i="1"/>
  <c r="AU830" i="1"/>
  <c r="AU814" i="1"/>
  <c r="AU743" i="1"/>
  <c r="AU667" i="1"/>
  <c r="AU662" i="1"/>
  <c r="AU657" i="1"/>
  <c r="AU652" i="1"/>
  <c r="AU647" i="1"/>
  <c r="AU642" i="1"/>
  <c r="AU637" i="1"/>
  <c r="AU632" i="1"/>
  <c r="AU627" i="1"/>
  <c r="AU622" i="1"/>
  <c r="AU617" i="1"/>
  <c r="AU612" i="1"/>
  <c r="AU607" i="1"/>
  <c r="AU602" i="1"/>
  <c r="AU597" i="1"/>
  <c r="AU592" i="1"/>
  <c r="AU587" i="1"/>
  <c r="AU582" i="1"/>
  <c r="AU577" i="1"/>
  <c r="AU572" i="1"/>
  <c r="AU567" i="1"/>
  <c r="AU562" i="1"/>
  <c r="AU557" i="1"/>
  <c r="AU552" i="1"/>
  <c r="AU547" i="1"/>
  <c r="AU542" i="1"/>
  <c r="AU537" i="1"/>
  <c r="AW489" i="1"/>
  <c r="AW484" i="1"/>
  <c r="AV390" i="1"/>
  <c r="AU339" i="1"/>
  <c r="AW277" i="1"/>
  <c r="AV230" i="1"/>
  <c r="AU132" i="1"/>
  <c r="AV122" i="1"/>
  <c r="AV72" i="1"/>
  <c r="AU54" i="1"/>
  <c r="AV752" i="1"/>
  <c r="AW517" i="1"/>
  <c r="AV484" i="1"/>
  <c r="AV475" i="1"/>
  <c r="AV441" i="1"/>
  <c r="AW424" i="1"/>
  <c r="AW410" i="1"/>
  <c r="AU365" i="1"/>
  <c r="AW325" i="1"/>
  <c r="AU312" i="1"/>
  <c r="AU293" i="1"/>
  <c r="AW208" i="1"/>
  <c r="AW203" i="1"/>
  <c r="AU58" i="1"/>
  <c r="AU12" i="1"/>
  <c r="AW12" i="1"/>
  <c r="AU734" i="1"/>
  <c r="AV720" i="1"/>
  <c r="AV699" i="1"/>
  <c r="AW694" i="1"/>
  <c r="AU672" i="1"/>
  <c r="AU470" i="1"/>
  <c r="AV437" i="1"/>
  <c r="AU419" i="1"/>
  <c r="AU330" i="1"/>
  <c r="AV235" i="1"/>
  <c r="AW230" i="1"/>
  <c r="AW81" i="1"/>
  <c r="AU829" i="1"/>
  <c r="AV803" i="1"/>
  <c r="AV716" i="1"/>
  <c r="AW685" i="1"/>
  <c r="AU460" i="1"/>
  <c r="AU373" i="1"/>
  <c r="AW355" i="1"/>
  <c r="AV213" i="1"/>
  <c r="AV53" i="1"/>
  <c r="AU474" i="1"/>
  <c r="AV455" i="1"/>
  <c r="AV432" i="1"/>
  <c r="AU394" i="1"/>
  <c r="AU377" i="1"/>
  <c r="AU360" i="1"/>
  <c r="AU338" i="1"/>
  <c r="AU276" i="1"/>
  <c r="AU241" i="1"/>
  <c r="AV101" i="1"/>
  <c r="AU53" i="1"/>
  <c r="AV751" i="1"/>
  <c r="AW737" i="1"/>
  <c r="AU712" i="1"/>
  <c r="AU525" i="1"/>
  <c r="AU450" i="1"/>
  <c r="AU410" i="1"/>
  <c r="AU405" i="1"/>
  <c r="AU364" i="1"/>
  <c r="AU342" i="1"/>
  <c r="AU325" i="1"/>
  <c r="AU315" i="1"/>
  <c r="AU292" i="1"/>
  <c r="AU28" i="1"/>
  <c r="AW28" i="1"/>
  <c r="AW23" i="1"/>
  <c r="AV23" i="1"/>
  <c r="AV818" i="1"/>
  <c r="AU760" i="1"/>
  <c r="AU733" i="1"/>
  <c r="AW680" i="1"/>
  <c r="AV665" i="1"/>
  <c r="AV660" i="1"/>
  <c r="AV655" i="1"/>
  <c r="AV650" i="1"/>
  <c r="AV645" i="1"/>
  <c r="AV640" i="1"/>
  <c r="AV635" i="1"/>
  <c r="AV630" i="1"/>
  <c r="AV625" i="1"/>
  <c r="AV620" i="1"/>
  <c r="AV615" i="1"/>
  <c r="AV610" i="1"/>
  <c r="AV605" i="1"/>
  <c r="AV600" i="1"/>
  <c r="AV595" i="1"/>
  <c r="AV590" i="1"/>
  <c r="AV530" i="1"/>
  <c r="AW414" i="1"/>
  <c r="AU251" i="1"/>
  <c r="AV105" i="1"/>
  <c r="AU724" i="1"/>
  <c r="AV684" i="1"/>
  <c r="AV675" i="1"/>
  <c r="AV511" i="1"/>
  <c r="AV459" i="1"/>
  <c r="AV454" i="1"/>
  <c r="AU436" i="1"/>
  <c r="AW400" i="1"/>
  <c r="AU372" i="1"/>
  <c r="AU355" i="1"/>
  <c r="AV337" i="1"/>
  <c r="AU333" i="1"/>
  <c r="AU301" i="1"/>
  <c r="AV270" i="1"/>
  <c r="AU229" i="1"/>
  <c r="AU736" i="1"/>
  <c r="AV445" i="1"/>
  <c r="AU409" i="1"/>
  <c r="AW404" i="1"/>
  <c r="AW380" i="1"/>
  <c r="AU320" i="1"/>
  <c r="AU115" i="1"/>
  <c r="AU85" i="1"/>
  <c r="AV80" i="1"/>
  <c r="AW56" i="1"/>
  <c r="AW43" i="1"/>
  <c r="AU33" i="1"/>
  <c r="AU775" i="1"/>
  <c r="AW750" i="1"/>
  <c r="AW719" i="1"/>
  <c r="AU706" i="1"/>
  <c r="AW679" i="1"/>
  <c r="AV524" i="1"/>
  <c r="AW440" i="1"/>
  <c r="AU385" i="1"/>
  <c r="AW345" i="1"/>
  <c r="AU291" i="1"/>
  <c r="AV255" i="1"/>
  <c r="AU234" i="1"/>
  <c r="AU130" i="1"/>
  <c r="AU38" i="1"/>
  <c r="AV848" i="1"/>
  <c r="AV719" i="1"/>
  <c r="AU702" i="1"/>
  <c r="AV679" i="1"/>
  <c r="AW670" i="1"/>
  <c r="AW665" i="1"/>
  <c r="AW660" i="1"/>
  <c r="AW655" i="1"/>
  <c r="AW650" i="1"/>
  <c r="AW645" i="1"/>
  <c r="AW640" i="1"/>
  <c r="AW635" i="1"/>
  <c r="AW630" i="1"/>
  <c r="AW625" i="1"/>
  <c r="AW620" i="1"/>
  <c r="AW615" i="1"/>
  <c r="AW610" i="1"/>
  <c r="AW605" i="1"/>
  <c r="AW600" i="1"/>
  <c r="AW595" i="1"/>
  <c r="AW590" i="1"/>
  <c r="AW585" i="1"/>
  <c r="AW580" i="1"/>
  <c r="AW570" i="1"/>
  <c r="AW560" i="1"/>
  <c r="AW555" i="1"/>
  <c r="AW550" i="1"/>
  <c r="AW545" i="1"/>
  <c r="AW540" i="1"/>
  <c r="AU491" i="1"/>
  <c r="AU389" i="1"/>
  <c r="AU367" i="1"/>
  <c r="AU350" i="1"/>
  <c r="AW285" i="1"/>
  <c r="AV275" i="1"/>
  <c r="AW259" i="1"/>
  <c r="AW205" i="1"/>
  <c r="AW183" i="1"/>
  <c r="AV99" i="1"/>
  <c r="AV60" i="1"/>
  <c r="AU785" i="1"/>
  <c r="AU754" i="1"/>
  <c r="AW735" i="1"/>
  <c r="AW714" i="1"/>
  <c r="AW675" i="1"/>
  <c r="AW529" i="1"/>
  <c r="AU519" i="1"/>
  <c r="AU444" i="1"/>
  <c r="AU426" i="1"/>
  <c r="AV421" i="1"/>
  <c r="AU400" i="1"/>
  <c r="AU290" i="1"/>
  <c r="AV233" i="1"/>
  <c r="AV228" i="1"/>
  <c r="AV205" i="1"/>
  <c r="AU790" i="1"/>
  <c r="AU774" i="1"/>
  <c r="AV740" i="1"/>
  <c r="AU731" i="1"/>
  <c r="AU710" i="1"/>
  <c r="AV697" i="1"/>
  <c r="AU477" i="1"/>
  <c r="AU404" i="1"/>
  <c r="AU380" i="1"/>
  <c r="AW73" i="1"/>
  <c r="AV56" i="1"/>
  <c r="AU52" i="1"/>
  <c r="AU727" i="1"/>
  <c r="AW509" i="1"/>
  <c r="AU486" i="1"/>
  <c r="AW395" i="1"/>
  <c r="AU384" i="1"/>
  <c r="AU362" i="1"/>
  <c r="AU345" i="1"/>
  <c r="AU323" i="1"/>
  <c r="AU254" i="1"/>
  <c r="AW118" i="1"/>
  <c r="AW98" i="1"/>
  <c r="AV758" i="1"/>
  <c r="AV701" i="1"/>
  <c r="AU692" i="1"/>
  <c r="AV509" i="1"/>
  <c r="AW500" i="1"/>
  <c r="AU430" i="1"/>
  <c r="AV425" i="1"/>
  <c r="AW399" i="1"/>
  <c r="AV395" i="1"/>
  <c r="AW370" i="1"/>
  <c r="AV268" i="1"/>
  <c r="AU232" i="1"/>
  <c r="AV114" i="1"/>
  <c r="AW93" i="1"/>
  <c r="AU64" i="1"/>
  <c r="AW31" i="1"/>
  <c r="AU805" i="1"/>
  <c r="AV763" i="1"/>
  <c r="AU753" i="1"/>
  <c r="AU749" i="1"/>
  <c r="AW709" i="1"/>
  <c r="AW705" i="1"/>
  <c r="AW522" i="1"/>
  <c r="AW513" i="1"/>
  <c r="AV452" i="1"/>
  <c r="AW420" i="1"/>
  <c r="AV399" i="1"/>
  <c r="AU375" i="1"/>
  <c r="AV370" i="1"/>
  <c r="AU353" i="1"/>
  <c r="AW335" i="1"/>
  <c r="AU237" i="1"/>
  <c r="AU193" i="1"/>
  <c r="AU93" i="1"/>
  <c r="AV768" i="1"/>
  <c r="AV726" i="1"/>
  <c r="AW499" i="1"/>
  <c r="AU476" i="1"/>
  <c r="AU340" i="1"/>
  <c r="AV335" i="1"/>
  <c r="AW163" i="1"/>
  <c r="AW88" i="1"/>
  <c r="AV78" i="1"/>
  <c r="AW72" i="1"/>
  <c r="AV9" i="1"/>
  <c r="AW8" i="1"/>
  <c r="AV12" i="1"/>
  <c r="AV3" i="1"/>
  <c r="AU14" i="1"/>
  <c r="AW7" i="1"/>
  <c r="AU22" i="1"/>
  <c r="AU9" i="1"/>
  <c r="AV1507" i="1"/>
  <c r="AV1502" i="1"/>
  <c r="AV1484" i="1"/>
  <c r="AW1484" i="1"/>
  <c r="AV1474" i="1"/>
  <c r="AU1521" i="1"/>
  <c r="AV1521" i="1"/>
  <c r="AW1521" i="1"/>
  <c r="AU1511" i="1"/>
  <c r="AV1511" i="1"/>
  <c r="AW1511" i="1"/>
  <c r="AV1469" i="1"/>
  <c r="AW1469" i="1"/>
  <c r="AV1464" i="1"/>
  <c r="AU1526" i="1"/>
  <c r="AU1506" i="1"/>
  <c r="AU1501" i="1"/>
  <c r="AU1496" i="1"/>
  <c r="AW1520" i="1"/>
  <c r="AW1530" i="1"/>
  <c r="AU1509" i="1"/>
  <c r="AV1477" i="1"/>
  <c r="AU1524" i="1"/>
  <c r="AV1524" i="1"/>
  <c r="AW1524" i="1"/>
  <c r="AV1504" i="1"/>
  <c r="AU1529" i="1"/>
  <c r="AV1529" i="1"/>
  <c r="AW1529" i="1"/>
  <c r="AU1514" i="1"/>
  <c r="AW1514" i="1"/>
  <c r="AV1499" i="1"/>
  <c r="AU1481" i="1"/>
  <c r="AV1481" i="1"/>
  <c r="AU1476" i="1"/>
  <c r="AV1471" i="1"/>
  <c r="AU1523" i="1"/>
  <c r="AV1523" i="1"/>
  <c r="AW1523" i="1"/>
  <c r="AV1457" i="1"/>
  <c r="AV1512" i="1"/>
  <c r="AV1479" i="1"/>
  <c r="AU1489" i="1"/>
  <c r="AW1486" i="1"/>
  <c r="AU1467" i="1"/>
  <c r="AW1467" i="1"/>
  <c r="AU1460" i="1"/>
  <c r="AV1460" i="1"/>
  <c r="AU1437" i="1"/>
  <c r="AW1437" i="1"/>
  <c r="AU1412" i="1"/>
  <c r="AV1412" i="1"/>
  <c r="AW1412" i="1"/>
  <c r="AU1356" i="1"/>
  <c r="AV1356" i="1"/>
  <c r="AW1356" i="1"/>
  <c r="AU1352" i="1"/>
  <c r="AV1352" i="1"/>
  <c r="AW1352" i="1"/>
  <c r="AU1343" i="1"/>
  <c r="AW1343" i="1"/>
  <c r="AU1317" i="1"/>
  <c r="AV1317" i="1"/>
  <c r="AW1317" i="1"/>
  <c r="AU1303" i="1"/>
  <c r="AV1303" i="1"/>
  <c r="AW1303" i="1"/>
  <c r="AV1294" i="1"/>
  <c r="AW1294" i="1"/>
  <c r="AU1203" i="1"/>
  <c r="AV1203" i="1"/>
  <c r="AW1203" i="1"/>
  <c r="AU1194" i="1"/>
  <c r="AV1194" i="1"/>
  <c r="AW1194" i="1"/>
  <c r="AU1530" i="1"/>
  <c r="AU1525" i="1"/>
  <c r="AV1525" i="1"/>
  <c r="AU1519" i="1"/>
  <c r="AW1516" i="1"/>
  <c r="AW1504" i="1"/>
  <c r="AU1498" i="1"/>
  <c r="AU1492" i="1"/>
  <c r="AW1492" i="1"/>
  <c r="AW1479" i="1"/>
  <c r="AU1473" i="1"/>
  <c r="AU1470" i="1"/>
  <c r="AV1470" i="1"/>
  <c r="AU1456" i="1"/>
  <c r="AV1456" i="1"/>
  <c r="AW1456" i="1"/>
  <c r="AU1298" i="1"/>
  <c r="AV1298" i="1"/>
  <c r="AW1298" i="1"/>
  <c r="AV1289" i="1"/>
  <c r="AW1289" i="1"/>
  <c r="AU1198" i="1"/>
  <c r="AV1198" i="1"/>
  <c r="AW1198" i="1"/>
  <c r="AU1189" i="1"/>
  <c r="AV1189" i="1"/>
  <c r="AW1189" i="1"/>
  <c r="AU1495" i="1"/>
  <c r="AV1495" i="1"/>
  <c r="AU1386" i="1"/>
  <c r="AV1386" i="1"/>
  <c r="AW1386" i="1"/>
  <c r="AU1382" i="1"/>
  <c r="AV1382" i="1"/>
  <c r="AW1382" i="1"/>
  <c r="AU1373" i="1"/>
  <c r="AW1373" i="1"/>
  <c r="AU1334" i="1"/>
  <c r="AU1312" i="1"/>
  <c r="AV1312" i="1"/>
  <c r="AW1312" i="1"/>
  <c r="AU1293" i="1"/>
  <c r="AV1293" i="1"/>
  <c r="AW1293" i="1"/>
  <c r="AV1284" i="1"/>
  <c r="AW1284" i="1"/>
  <c r="AU1279" i="1"/>
  <c r="AU1236" i="1"/>
  <c r="AU1193" i="1"/>
  <c r="AV1193" i="1"/>
  <c r="AW1193" i="1"/>
  <c r="AU1184" i="1"/>
  <c r="AV1184" i="1"/>
  <c r="AW1184" i="1"/>
  <c r="AU1522" i="1"/>
  <c r="AW1522" i="1"/>
  <c r="AW1459" i="1"/>
  <c r="AU1436" i="1"/>
  <c r="AV1436" i="1"/>
  <c r="AW1436" i="1"/>
  <c r="AU1411" i="1"/>
  <c r="AV1411" i="1"/>
  <c r="AW1411" i="1"/>
  <c r="AV1364" i="1"/>
  <c r="AU1351" i="1"/>
  <c r="AV1351" i="1"/>
  <c r="AW1351" i="1"/>
  <c r="AU1347" i="1"/>
  <c r="AV1347" i="1"/>
  <c r="AW1347" i="1"/>
  <c r="AU1316" i="1"/>
  <c r="AU1288" i="1"/>
  <c r="AV1288" i="1"/>
  <c r="AW1288" i="1"/>
  <c r="AV1279" i="1"/>
  <c r="AW1279" i="1"/>
  <c r="AU1274" i="1"/>
  <c r="AU1231" i="1"/>
  <c r="AU1188" i="1"/>
  <c r="AV1188" i="1"/>
  <c r="AW1188" i="1"/>
  <c r="AV1136" i="1"/>
  <c r="AU1504" i="1"/>
  <c r="AW1501" i="1"/>
  <c r="AU1479" i="1"/>
  <c r="AW1476" i="1"/>
  <c r="AU1452" i="1"/>
  <c r="AW1452" i="1"/>
  <c r="AU1440" i="1"/>
  <c r="AV1440" i="1"/>
  <c r="AU1432" i="1"/>
  <c r="AV1432" i="1"/>
  <c r="AW1432" i="1"/>
  <c r="AU1407" i="1"/>
  <c r="AV1407" i="1"/>
  <c r="AW1407" i="1"/>
  <c r="AU1364" i="1"/>
  <c r="AU1307" i="1"/>
  <c r="AV1307" i="1"/>
  <c r="AW1307" i="1"/>
  <c r="AU1283" i="1"/>
  <c r="AV1283" i="1"/>
  <c r="AW1283" i="1"/>
  <c r="AV1274" i="1"/>
  <c r="AW1274" i="1"/>
  <c r="AU1269" i="1"/>
  <c r="AU1226" i="1"/>
  <c r="AU1183" i="1"/>
  <c r="AV1183" i="1"/>
  <c r="AW1183" i="1"/>
  <c r="AU1482" i="1"/>
  <c r="AW1482" i="1"/>
  <c r="AU1466" i="1"/>
  <c r="AW1466" i="1"/>
  <c r="AU1381" i="1"/>
  <c r="AV1381" i="1"/>
  <c r="AW1381" i="1"/>
  <c r="AU1377" i="1"/>
  <c r="AV1377" i="1"/>
  <c r="AW1377" i="1"/>
  <c r="AU1368" i="1"/>
  <c r="AW1368" i="1"/>
  <c r="AU1278" i="1"/>
  <c r="AV1278" i="1"/>
  <c r="AW1278" i="1"/>
  <c r="AV1269" i="1"/>
  <c r="AW1269" i="1"/>
  <c r="AU1510" i="1"/>
  <c r="AV1510" i="1"/>
  <c r="AU1507" i="1"/>
  <c r="AW1507" i="1"/>
  <c r="AV1494" i="1"/>
  <c r="AU1485" i="1"/>
  <c r="AV1485" i="1"/>
  <c r="AU1459" i="1"/>
  <c r="AV1443" i="1"/>
  <c r="AV1359" i="1"/>
  <c r="AU1346" i="1"/>
  <c r="AV1346" i="1"/>
  <c r="AW1346" i="1"/>
  <c r="AU1342" i="1"/>
  <c r="AV1342" i="1"/>
  <c r="AW1342" i="1"/>
  <c r="AU1333" i="1"/>
  <c r="AW1333" i="1"/>
  <c r="AU1273" i="1"/>
  <c r="AV1273" i="1"/>
  <c r="AW1273" i="1"/>
  <c r="AV1264" i="1"/>
  <c r="AW1264" i="1"/>
  <c r="AU1259" i="1"/>
  <c r="AU1216" i="1"/>
  <c r="AU1159" i="1"/>
  <c r="AU1469" i="1"/>
  <c r="AU1455" i="1"/>
  <c r="AV1455" i="1"/>
  <c r="AU1451" i="1"/>
  <c r="AV1451" i="1"/>
  <c r="AW1451" i="1"/>
  <c r="AU1443" i="1"/>
  <c r="AU1431" i="1"/>
  <c r="AV1431" i="1"/>
  <c r="AW1431" i="1"/>
  <c r="AU1406" i="1"/>
  <c r="AV1406" i="1"/>
  <c r="AW1406" i="1"/>
  <c r="AU1359" i="1"/>
  <c r="AU1306" i="1"/>
  <c r="AU1268" i="1"/>
  <c r="AV1268" i="1"/>
  <c r="AW1268" i="1"/>
  <c r="AV1259" i="1"/>
  <c r="AW1259" i="1"/>
  <c r="AU1254" i="1"/>
  <c r="AU1211" i="1"/>
  <c r="AU1427" i="1"/>
  <c r="AV1427" i="1"/>
  <c r="AW1427" i="1"/>
  <c r="AU1402" i="1"/>
  <c r="AV1402" i="1"/>
  <c r="AW1402" i="1"/>
  <c r="AU1376" i="1"/>
  <c r="AV1376" i="1"/>
  <c r="AW1376" i="1"/>
  <c r="AU1372" i="1"/>
  <c r="AV1372" i="1"/>
  <c r="AW1372" i="1"/>
  <c r="AU1363" i="1"/>
  <c r="AW1363" i="1"/>
  <c r="AU1263" i="1"/>
  <c r="AV1263" i="1"/>
  <c r="AW1263" i="1"/>
  <c r="AV1254" i="1"/>
  <c r="AW1254" i="1"/>
  <c r="AW1509" i="1"/>
  <c r="AV1506" i="1"/>
  <c r="AU1472" i="1"/>
  <c r="AW1472" i="1"/>
  <c r="AU1435" i="1"/>
  <c r="AV1435" i="1"/>
  <c r="AU1418" i="1"/>
  <c r="AU1414" i="1"/>
  <c r="AU1410" i="1"/>
  <c r="AU1393" i="1"/>
  <c r="AU1341" i="1"/>
  <c r="AV1341" i="1"/>
  <c r="AW1341" i="1"/>
  <c r="AU1337" i="1"/>
  <c r="AV1337" i="1"/>
  <c r="AW1337" i="1"/>
  <c r="AU1301" i="1"/>
  <c r="AU1258" i="1"/>
  <c r="AV1258" i="1"/>
  <c r="AW1258" i="1"/>
  <c r="AV1249" i="1"/>
  <c r="AW1249" i="1"/>
  <c r="AU1201" i="1"/>
  <c r="AV1509" i="1"/>
  <c r="AU1500" i="1"/>
  <c r="AV1500" i="1"/>
  <c r="AU1475" i="1"/>
  <c r="AV1475" i="1"/>
  <c r="AW1468" i="1"/>
  <c r="AU1462" i="1"/>
  <c r="AW1462" i="1"/>
  <c r="AW1454" i="1"/>
  <c r="AU1447" i="1"/>
  <c r="AW1447" i="1"/>
  <c r="AU1253" i="1"/>
  <c r="AV1253" i="1"/>
  <c r="AW1253" i="1"/>
  <c r="AU1244" i="1"/>
  <c r="AV1244" i="1"/>
  <c r="AW1244" i="1"/>
  <c r="AW1531" i="1"/>
  <c r="AW1526" i="1"/>
  <c r="AU1515" i="1"/>
  <c r="AW1493" i="1"/>
  <c r="AV1468" i="1"/>
  <c r="AU1465" i="1"/>
  <c r="AV1465" i="1"/>
  <c r="AV1438" i="1"/>
  <c r="AU1426" i="1"/>
  <c r="AV1426" i="1"/>
  <c r="AW1426" i="1"/>
  <c r="AU1401" i="1"/>
  <c r="AV1401" i="1"/>
  <c r="AW1401" i="1"/>
  <c r="AU1371" i="1"/>
  <c r="AV1371" i="1"/>
  <c r="AW1371" i="1"/>
  <c r="AU1367" i="1"/>
  <c r="AV1367" i="1"/>
  <c r="AW1367" i="1"/>
  <c r="AU1358" i="1"/>
  <c r="AW1358" i="1"/>
  <c r="AU1248" i="1"/>
  <c r="AV1248" i="1"/>
  <c r="AW1248" i="1"/>
  <c r="AU1239" i="1"/>
  <c r="AV1239" i="1"/>
  <c r="AW1239" i="1"/>
  <c r="AV1531" i="1"/>
  <c r="AV1526" i="1"/>
  <c r="AV1496" i="1"/>
  <c r="AU1484" i="1"/>
  <c r="AW1481" i="1"/>
  <c r="AU1454" i="1"/>
  <c r="AU1438" i="1"/>
  <c r="AU1422" i="1"/>
  <c r="AV1422" i="1"/>
  <c r="AW1422" i="1"/>
  <c r="AV1413" i="1"/>
  <c r="AV1409" i="1"/>
  <c r="AU1397" i="1"/>
  <c r="AV1397" i="1"/>
  <c r="AW1397" i="1"/>
  <c r="AV1349" i="1"/>
  <c r="AU1336" i="1"/>
  <c r="AV1336" i="1"/>
  <c r="AW1336" i="1"/>
  <c r="AU1332" i="1"/>
  <c r="AV1332" i="1"/>
  <c r="AW1332" i="1"/>
  <c r="AU1323" i="1"/>
  <c r="AW1323" i="1"/>
  <c r="AV1314" i="1"/>
  <c r="AU1286" i="1"/>
  <c r="AU1243" i="1"/>
  <c r="AV1243" i="1"/>
  <c r="AW1243" i="1"/>
  <c r="AU1234" i="1"/>
  <c r="AV1234" i="1"/>
  <c r="AW1234" i="1"/>
  <c r="AU1186" i="1"/>
  <c r="AU1512" i="1"/>
  <c r="AW1512" i="1"/>
  <c r="AW1506" i="1"/>
  <c r="AW1499" i="1"/>
  <c r="AU1487" i="1"/>
  <c r="AW1487" i="1"/>
  <c r="AW1474" i="1"/>
  <c r="AU1450" i="1"/>
  <c r="AV1450" i="1"/>
  <c r="AU1446" i="1"/>
  <c r="AV1446" i="1"/>
  <c r="AW1446" i="1"/>
  <c r="AU1388" i="1"/>
  <c r="AW1388" i="1"/>
  <c r="AU1238" i="1"/>
  <c r="AV1238" i="1"/>
  <c r="AW1238" i="1"/>
  <c r="AU1229" i="1"/>
  <c r="AV1229" i="1"/>
  <c r="AW1229" i="1"/>
  <c r="AU1490" i="1"/>
  <c r="AV1490" i="1"/>
  <c r="AW1464" i="1"/>
  <c r="AU1461" i="1"/>
  <c r="AW1461" i="1"/>
  <c r="AV1379" i="1"/>
  <c r="AU1366" i="1"/>
  <c r="AV1366" i="1"/>
  <c r="AW1366" i="1"/>
  <c r="AU1362" i="1"/>
  <c r="AV1362" i="1"/>
  <c r="AW1362" i="1"/>
  <c r="AU1353" i="1"/>
  <c r="AW1353" i="1"/>
  <c r="AU1318" i="1"/>
  <c r="AV1318" i="1"/>
  <c r="AW1318" i="1"/>
  <c r="AV1309" i="1"/>
  <c r="AU1233" i="1"/>
  <c r="AV1233" i="1"/>
  <c r="AW1233" i="1"/>
  <c r="AU1224" i="1"/>
  <c r="AV1224" i="1"/>
  <c r="AW1224" i="1"/>
  <c r="AW1533" i="1"/>
  <c r="AW1528" i="1"/>
  <c r="AW1483" i="1"/>
  <c r="AW1471" i="1"/>
  <c r="AV1453" i="1"/>
  <c r="AU1421" i="1"/>
  <c r="AV1421" i="1"/>
  <c r="AW1421" i="1"/>
  <c r="AU1396" i="1"/>
  <c r="AV1396" i="1"/>
  <c r="AW1396" i="1"/>
  <c r="AU1379" i="1"/>
  <c r="AV1344" i="1"/>
  <c r="AU1331" i="1"/>
  <c r="AV1331" i="1"/>
  <c r="AW1331" i="1"/>
  <c r="AU1327" i="1"/>
  <c r="AV1327" i="1"/>
  <c r="AW1327" i="1"/>
  <c r="AU1309" i="1"/>
  <c r="AU1271" i="1"/>
  <c r="AU1228" i="1"/>
  <c r="AV1228" i="1"/>
  <c r="AW1228" i="1"/>
  <c r="AU1219" i="1"/>
  <c r="AV1219" i="1"/>
  <c r="AW1219" i="1"/>
  <c r="AV1177" i="1"/>
  <c r="AW1177" i="1"/>
  <c r="AV1533" i="1"/>
  <c r="AV1528" i="1"/>
  <c r="AU1520" i="1"/>
  <c r="AV1520" i="1"/>
  <c r="AU1499" i="1"/>
  <c r="AW1496" i="1"/>
  <c r="AV1486" i="1"/>
  <c r="AU1474" i="1"/>
  <c r="AU1453" i="1"/>
  <c r="AV1433" i="1"/>
  <c r="AU1417" i="1"/>
  <c r="AV1417" i="1"/>
  <c r="AW1417" i="1"/>
  <c r="AU1392" i="1"/>
  <c r="AV1392" i="1"/>
  <c r="AW1392" i="1"/>
  <c r="AU1383" i="1"/>
  <c r="AW1383" i="1"/>
  <c r="AU1344" i="1"/>
  <c r="AU1313" i="1"/>
  <c r="AV1313" i="1"/>
  <c r="AW1313" i="1"/>
  <c r="AU1266" i="1"/>
  <c r="AU1223" i="1"/>
  <c r="AV1223" i="1"/>
  <c r="AW1223" i="1"/>
  <c r="AU1214" i="1"/>
  <c r="AV1214" i="1"/>
  <c r="AW1214" i="1"/>
  <c r="AU1502" i="1"/>
  <c r="AW1502" i="1"/>
  <c r="AW1489" i="1"/>
  <c r="AU1486" i="1"/>
  <c r="AU1477" i="1"/>
  <c r="AW1477" i="1"/>
  <c r="AV1467" i="1"/>
  <c r="AU1464" i="1"/>
  <c r="AW1460" i="1"/>
  <c r="AV1437" i="1"/>
  <c r="AU1361" i="1"/>
  <c r="AV1361" i="1"/>
  <c r="AW1361" i="1"/>
  <c r="AU1357" i="1"/>
  <c r="AV1357" i="1"/>
  <c r="AW1357" i="1"/>
  <c r="AU1218" i="1"/>
  <c r="AV1218" i="1"/>
  <c r="AW1218" i="1"/>
  <c r="AU1209" i="1"/>
  <c r="AV1209" i="1"/>
  <c r="AW1209" i="1"/>
  <c r="AU1517" i="1"/>
  <c r="AW1517" i="1"/>
  <c r="AU1505" i="1"/>
  <c r="AV1505" i="1"/>
  <c r="AV1492" i="1"/>
  <c r="AV1489" i="1"/>
  <c r="AU1480" i="1"/>
  <c r="AV1480" i="1"/>
  <c r="AW1470" i="1"/>
  <c r="AU1457" i="1"/>
  <c r="AW1457" i="1"/>
  <c r="AU1441" i="1"/>
  <c r="AV1441" i="1"/>
  <c r="AW1441" i="1"/>
  <c r="AV1339" i="1"/>
  <c r="AU1326" i="1"/>
  <c r="AV1326" i="1"/>
  <c r="AW1326" i="1"/>
  <c r="AU1322" i="1"/>
  <c r="AV1322" i="1"/>
  <c r="AW1322" i="1"/>
  <c r="AU1308" i="1"/>
  <c r="AV1308" i="1"/>
  <c r="AW1308" i="1"/>
  <c r="AU1213" i="1"/>
  <c r="AV1213" i="1"/>
  <c r="AW1213" i="1"/>
  <c r="AU1204" i="1"/>
  <c r="AV1204" i="1"/>
  <c r="AW1204" i="1"/>
  <c r="AV1176" i="1"/>
  <c r="AW1176" i="1"/>
  <c r="AV1171" i="1"/>
  <c r="AW1525" i="1"/>
  <c r="AW1495" i="1"/>
  <c r="AU1445" i="1"/>
  <c r="AV1445" i="1"/>
  <c r="AU1416" i="1"/>
  <c r="AV1416" i="1"/>
  <c r="AW1416" i="1"/>
  <c r="AU1391" i="1"/>
  <c r="AV1391" i="1"/>
  <c r="AW1391" i="1"/>
  <c r="AU1387" i="1"/>
  <c r="AV1387" i="1"/>
  <c r="AW1387" i="1"/>
  <c r="AU1378" i="1"/>
  <c r="AW1378" i="1"/>
  <c r="AV1343" i="1"/>
  <c r="AU1339" i="1"/>
  <c r="AV1299" i="1"/>
  <c r="AW1299" i="1"/>
  <c r="AU1294" i="1"/>
  <c r="AU1251" i="1"/>
  <c r="AU1208" i="1"/>
  <c r="AV1208" i="1"/>
  <c r="AW1208" i="1"/>
  <c r="AU1199" i="1"/>
  <c r="AV1199" i="1"/>
  <c r="AW1199" i="1"/>
  <c r="AU1151" i="1"/>
  <c r="AU1141" i="1"/>
  <c r="AW1141" i="1"/>
  <c r="AU1127" i="1"/>
  <c r="AW1127" i="1"/>
  <c r="AU1100" i="1"/>
  <c r="AV1089" i="1"/>
  <c r="AW1089" i="1"/>
  <c r="AU1072" i="1"/>
  <c r="AU1036" i="1"/>
  <c r="AV1036" i="1"/>
  <c r="AW1036" i="1"/>
  <c r="AU980" i="1"/>
  <c r="AU951" i="1"/>
  <c r="AV951" i="1"/>
  <c r="AW951" i="1"/>
  <c r="AU946" i="1"/>
  <c r="AV946" i="1"/>
  <c r="AW946" i="1"/>
  <c r="AU916" i="1"/>
  <c r="AV916" i="1"/>
  <c r="AW916" i="1"/>
  <c r="AW1179" i="1"/>
  <c r="AW1173" i="1"/>
  <c r="AU1167" i="1"/>
  <c r="AW1167" i="1"/>
  <c r="AV1104" i="1"/>
  <c r="AW1104" i="1"/>
  <c r="AU1096" i="1"/>
  <c r="AW1096" i="1"/>
  <c r="AU1076" i="1"/>
  <c r="AV1076" i="1"/>
  <c r="AW1076" i="1"/>
  <c r="AU1006" i="1"/>
  <c r="AV1006" i="1"/>
  <c r="AW1006" i="1"/>
  <c r="AV980" i="1"/>
  <c r="AW980" i="1"/>
  <c r="AU971" i="1"/>
  <c r="AU966" i="1"/>
  <c r="AU961" i="1"/>
  <c r="AU1170" i="1"/>
  <c r="AW1170" i="1"/>
  <c r="AU1157" i="1"/>
  <c r="AW1157" i="1"/>
  <c r="AW1144" i="1"/>
  <c r="AU1130" i="1"/>
  <c r="AW1130" i="1"/>
  <c r="AU1051" i="1"/>
  <c r="AV1051" i="1"/>
  <c r="AW1051" i="1"/>
  <c r="AU956" i="1"/>
  <c r="AV956" i="1"/>
  <c r="AW956" i="1"/>
  <c r="AW1163" i="1"/>
  <c r="AU1160" i="1"/>
  <c r="AW1160" i="1"/>
  <c r="AU1137" i="1"/>
  <c r="AW1137" i="1"/>
  <c r="AW1123" i="1"/>
  <c r="AW1119" i="1"/>
  <c r="AU1115" i="1"/>
  <c r="AU1092" i="1"/>
  <c r="AU1035" i="1"/>
  <c r="AU1031" i="1"/>
  <c r="AV1031" i="1"/>
  <c r="AW1031" i="1"/>
  <c r="AU1002" i="1"/>
  <c r="AV975" i="1"/>
  <c r="AW975" i="1"/>
  <c r="AW924" i="1"/>
  <c r="AU1150" i="1"/>
  <c r="AW1150" i="1"/>
  <c r="AU1147" i="1"/>
  <c r="AW1147" i="1"/>
  <c r="AU1140" i="1"/>
  <c r="AW1140" i="1"/>
  <c r="AU1111" i="1"/>
  <c r="AW1111" i="1"/>
  <c r="AV1084" i="1"/>
  <c r="AW1084" i="1"/>
  <c r="AU1071" i="1"/>
  <c r="AV1071" i="1"/>
  <c r="AW1071" i="1"/>
  <c r="AU941" i="1"/>
  <c r="AV941" i="1"/>
  <c r="AW941" i="1"/>
  <c r="AW1321" i="1"/>
  <c r="AW1316" i="1"/>
  <c r="AW1311" i="1"/>
  <c r="AW1306" i="1"/>
  <c r="AW1301" i="1"/>
  <c r="AW1296" i="1"/>
  <c r="AW1291" i="1"/>
  <c r="AW1286" i="1"/>
  <c r="AW1281" i="1"/>
  <c r="AW1276" i="1"/>
  <c r="AW1271" i="1"/>
  <c r="AW1266" i="1"/>
  <c r="AW1261" i="1"/>
  <c r="AW1256" i="1"/>
  <c r="AW1251" i="1"/>
  <c r="AW1246" i="1"/>
  <c r="AW1241" i="1"/>
  <c r="AW1236" i="1"/>
  <c r="AW1231" i="1"/>
  <c r="AW1226" i="1"/>
  <c r="AW1221" i="1"/>
  <c r="AW1216" i="1"/>
  <c r="AW1211" i="1"/>
  <c r="AW1206" i="1"/>
  <c r="AW1201" i="1"/>
  <c r="AW1196" i="1"/>
  <c r="AW1191" i="1"/>
  <c r="AW1186" i="1"/>
  <c r="AW1181" i="1"/>
  <c r="AV1169" i="1"/>
  <c r="AW1156" i="1"/>
  <c r="AW1143" i="1"/>
  <c r="AV1133" i="1"/>
  <c r="AV1129" i="1"/>
  <c r="AU1126" i="1"/>
  <c r="AW1126" i="1"/>
  <c r="AU1103" i="1"/>
  <c r="AU1022" i="1"/>
  <c r="AV970" i="1"/>
  <c r="AW970" i="1"/>
  <c r="AV965" i="1"/>
  <c r="AW965" i="1"/>
  <c r="AV960" i="1"/>
  <c r="AW960" i="1"/>
  <c r="AV955" i="1"/>
  <c r="AW955" i="1"/>
  <c r="AU950" i="1"/>
  <c r="AV950" i="1"/>
  <c r="AW950" i="1"/>
  <c r="AV1321" i="1"/>
  <c r="AV1316" i="1"/>
  <c r="AV1311" i="1"/>
  <c r="AV1306" i="1"/>
  <c r="AV1301" i="1"/>
  <c r="AV1296" i="1"/>
  <c r="AV1291" i="1"/>
  <c r="AV1286" i="1"/>
  <c r="AV1281" i="1"/>
  <c r="AV1276" i="1"/>
  <c r="AV1271" i="1"/>
  <c r="AV1266" i="1"/>
  <c r="AV1261" i="1"/>
  <c r="AV1256" i="1"/>
  <c r="AV1251" i="1"/>
  <c r="AV1246" i="1"/>
  <c r="AV1241" i="1"/>
  <c r="AV1236" i="1"/>
  <c r="AV1231" i="1"/>
  <c r="AV1226" i="1"/>
  <c r="AV1221" i="1"/>
  <c r="AV1216" i="1"/>
  <c r="AV1211" i="1"/>
  <c r="AV1206" i="1"/>
  <c r="AV1201" i="1"/>
  <c r="AV1196" i="1"/>
  <c r="AV1191" i="1"/>
  <c r="AV1186" i="1"/>
  <c r="AV1181" i="1"/>
  <c r="AU1176" i="1"/>
  <c r="AV1159" i="1"/>
  <c r="AV1143" i="1"/>
  <c r="AV1118" i="1"/>
  <c r="AU1107" i="1"/>
  <c r="AV1099" i="1"/>
  <c r="AW1099" i="1"/>
  <c r="AU1067" i="1"/>
  <c r="AU1030" i="1"/>
  <c r="AU1026" i="1"/>
  <c r="AV1026" i="1"/>
  <c r="AW1026" i="1"/>
  <c r="AU1001" i="1"/>
  <c r="AV1001" i="1"/>
  <c r="AW1001" i="1"/>
  <c r="AU997" i="1"/>
  <c r="AV1149" i="1"/>
  <c r="AW1146" i="1"/>
  <c r="AV1139" i="1"/>
  <c r="AU1122" i="1"/>
  <c r="AW1122" i="1"/>
  <c r="AU1118" i="1"/>
  <c r="AU1166" i="1"/>
  <c r="AU1139" i="1"/>
  <c r="AU1091" i="1"/>
  <c r="AW1091" i="1"/>
  <c r="AU1046" i="1"/>
  <c r="AV1046" i="1"/>
  <c r="AW1046" i="1"/>
  <c r="AU1017" i="1"/>
  <c r="AV964" i="1"/>
  <c r="AV959" i="1"/>
  <c r="AV954" i="1"/>
  <c r="AV949" i="1"/>
  <c r="AU901" i="1"/>
  <c r="AV901" i="1"/>
  <c r="AW901" i="1"/>
  <c r="AW1169" i="1"/>
  <c r="AU1156" i="1"/>
  <c r="AU1136" i="1"/>
  <c r="AW1136" i="1"/>
  <c r="AW1133" i="1"/>
  <c r="AW1129" i="1"/>
  <c r="AU1125" i="1"/>
  <c r="AW1125" i="1"/>
  <c r="AV1114" i="1"/>
  <c r="AW1114" i="1"/>
  <c r="AU1062" i="1"/>
  <c r="AU1025" i="1"/>
  <c r="AU1021" i="1"/>
  <c r="AV1021" i="1"/>
  <c r="AW1021" i="1"/>
  <c r="AU996" i="1"/>
  <c r="AU992" i="1"/>
  <c r="AV944" i="1"/>
  <c r="AU891" i="1"/>
  <c r="AV891" i="1"/>
  <c r="AW891" i="1"/>
  <c r="AU886" i="1"/>
  <c r="AV886" i="1"/>
  <c r="AW886" i="1"/>
  <c r="AU1172" i="1"/>
  <c r="AW1172" i="1"/>
  <c r="AW1159" i="1"/>
  <c r="AU1066" i="1"/>
  <c r="AV1066" i="1"/>
  <c r="AW1066" i="1"/>
  <c r="AV896" i="1"/>
  <c r="AW896" i="1"/>
  <c r="AU896" i="1"/>
  <c r="AU1175" i="1"/>
  <c r="AW1175" i="1"/>
  <c r="AW1149" i="1"/>
  <c r="AU1146" i="1"/>
  <c r="AU1106" i="1"/>
  <c r="AW1106" i="1"/>
  <c r="AW1168" i="1"/>
  <c r="AU1162" i="1"/>
  <c r="AW1162" i="1"/>
  <c r="AV1128" i="1"/>
  <c r="AV1124" i="1"/>
  <c r="AU1121" i="1"/>
  <c r="AW1121" i="1"/>
  <c r="AV1113" i="1"/>
  <c r="AU1057" i="1"/>
  <c r="AU1020" i="1"/>
  <c r="AU1016" i="1"/>
  <c r="AV1016" i="1"/>
  <c r="AW1016" i="1"/>
  <c r="AU991" i="1"/>
  <c r="AU987" i="1"/>
  <c r="AU948" i="1"/>
  <c r="AU876" i="1"/>
  <c r="AW876" i="1"/>
  <c r="AV876" i="1"/>
  <c r="AU1165" i="1"/>
  <c r="AW1165" i="1"/>
  <c r="AU1155" i="1"/>
  <c r="AW1155" i="1"/>
  <c r="AU1152" i="1"/>
  <c r="AW1152" i="1"/>
  <c r="AU1132" i="1"/>
  <c r="AW1132" i="1"/>
  <c r="AV1094" i="1"/>
  <c r="AW1094" i="1"/>
  <c r="AU1061" i="1"/>
  <c r="AV1061" i="1"/>
  <c r="AW1061" i="1"/>
  <c r="AV1430" i="1"/>
  <c r="AV1420" i="1"/>
  <c r="AV1415" i="1"/>
  <c r="AV1410" i="1"/>
  <c r="AV1405" i="1"/>
  <c r="AV1400" i="1"/>
  <c r="AV1395" i="1"/>
  <c r="AV1385" i="1"/>
  <c r="AV1380" i="1"/>
  <c r="AV1375" i="1"/>
  <c r="AV1370" i="1"/>
  <c r="AV1365" i="1"/>
  <c r="AV1360" i="1"/>
  <c r="AV1355" i="1"/>
  <c r="AV1350" i="1"/>
  <c r="AV1345" i="1"/>
  <c r="AV1340" i="1"/>
  <c r="AV1335" i="1"/>
  <c r="AV1330" i="1"/>
  <c r="AV1325" i="1"/>
  <c r="AV1320" i="1"/>
  <c r="AV1315" i="1"/>
  <c r="AV1310" i="1"/>
  <c r="AV1305" i="1"/>
  <c r="AV1300" i="1"/>
  <c r="AV1295" i="1"/>
  <c r="AV1290" i="1"/>
  <c r="AV1285" i="1"/>
  <c r="AV1280" i="1"/>
  <c r="AV1275" i="1"/>
  <c r="AV1270" i="1"/>
  <c r="AV1265" i="1"/>
  <c r="AV1260" i="1"/>
  <c r="AV1255" i="1"/>
  <c r="AV1245" i="1"/>
  <c r="AV1240" i="1"/>
  <c r="AV1235" i="1"/>
  <c r="AV1225" i="1"/>
  <c r="AV1220" i="1"/>
  <c r="AV1215" i="1"/>
  <c r="AV1205" i="1"/>
  <c r="AV1200" i="1"/>
  <c r="AV1195" i="1"/>
  <c r="AV1190" i="1"/>
  <c r="AV1185" i="1"/>
  <c r="AV1180" i="1"/>
  <c r="AV1174" i="1"/>
  <c r="AV1158" i="1"/>
  <c r="AU1142" i="1"/>
  <c r="AW1142" i="1"/>
  <c r="AU1117" i="1"/>
  <c r="AW1117" i="1"/>
  <c r="AU1041" i="1"/>
  <c r="AV1041" i="1"/>
  <c r="AW1041" i="1"/>
  <c r="AU982" i="1"/>
  <c r="AU1145" i="1"/>
  <c r="AW1145" i="1"/>
  <c r="AU1135" i="1"/>
  <c r="AW1135" i="1"/>
  <c r="AU1105" i="1"/>
  <c r="AU1086" i="1"/>
  <c r="AW1086" i="1"/>
  <c r="AU1015" i="1"/>
  <c r="AU1011" i="1"/>
  <c r="AV1011" i="1"/>
  <c r="AW1011" i="1"/>
  <c r="AV990" i="1"/>
  <c r="AW990" i="1"/>
  <c r="AU986" i="1"/>
  <c r="AV1164" i="1"/>
  <c r="AV1154" i="1"/>
  <c r="AW1151" i="1"/>
  <c r="AU1120" i="1"/>
  <c r="AW1120" i="1"/>
  <c r="AV1109" i="1"/>
  <c r="AW1109" i="1"/>
  <c r="AU1101" i="1"/>
  <c r="AW1101" i="1"/>
  <c r="AU1097" i="1"/>
  <c r="AV1093" i="1"/>
  <c r="AU1056" i="1"/>
  <c r="AV1056" i="1"/>
  <c r="AW1056" i="1"/>
  <c r="AU977" i="1"/>
  <c r="AU926" i="1"/>
  <c r="AV926" i="1"/>
  <c r="AW926" i="1"/>
  <c r="AW1302" i="1"/>
  <c r="AW1297" i="1"/>
  <c r="AW1292" i="1"/>
  <c r="AW1287" i="1"/>
  <c r="AW1282" i="1"/>
  <c r="AW1277" i="1"/>
  <c r="AW1272" i="1"/>
  <c r="AW1267" i="1"/>
  <c r="AW1262" i="1"/>
  <c r="AW1257" i="1"/>
  <c r="AW1252" i="1"/>
  <c r="AW1247" i="1"/>
  <c r="AW1242" i="1"/>
  <c r="AW1237" i="1"/>
  <c r="AW1232" i="1"/>
  <c r="AW1227" i="1"/>
  <c r="AW1222" i="1"/>
  <c r="AW1217" i="1"/>
  <c r="AW1212" i="1"/>
  <c r="AW1207" i="1"/>
  <c r="AW1202" i="1"/>
  <c r="AW1197" i="1"/>
  <c r="AW1192" i="1"/>
  <c r="AW1187" i="1"/>
  <c r="AW1182" i="1"/>
  <c r="AU1171" i="1"/>
  <c r="AU1164" i="1"/>
  <c r="AU1154" i="1"/>
  <c r="AV1151" i="1"/>
  <c r="AV1141" i="1"/>
  <c r="AU1093" i="1"/>
  <c r="AU1089" i="1"/>
  <c r="AV1302" i="1"/>
  <c r="AV1297" i="1"/>
  <c r="AV1292" i="1"/>
  <c r="AV1287" i="1"/>
  <c r="AV1282" i="1"/>
  <c r="AV1277" i="1"/>
  <c r="AV1272" i="1"/>
  <c r="AV1267" i="1"/>
  <c r="AV1262" i="1"/>
  <c r="AV1257" i="1"/>
  <c r="AV1252" i="1"/>
  <c r="AV1247" i="1"/>
  <c r="AV1242" i="1"/>
  <c r="AV1237" i="1"/>
  <c r="AV1232" i="1"/>
  <c r="AV1227" i="1"/>
  <c r="AV1222" i="1"/>
  <c r="AV1217" i="1"/>
  <c r="AV1212" i="1"/>
  <c r="AV1207" i="1"/>
  <c r="AV1202" i="1"/>
  <c r="AV1197" i="1"/>
  <c r="AV1192" i="1"/>
  <c r="AV1187" i="1"/>
  <c r="AV1182" i="1"/>
  <c r="AW1174" i="1"/>
  <c r="AV1144" i="1"/>
  <c r="AV1134" i="1"/>
  <c r="AU1131" i="1"/>
  <c r="AW1131" i="1"/>
  <c r="AU1104" i="1"/>
  <c r="AU1081" i="1"/>
  <c r="AV1081" i="1"/>
  <c r="AW1081" i="1"/>
  <c r="AU1177" i="1"/>
  <c r="AV1167" i="1"/>
  <c r="AU1161" i="1"/>
  <c r="AU1144" i="1"/>
  <c r="AU1134" i="1"/>
  <c r="AV1127" i="1"/>
  <c r="AV1123" i="1"/>
  <c r="AV1119" i="1"/>
  <c r="AU1116" i="1"/>
  <c r="AW1116" i="1"/>
  <c r="AU1112" i="1"/>
  <c r="AV1096" i="1"/>
  <c r="AU1032" i="1"/>
  <c r="AV985" i="1"/>
  <c r="AW985" i="1"/>
  <c r="AU976" i="1"/>
  <c r="AU962" i="1"/>
  <c r="AV962" i="1"/>
  <c r="AU957" i="1"/>
  <c r="AV957" i="1"/>
  <c r="AU907" i="1"/>
  <c r="AW907" i="1"/>
  <c r="AU900" i="1"/>
  <c r="AW900" i="1"/>
  <c r="AU892" i="1"/>
  <c r="AW892" i="1"/>
  <c r="AU867" i="1"/>
  <c r="AW867" i="1"/>
  <c r="AV858" i="1"/>
  <c r="AW858" i="1"/>
  <c r="AU858" i="1"/>
  <c r="AU839" i="1"/>
  <c r="AV839" i="1"/>
  <c r="AW839" i="1"/>
  <c r="AU787" i="1"/>
  <c r="AV787" i="1"/>
  <c r="AW787" i="1"/>
  <c r="AU761" i="1"/>
  <c r="AV761" i="1"/>
  <c r="AW761" i="1"/>
  <c r="AW953" i="1"/>
  <c r="AV936" i="1"/>
  <c r="AV933" i="1"/>
  <c r="AW933" i="1"/>
  <c r="AU933" i="1"/>
  <c r="AU792" i="1"/>
  <c r="AV792" i="1"/>
  <c r="AW792" i="1"/>
  <c r="AU766" i="1"/>
  <c r="AV766" i="1"/>
  <c r="AW766" i="1"/>
  <c r="AV737" i="1"/>
  <c r="AV918" i="1"/>
  <c r="AW918" i="1"/>
  <c r="AU918" i="1"/>
  <c r="AV888" i="1"/>
  <c r="AW888" i="1"/>
  <c r="AU888" i="1"/>
  <c r="AU884" i="1"/>
  <c r="AV884" i="1"/>
  <c r="AW884" i="1"/>
  <c r="AU880" i="1"/>
  <c r="AW880" i="1"/>
  <c r="AU871" i="1"/>
  <c r="AW871" i="1"/>
  <c r="AU862" i="1"/>
  <c r="AW862" i="1"/>
  <c r="AV853" i="1"/>
  <c r="AV813" i="1"/>
  <c r="AU797" i="1"/>
  <c r="AV797" i="1"/>
  <c r="AW797" i="1"/>
  <c r="AU771" i="1"/>
  <c r="AV771" i="1"/>
  <c r="AW771" i="1"/>
  <c r="AV948" i="1"/>
  <c r="AU929" i="1"/>
  <c r="AV929" i="1"/>
  <c r="AV903" i="1"/>
  <c r="AW903" i="1"/>
  <c r="AU903" i="1"/>
  <c r="AU802" i="1"/>
  <c r="AV802" i="1"/>
  <c r="AW802" i="1"/>
  <c r="AU776" i="1"/>
  <c r="AV776" i="1"/>
  <c r="AW776" i="1"/>
  <c r="AU755" i="1"/>
  <c r="AV755" i="1"/>
  <c r="AW755" i="1"/>
  <c r="AU914" i="1"/>
  <c r="AV914" i="1"/>
  <c r="AU857" i="1"/>
  <c r="AW857" i="1"/>
  <c r="AV843" i="1"/>
  <c r="AV823" i="1"/>
  <c r="AU807" i="1"/>
  <c r="AV807" i="1"/>
  <c r="AW807" i="1"/>
  <c r="AU781" i="1"/>
  <c r="AV781" i="1"/>
  <c r="AW781" i="1"/>
  <c r="AU765" i="1"/>
  <c r="AU715" i="1"/>
  <c r="AV715" i="1"/>
  <c r="AW715" i="1"/>
  <c r="AW1115" i="1"/>
  <c r="AW1110" i="1"/>
  <c r="AW1105" i="1"/>
  <c r="AW1100" i="1"/>
  <c r="AW1095" i="1"/>
  <c r="AW1090" i="1"/>
  <c r="AW1085" i="1"/>
  <c r="AW1070" i="1"/>
  <c r="AW1065" i="1"/>
  <c r="AW1060" i="1"/>
  <c r="AW1055" i="1"/>
  <c r="AW1050" i="1"/>
  <c r="AW1045" i="1"/>
  <c r="AW1035" i="1"/>
  <c r="AW1030" i="1"/>
  <c r="AW1025" i="1"/>
  <c r="AW1020" i="1"/>
  <c r="AW1015" i="1"/>
  <c r="AW1010" i="1"/>
  <c r="AW1005" i="1"/>
  <c r="AW1000" i="1"/>
  <c r="AW995" i="1"/>
  <c r="AV953" i="1"/>
  <c r="AU939" i="1"/>
  <c r="AU932" i="1"/>
  <c r="AW932" i="1"/>
  <c r="AU925" i="1"/>
  <c r="AW925" i="1"/>
  <c r="AU879" i="1"/>
  <c r="AV879" i="1"/>
  <c r="AW879" i="1"/>
  <c r="AU875" i="1"/>
  <c r="AW875" i="1"/>
  <c r="AV838" i="1"/>
  <c r="AV833" i="1"/>
  <c r="AV828" i="1"/>
  <c r="AU812" i="1"/>
  <c r="AV812" i="1"/>
  <c r="AW812" i="1"/>
  <c r="AU786" i="1"/>
  <c r="AV786" i="1"/>
  <c r="AW786" i="1"/>
  <c r="AU770" i="1"/>
  <c r="AU750" i="1"/>
  <c r="AV750" i="1"/>
  <c r="AU945" i="1"/>
  <c r="AU917" i="1"/>
  <c r="AW917" i="1"/>
  <c r="AU910" i="1"/>
  <c r="AW910" i="1"/>
  <c r="AU887" i="1"/>
  <c r="AW887" i="1"/>
  <c r="AU866" i="1"/>
  <c r="AW866" i="1"/>
  <c r="AU852" i="1"/>
  <c r="AW852" i="1"/>
  <c r="AU817" i="1"/>
  <c r="AV817" i="1"/>
  <c r="AW817" i="1"/>
  <c r="AU791" i="1"/>
  <c r="AV791" i="1"/>
  <c r="AW791" i="1"/>
  <c r="AV732" i="1"/>
  <c r="AW732" i="1"/>
  <c r="AV947" i="1"/>
  <c r="AU902" i="1"/>
  <c r="AW902" i="1"/>
  <c r="AU895" i="1"/>
  <c r="AW895" i="1"/>
  <c r="AV883" i="1"/>
  <c r="AW883" i="1"/>
  <c r="AU883" i="1"/>
  <c r="AU847" i="1"/>
  <c r="AW847" i="1"/>
  <c r="AU822" i="1"/>
  <c r="AV822" i="1"/>
  <c r="AW822" i="1"/>
  <c r="AU796" i="1"/>
  <c r="AV796" i="1"/>
  <c r="AW796" i="1"/>
  <c r="AU780" i="1"/>
  <c r="AU764" i="1"/>
  <c r="AW952" i="1"/>
  <c r="AW938" i="1"/>
  <c r="AW935" i="1"/>
  <c r="AV928" i="1"/>
  <c r="AW928" i="1"/>
  <c r="AU928" i="1"/>
  <c r="AU874" i="1"/>
  <c r="AV874" i="1"/>
  <c r="AW874" i="1"/>
  <c r="AU861" i="1"/>
  <c r="AW861" i="1"/>
  <c r="AU827" i="1"/>
  <c r="AV827" i="1"/>
  <c r="AW827" i="1"/>
  <c r="AU801" i="1"/>
  <c r="AV801" i="1"/>
  <c r="AW801" i="1"/>
  <c r="AU769" i="1"/>
  <c r="AU740" i="1"/>
  <c r="AW740" i="1"/>
  <c r="AW1112" i="1"/>
  <c r="AW1107" i="1"/>
  <c r="AW1102" i="1"/>
  <c r="AW1097" i="1"/>
  <c r="AW1092" i="1"/>
  <c r="AW1087" i="1"/>
  <c r="AW1082" i="1"/>
  <c r="AW1077" i="1"/>
  <c r="AW1072" i="1"/>
  <c r="AW1067" i="1"/>
  <c r="AW1062" i="1"/>
  <c r="AW1057" i="1"/>
  <c r="AW1052" i="1"/>
  <c r="AW1047" i="1"/>
  <c r="AW1042" i="1"/>
  <c r="AW1037" i="1"/>
  <c r="AW1032" i="1"/>
  <c r="AW1027" i="1"/>
  <c r="AW1022" i="1"/>
  <c r="AW1017" i="1"/>
  <c r="AW1012" i="1"/>
  <c r="AW1007" i="1"/>
  <c r="AW1002" i="1"/>
  <c r="AW997" i="1"/>
  <c r="AW992" i="1"/>
  <c r="AW987" i="1"/>
  <c r="AW982" i="1"/>
  <c r="AW977" i="1"/>
  <c r="AW972" i="1"/>
  <c r="AW967" i="1"/>
  <c r="AV952" i="1"/>
  <c r="AW944" i="1"/>
  <c r="AU938" i="1"/>
  <c r="AW931" i="1"/>
  <c r="AV913" i="1"/>
  <c r="AW913" i="1"/>
  <c r="AU913" i="1"/>
  <c r="AU837" i="1"/>
  <c r="AW837" i="1"/>
  <c r="AU832" i="1"/>
  <c r="AW832" i="1"/>
  <c r="AU806" i="1"/>
  <c r="AV806" i="1"/>
  <c r="AW806" i="1"/>
  <c r="AV1112" i="1"/>
  <c r="AV1107" i="1"/>
  <c r="AV1102" i="1"/>
  <c r="AV1082" i="1"/>
  <c r="AV1077" i="1"/>
  <c r="AV1072" i="1"/>
  <c r="AV1067" i="1"/>
  <c r="AV1062" i="1"/>
  <c r="AV1057" i="1"/>
  <c r="AV1052" i="1"/>
  <c r="AV1047" i="1"/>
  <c r="AV1042" i="1"/>
  <c r="AV1037" i="1"/>
  <c r="AV1032" i="1"/>
  <c r="AV1027" i="1"/>
  <c r="AV931" i="1"/>
  <c r="AU924" i="1"/>
  <c r="AV924" i="1"/>
  <c r="AV898" i="1"/>
  <c r="AW898" i="1"/>
  <c r="AU898" i="1"/>
  <c r="AV878" i="1"/>
  <c r="AW878" i="1"/>
  <c r="AU878" i="1"/>
  <c r="AU865" i="1"/>
  <c r="AW865" i="1"/>
  <c r="AU856" i="1"/>
  <c r="AW856" i="1"/>
  <c r="AU811" i="1"/>
  <c r="AV811" i="1"/>
  <c r="AW811" i="1"/>
  <c r="AU795" i="1"/>
  <c r="AU779" i="1"/>
  <c r="AU935" i="1"/>
  <c r="AU909" i="1"/>
  <c r="AV909" i="1"/>
  <c r="AU894" i="1"/>
  <c r="AV894" i="1"/>
  <c r="AW894" i="1"/>
  <c r="AU882" i="1"/>
  <c r="AW882" i="1"/>
  <c r="AU869" i="1"/>
  <c r="AV869" i="1"/>
  <c r="AW869" i="1"/>
  <c r="AU816" i="1"/>
  <c r="AV816" i="1"/>
  <c r="AW816" i="1"/>
  <c r="AU800" i="1"/>
  <c r="AU784" i="1"/>
  <c r="AW949" i="1"/>
  <c r="AU944" i="1"/>
  <c r="AU927" i="1"/>
  <c r="AW927" i="1"/>
  <c r="AU920" i="1"/>
  <c r="AW920" i="1"/>
  <c r="AU860" i="1"/>
  <c r="AW860" i="1"/>
  <c r="AU851" i="1"/>
  <c r="AW851" i="1"/>
  <c r="AU821" i="1"/>
  <c r="AV821" i="1"/>
  <c r="AW821" i="1"/>
  <c r="AU730" i="1"/>
  <c r="AV730" i="1"/>
  <c r="AW1079" i="1"/>
  <c r="AW1074" i="1"/>
  <c r="AW1069" i="1"/>
  <c r="AW1064" i="1"/>
  <c r="AW1059" i="1"/>
  <c r="AW1054" i="1"/>
  <c r="AW1049" i="1"/>
  <c r="AW1044" i="1"/>
  <c r="AW1039" i="1"/>
  <c r="AW1034" i="1"/>
  <c r="AW1029" i="1"/>
  <c r="AW1019" i="1"/>
  <c r="AW1014" i="1"/>
  <c r="AW1009" i="1"/>
  <c r="AW1004" i="1"/>
  <c r="AW999" i="1"/>
  <c r="AW994" i="1"/>
  <c r="AW989" i="1"/>
  <c r="AW984" i="1"/>
  <c r="AW979" i="1"/>
  <c r="AW974" i="1"/>
  <c r="AW964" i="1"/>
  <c r="AW959" i="1"/>
  <c r="AW954" i="1"/>
  <c r="AU912" i="1"/>
  <c r="AW912" i="1"/>
  <c r="AU905" i="1"/>
  <c r="AW905" i="1"/>
  <c r="AU890" i="1"/>
  <c r="AW890" i="1"/>
  <c r="AV873" i="1"/>
  <c r="AW873" i="1"/>
  <c r="AU873" i="1"/>
  <c r="AU864" i="1"/>
  <c r="AV864" i="1"/>
  <c r="AW864" i="1"/>
  <c r="AU846" i="1"/>
  <c r="AW846" i="1"/>
  <c r="AU826" i="1"/>
  <c r="AV826" i="1"/>
  <c r="AW826" i="1"/>
  <c r="AU810" i="1"/>
  <c r="AU794" i="1"/>
  <c r="AW730" i="1"/>
  <c r="AU897" i="1"/>
  <c r="AW897" i="1"/>
  <c r="AU877" i="1"/>
  <c r="AW877" i="1"/>
  <c r="AU855" i="1"/>
  <c r="AW855" i="1"/>
  <c r="AU841" i="1"/>
  <c r="AW841" i="1"/>
  <c r="AU836" i="1"/>
  <c r="AV836" i="1"/>
  <c r="AW836" i="1"/>
  <c r="AU831" i="1"/>
  <c r="AV831" i="1"/>
  <c r="AW831" i="1"/>
  <c r="AU815" i="1"/>
  <c r="AU799" i="1"/>
  <c r="AU757" i="1"/>
  <c r="AV757" i="1"/>
  <c r="AW757" i="1"/>
  <c r="AV923" i="1"/>
  <c r="AW923" i="1"/>
  <c r="AU923" i="1"/>
  <c r="AU859" i="1"/>
  <c r="AV859" i="1"/>
  <c r="AW859" i="1"/>
  <c r="AU850" i="1"/>
  <c r="AV850" i="1"/>
  <c r="AW850" i="1"/>
  <c r="AU762" i="1"/>
  <c r="AV762" i="1"/>
  <c r="AW762" i="1"/>
  <c r="AU695" i="1"/>
  <c r="AV695" i="1"/>
  <c r="AU949" i="1"/>
  <c r="AU934" i="1"/>
  <c r="AV934" i="1"/>
  <c r="AV908" i="1"/>
  <c r="AW908" i="1"/>
  <c r="AU908" i="1"/>
  <c r="AV893" i="1"/>
  <c r="AW893" i="1"/>
  <c r="AU893" i="1"/>
  <c r="AU881" i="1"/>
  <c r="AW881" i="1"/>
  <c r="AV868" i="1"/>
  <c r="AW868" i="1"/>
  <c r="AU868" i="1"/>
  <c r="AU845" i="1"/>
  <c r="AV845" i="1"/>
  <c r="AW845" i="1"/>
  <c r="AU825" i="1"/>
  <c r="AU809" i="1"/>
  <c r="AU767" i="1"/>
  <c r="AV767" i="1"/>
  <c r="AW767" i="1"/>
  <c r="AU748" i="1"/>
  <c r="AV748" i="1"/>
  <c r="AW748" i="1"/>
  <c r="AW996" i="1"/>
  <c r="AW991" i="1"/>
  <c r="AW986" i="1"/>
  <c r="AW981" i="1"/>
  <c r="AW976" i="1"/>
  <c r="AW971" i="1"/>
  <c r="AW966" i="1"/>
  <c r="AW961" i="1"/>
  <c r="AU919" i="1"/>
  <c r="AV919" i="1"/>
  <c r="AW911" i="1"/>
  <c r="AU889" i="1"/>
  <c r="AV889" i="1"/>
  <c r="AW889" i="1"/>
  <c r="AU872" i="1"/>
  <c r="AW872" i="1"/>
  <c r="AU854" i="1"/>
  <c r="AV854" i="1"/>
  <c r="AW854" i="1"/>
  <c r="AU840" i="1"/>
  <c r="AV840" i="1"/>
  <c r="AW840" i="1"/>
  <c r="AU835" i="1"/>
  <c r="AV835" i="1"/>
  <c r="AW835" i="1"/>
  <c r="AV788" i="1"/>
  <c r="AU772" i="1"/>
  <c r="AV772" i="1"/>
  <c r="AW772" i="1"/>
  <c r="AU690" i="1"/>
  <c r="AV690" i="1"/>
  <c r="AV996" i="1"/>
  <c r="AV991" i="1"/>
  <c r="AV986" i="1"/>
  <c r="AV981" i="1"/>
  <c r="AV976" i="1"/>
  <c r="AV971" i="1"/>
  <c r="AV966" i="1"/>
  <c r="AV961" i="1"/>
  <c r="AU930" i="1"/>
  <c r="AW930" i="1"/>
  <c r="AV911" i="1"/>
  <c r="AU904" i="1"/>
  <c r="AV904" i="1"/>
  <c r="AV900" i="1"/>
  <c r="AV863" i="1"/>
  <c r="AW863" i="1"/>
  <c r="AU863" i="1"/>
  <c r="AU849" i="1"/>
  <c r="AV849" i="1"/>
  <c r="AW849" i="1"/>
  <c r="AU777" i="1"/>
  <c r="AV777" i="1"/>
  <c r="AW777" i="1"/>
  <c r="AV756" i="1"/>
  <c r="AW756" i="1"/>
  <c r="AU738" i="1"/>
  <c r="AV717" i="1"/>
  <c r="AW717" i="1"/>
  <c r="AW948" i="1"/>
  <c r="AV943" i="1"/>
  <c r="AU940" i="1"/>
  <c r="AU922" i="1"/>
  <c r="AW922" i="1"/>
  <c r="AU915" i="1"/>
  <c r="AW915" i="1"/>
  <c r="AV907" i="1"/>
  <c r="AV892" i="1"/>
  <c r="AU885" i="1"/>
  <c r="AW885" i="1"/>
  <c r="AV867" i="1"/>
  <c r="AU844" i="1"/>
  <c r="AV844" i="1"/>
  <c r="AW844" i="1"/>
  <c r="AU824" i="1"/>
  <c r="AV798" i="1"/>
  <c r="AU782" i="1"/>
  <c r="AV782" i="1"/>
  <c r="AW782" i="1"/>
  <c r="AV747" i="1"/>
  <c r="AU853" i="1"/>
  <c r="AU848" i="1"/>
  <c r="AU843" i="1"/>
  <c r="AU838" i="1"/>
  <c r="AU833" i="1"/>
  <c r="AU828" i="1"/>
  <c r="AU823" i="1"/>
  <c r="AU818" i="1"/>
  <c r="AU813" i="1"/>
  <c r="AU808" i="1"/>
  <c r="AU803" i="1"/>
  <c r="AU798" i="1"/>
  <c r="AU793" i="1"/>
  <c r="AU788" i="1"/>
  <c r="AU783" i="1"/>
  <c r="AU778" i="1"/>
  <c r="AU773" i="1"/>
  <c r="AU768" i="1"/>
  <c r="AU763" i="1"/>
  <c r="AU758" i="1"/>
  <c r="AV733" i="1"/>
  <c r="AW733" i="1"/>
  <c r="AU707" i="1"/>
  <c r="AV676" i="1"/>
  <c r="AW676" i="1"/>
  <c r="AU671" i="1"/>
  <c r="AU666" i="1"/>
  <c r="AU661" i="1"/>
  <c r="AU656" i="1"/>
  <c r="AU651" i="1"/>
  <c r="AU646" i="1"/>
  <c r="AU641" i="1"/>
  <c r="AU636" i="1"/>
  <c r="AU631" i="1"/>
  <c r="AU626" i="1"/>
  <c r="AU621" i="1"/>
  <c r="AU616" i="1"/>
  <c r="AU611" i="1"/>
  <c r="AU606" i="1"/>
  <c r="AV571" i="1"/>
  <c r="AV566" i="1"/>
  <c r="AV561" i="1"/>
  <c r="AV556" i="1"/>
  <c r="AV551" i="1"/>
  <c r="AV546" i="1"/>
  <c r="AV541" i="1"/>
  <c r="AV536" i="1"/>
  <c r="AU521" i="1"/>
  <c r="AV521" i="1"/>
  <c r="AW521" i="1"/>
  <c r="AU742" i="1"/>
  <c r="AV703" i="1"/>
  <c r="AW703" i="1"/>
  <c r="AU703" i="1"/>
  <c r="AV671" i="1"/>
  <c r="AW671" i="1"/>
  <c r="AV666" i="1"/>
  <c r="AW666" i="1"/>
  <c r="AV661" i="1"/>
  <c r="AW661" i="1"/>
  <c r="AV656" i="1"/>
  <c r="AW656" i="1"/>
  <c r="AV651" i="1"/>
  <c r="AW651" i="1"/>
  <c r="AV646" i="1"/>
  <c r="AW646" i="1"/>
  <c r="AV641" i="1"/>
  <c r="AW641" i="1"/>
  <c r="AV636" i="1"/>
  <c r="AW636" i="1"/>
  <c r="AV631" i="1"/>
  <c r="AW631" i="1"/>
  <c r="AV626" i="1"/>
  <c r="AW626" i="1"/>
  <c r="AV621" i="1"/>
  <c r="AW621" i="1"/>
  <c r="AV616" i="1"/>
  <c r="AW616" i="1"/>
  <c r="AV611" i="1"/>
  <c r="AW611" i="1"/>
  <c r="AV606" i="1"/>
  <c r="AW606" i="1"/>
  <c r="AU601" i="1"/>
  <c r="AV601" i="1"/>
  <c r="AW601" i="1"/>
  <c r="AU596" i="1"/>
  <c r="AV596" i="1"/>
  <c r="AW596" i="1"/>
  <c r="AU591" i="1"/>
  <c r="AV591" i="1"/>
  <c r="AW591" i="1"/>
  <c r="AU586" i="1"/>
  <c r="AV586" i="1"/>
  <c r="AW586" i="1"/>
  <c r="AU581" i="1"/>
  <c r="AV581" i="1"/>
  <c r="AW581" i="1"/>
  <c r="AU576" i="1"/>
  <c r="AV576" i="1"/>
  <c r="AW576" i="1"/>
  <c r="AU571" i="1"/>
  <c r="AW571" i="1"/>
  <c r="AU566" i="1"/>
  <c r="AW566" i="1"/>
  <c r="AU561" i="1"/>
  <c r="AW561" i="1"/>
  <c r="AU556" i="1"/>
  <c r="AW556" i="1"/>
  <c r="AU551" i="1"/>
  <c r="AW551" i="1"/>
  <c r="AU546" i="1"/>
  <c r="AW546" i="1"/>
  <c r="AU541" i="1"/>
  <c r="AW541" i="1"/>
  <c r="AU536" i="1"/>
  <c r="AW536" i="1"/>
  <c r="AU516" i="1"/>
  <c r="AV516" i="1"/>
  <c r="AW516" i="1"/>
  <c r="AU507" i="1"/>
  <c r="AU492" i="1"/>
  <c r="AW830" i="1"/>
  <c r="AW825" i="1"/>
  <c r="AW820" i="1"/>
  <c r="AW815" i="1"/>
  <c r="AW810" i="1"/>
  <c r="AW805" i="1"/>
  <c r="AW800" i="1"/>
  <c r="AW795" i="1"/>
  <c r="AW790" i="1"/>
  <c r="AW785" i="1"/>
  <c r="AW780" i="1"/>
  <c r="AW775" i="1"/>
  <c r="AW770" i="1"/>
  <c r="AW765" i="1"/>
  <c r="AW760" i="1"/>
  <c r="AW744" i="1"/>
  <c r="AV723" i="1"/>
  <c r="AW723" i="1"/>
  <c r="AU723" i="1"/>
  <c r="AV688" i="1"/>
  <c r="AW688" i="1"/>
  <c r="AU688" i="1"/>
  <c r="AU497" i="1"/>
  <c r="AV497" i="1"/>
  <c r="AW497" i="1"/>
  <c r="AV830" i="1"/>
  <c r="AV825" i="1"/>
  <c r="AV820" i="1"/>
  <c r="AV815" i="1"/>
  <c r="AV810" i="1"/>
  <c r="AV805" i="1"/>
  <c r="AV800" i="1"/>
  <c r="AV795" i="1"/>
  <c r="AV790" i="1"/>
  <c r="AV785" i="1"/>
  <c r="AV780" i="1"/>
  <c r="AV775" i="1"/>
  <c r="AV770" i="1"/>
  <c r="AV765" i="1"/>
  <c r="AV760" i="1"/>
  <c r="AW747" i="1"/>
  <c r="AV744" i="1"/>
  <c r="AV670" i="1"/>
  <c r="AU535" i="1"/>
  <c r="AV535" i="1"/>
  <c r="AW520" i="1"/>
  <c r="AU502" i="1"/>
  <c r="AV502" i="1"/>
  <c r="AW502" i="1"/>
  <c r="AW725" i="1"/>
  <c r="AV713" i="1"/>
  <c r="AW713" i="1"/>
  <c r="AU713" i="1"/>
  <c r="AW702" i="1"/>
  <c r="AW695" i="1"/>
  <c r="AU670" i="1"/>
  <c r="AW535" i="1"/>
  <c r="AW487" i="1"/>
  <c r="AW752" i="1"/>
  <c r="AU741" i="1"/>
  <c r="AV725" i="1"/>
  <c r="AW722" i="1"/>
  <c r="AV702" i="1"/>
  <c r="AV691" i="1"/>
  <c r="AW691" i="1"/>
  <c r="AV515" i="1"/>
  <c r="AW937" i="1"/>
  <c r="AU732" i="1"/>
  <c r="AV705" i="1"/>
  <c r="AU687" i="1"/>
  <c r="AW687" i="1"/>
  <c r="AU747" i="1"/>
  <c r="AV738" i="1"/>
  <c r="AW738" i="1"/>
  <c r="AV683" i="1"/>
  <c r="AW683" i="1"/>
  <c r="AU683" i="1"/>
  <c r="AU534" i="1"/>
  <c r="AV534" i="1"/>
  <c r="AW534" i="1"/>
  <c r="AV749" i="1"/>
  <c r="AU722" i="1"/>
  <c r="AV712" i="1"/>
  <c r="AV698" i="1"/>
  <c r="AW698" i="1"/>
  <c r="AU698" i="1"/>
  <c r="AV514" i="1"/>
  <c r="AW514" i="1"/>
  <c r="AW754" i="1"/>
  <c r="AW734" i="1"/>
  <c r="AU686" i="1"/>
  <c r="AU674" i="1"/>
  <c r="AV674" i="1"/>
  <c r="AW674" i="1"/>
  <c r="AU523" i="1"/>
  <c r="AU514" i="1"/>
  <c r="AW834" i="1"/>
  <c r="AW829" i="1"/>
  <c r="AW824" i="1"/>
  <c r="AW819" i="1"/>
  <c r="AW814" i="1"/>
  <c r="AW809" i="1"/>
  <c r="AW804" i="1"/>
  <c r="AW799" i="1"/>
  <c r="AW794" i="1"/>
  <c r="AW789" i="1"/>
  <c r="AW784" i="1"/>
  <c r="AW779" i="1"/>
  <c r="AW774" i="1"/>
  <c r="AW769" i="1"/>
  <c r="AW764" i="1"/>
  <c r="AW759" i="1"/>
  <c r="AV686" i="1"/>
  <c r="AW686" i="1"/>
  <c r="AU669" i="1"/>
  <c r="AV669" i="1"/>
  <c r="AW669" i="1"/>
  <c r="AU664" i="1"/>
  <c r="AV664" i="1"/>
  <c r="AW664" i="1"/>
  <c r="AU659" i="1"/>
  <c r="AV659" i="1"/>
  <c r="AW659" i="1"/>
  <c r="AU654" i="1"/>
  <c r="AV654" i="1"/>
  <c r="AW654" i="1"/>
  <c r="AU649" i="1"/>
  <c r="AV649" i="1"/>
  <c r="AW649" i="1"/>
  <c r="AU644" i="1"/>
  <c r="AV644" i="1"/>
  <c r="AW644" i="1"/>
  <c r="AU639" i="1"/>
  <c r="AV639" i="1"/>
  <c r="AW639" i="1"/>
  <c r="AU634" i="1"/>
  <c r="AV634" i="1"/>
  <c r="AW634" i="1"/>
  <c r="AU629" i="1"/>
  <c r="AV629" i="1"/>
  <c r="AW629" i="1"/>
  <c r="AU624" i="1"/>
  <c r="AV624" i="1"/>
  <c r="AW624" i="1"/>
  <c r="AU619" i="1"/>
  <c r="AV619" i="1"/>
  <c r="AW619" i="1"/>
  <c r="AU614" i="1"/>
  <c r="AV614" i="1"/>
  <c r="AW614" i="1"/>
  <c r="AU609" i="1"/>
  <c r="AV609" i="1"/>
  <c r="AW609" i="1"/>
  <c r="AU604" i="1"/>
  <c r="AV604" i="1"/>
  <c r="AW604" i="1"/>
  <c r="AU599" i="1"/>
  <c r="AV599" i="1"/>
  <c r="AW599" i="1"/>
  <c r="AU594" i="1"/>
  <c r="AV594" i="1"/>
  <c r="AW594" i="1"/>
  <c r="AU589" i="1"/>
  <c r="AV589" i="1"/>
  <c r="AW589" i="1"/>
  <c r="AU584" i="1"/>
  <c r="AV584" i="1"/>
  <c r="AW584" i="1"/>
  <c r="AU579" i="1"/>
  <c r="AV579" i="1"/>
  <c r="AW579" i="1"/>
  <c r="AU574" i="1"/>
  <c r="AV574" i="1"/>
  <c r="AW574" i="1"/>
  <c r="AU569" i="1"/>
  <c r="AV569" i="1"/>
  <c r="AW569" i="1"/>
  <c r="AU564" i="1"/>
  <c r="AV564" i="1"/>
  <c r="AW564" i="1"/>
  <c r="AU559" i="1"/>
  <c r="AV559" i="1"/>
  <c r="AW559" i="1"/>
  <c r="AU554" i="1"/>
  <c r="AV554" i="1"/>
  <c r="AW554" i="1"/>
  <c r="AU549" i="1"/>
  <c r="AV549" i="1"/>
  <c r="AW549" i="1"/>
  <c r="AU544" i="1"/>
  <c r="AV544" i="1"/>
  <c r="AW544" i="1"/>
  <c r="AU539" i="1"/>
  <c r="AV539" i="1"/>
  <c r="AW539" i="1"/>
  <c r="AU505" i="1"/>
  <c r="AV505" i="1"/>
  <c r="AW505" i="1"/>
  <c r="AV834" i="1"/>
  <c r="AV829" i="1"/>
  <c r="AV824" i="1"/>
  <c r="AV819" i="1"/>
  <c r="AV814" i="1"/>
  <c r="AV809" i="1"/>
  <c r="AV804" i="1"/>
  <c r="AV799" i="1"/>
  <c r="AV794" i="1"/>
  <c r="AV789" i="1"/>
  <c r="AV784" i="1"/>
  <c r="AV779" i="1"/>
  <c r="AV774" i="1"/>
  <c r="AV769" i="1"/>
  <c r="AV764" i="1"/>
  <c r="AV759" i="1"/>
  <c r="AU746" i="1"/>
  <c r="AW746" i="1"/>
  <c r="AV728" i="1"/>
  <c r="AW728" i="1"/>
  <c r="AU728" i="1"/>
  <c r="AW697" i="1"/>
  <c r="AW690" i="1"/>
  <c r="AU682" i="1"/>
  <c r="AW682" i="1"/>
  <c r="AV533" i="1"/>
  <c r="AU528" i="1"/>
  <c r="AW518" i="1"/>
  <c r="AW724" i="1"/>
  <c r="AV685" i="1"/>
  <c r="AV678" i="1"/>
  <c r="AW678" i="1"/>
  <c r="AU678" i="1"/>
  <c r="AU518" i="1"/>
  <c r="AV518" i="1"/>
  <c r="AW751" i="1"/>
  <c r="AV724" i="1"/>
  <c r="AV718" i="1"/>
  <c r="AW718" i="1"/>
  <c r="AU718" i="1"/>
  <c r="AU711" i="1"/>
  <c r="AV700" i="1"/>
  <c r="AU685" i="1"/>
  <c r="AV673" i="1"/>
  <c r="AW673" i="1"/>
  <c r="AU673" i="1"/>
  <c r="AU485" i="1"/>
  <c r="AV485" i="1"/>
  <c r="AW485" i="1"/>
  <c r="AW745" i="1"/>
  <c r="AW743" i="1"/>
  <c r="AU737" i="1"/>
  <c r="AW727" i="1"/>
  <c r="AV708" i="1"/>
  <c r="AW708" i="1"/>
  <c r="AU708" i="1"/>
  <c r="AU697" i="1"/>
  <c r="AU681" i="1"/>
  <c r="AV668" i="1"/>
  <c r="AW668" i="1"/>
  <c r="AU668" i="1"/>
  <c r="AV663" i="1"/>
  <c r="AW663" i="1"/>
  <c r="AU663" i="1"/>
  <c r="AV658" i="1"/>
  <c r="AW658" i="1"/>
  <c r="AU658" i="1"/>
  <c r="AV653" i="1"/>
  <c r="AW653" i="1"/>
  <c r="AU653" i="1"/>
  <c r="AV648" i="1"/>
  <c r="AW648" i="1"/>
  <c r="AU648" i="1"/>
  <c r="AV643" i="1"/>
  <c r="AW643" i="1"/>
  <c r="AU643" i="1"/>
  <c r="AV638" i="1"/>
  <c r="AV633" i="1"/>
  <c r="AV628" i="1"/>
  <c r="AV623" i="1"/>
  <c r="AV618" i="1"/>
  <c r="AV613" i="1"/>
  <c r="AV608" i="1"/>
  <c r="AV603" i="1"/>
  <c r="AV598" i="1"/>
  <c r="AV593" i="1"/>
  <c r="AV588" i="1"/>
  <c r="AV583" i="1"/>
  <c r="AV578" i="1"/>
  <c r="AV573" i="1"/>
  <c r="AV568" i="1"/>
  <c r="AV563" i="1"/>
  <c r="AV558" i="1"/>
  <c r="AV553" i="1"/>
  <c r="AV548" i="1"/>
  <c r="AV543" i="1"/>
  <c r="AV538" i="1"/>
  <c r="AV693" i="1"/>
  <c r="AW693" i="1"/>
  <c r="AU693" i="1"/>
  <c r="AV681" i="1"/>
  <c r="AW681" i="1"/>
  <c r="AU532" i="1"/>
  <c r="AV532" i="1"/>
  <c r="AW532" i="1"/>
  <c r="AU527" i="1"/>
  <c r="AV527" i="1"/>
  <c r="AW527" i="1"/>
  <c r="AU751" i="1"/>
  <c r="AW739" i="1"/>
  <c r="AW710" i="1"/>
  <c r="AU677" i="1"/>
  <c r="AW742" i="1"/>
  <c r="AV739" i="1"/>
  <c r="AV710" i="1"/>
  <c r="AW700" i="1"/>
  <c r="AV680" i="1"/>
  <c r="AU531" i="1"/>
  <c r="AV531" i="1"/>
  <c r="AW531" i="1"/>
  <c r="AU526" i="1"/>
  <c r="AV526" i="1"/>
  <c r="AW526" i="1"/>
  <c r="AW853" i="1"/>
  <c r="AW848" i="1"/>
  <c r="AW843" i="1"/>
  <c r="AW838" i="1"/>
  <c r="AW833" i="1"/>
  <c r="AW828" i="1"/>
  <c r="AW823" i="1"/>
  <c r="AW818" i="1"/>
  <c r="AW813" i="1"/>
  <c r="AW808" i="1"/>
  <c r="AW803" i="1"/>
  <c r="AW798" i="1"/>
  <c r="AW793" i="1"/>
  <c r="AW788" i="1"/>
  <c r="AW783" i="1"/>
  <c r="AW778" i="1"/>
  <c r="AW773" i="1"/>
  <c r="AW768" i="1"/>
  <c r="AW763" i="1"/>
  <c r="AW758" i="1"/>
  <c r="AU756" i="1"/>
  <c r="AV753" i="1"/>
  <c r="AV742" i="1"/>
  <c r="AV707" i="1"/>
  <c r="AV696" i="1"/>
  <c r="AW696" i="1"/>
  <c r="AW692" i="1"/>
  <c r="AU680" i="1"/>
  <c r="AV632" i="1"/>
  <c r="AW632" i="1"/>
  <c r="AV627" i="1"/>
  <c r="AW627" i="1"/>
  <c r="AV622" i="1"/>
  <c r="AW622" i="1"/>
  <c r="AV617" i="1"/>
  <c r="AW617" i="1"/>
  <c r="AV612" i="1"/>
  <c r="AW612" i="1"/>
  <c r="AV607" i="1"/>
  <c r="AW607" i="1"/>
  <c r="AV602" i="1"/>
  <c r="AW602" i="1"/>
  <c r="AV597" i="1"/>
  <c r="AW597" i="1"/>
  <c r="AV592" i="1"/>
  <c r="AW592" i="1"/>
  <c r="AV587" i="1"/>
  <c r="AW587" i="1"/>
  <c r="AV582" i="1"/>
  <c r="AW582" i="1"/>
  <c r="AV577" i="1"/>
  <c r="AW577" i="1"/>
  <c r="AV572" i="1"/>
  <c r="AW572" i="1"/>
  <c r="AV567" i="1"/>
  <c r="AW567" i="1"/>
  <c r="AV562" i="1"/>
  <c r="AW562" i="1"/>
  <c r="AV557" i="1"/>
  <c r="AW557" i="1"/>
  <c r="AV552" i="1"/>
  <c r="AW552" i="1"/>
  <c r="AV547" i="1"/>
  <c r="AW547" i="1"/>
  <c r="AV542" i="1"/>
  <c r="AW542" i="1"/>
  <c r="AV537" i="1"/>
  <c r="AW537" i="1"/>
  <c r="AU717" i="1"/>
  <c r="AV692" i="1"/>
  <c r="AU676" i="1"/>
  <c r="AU638" i="1"/>
  <c r="AU633" i="1"/>
  <c r="AU628" i="1"/>
  <c r="AU623" i="1"/>
  <c r="AU618" i="1"/>
  <c r="AU613" i="1"/>
  <c r="AU608" i="1"/>
  <c r="AU603" i="1"/>
  <c r="AU598" i="1"/>
  <c r="AU593" i="1"/>
  <c r="AU588" i="1"/>
  <c r="AU583" i="1"/>
  <c r="AU578" i="1"/>
  <c r="AU573" i="1"/>
  <c r="AU568" i="1"/>
  <c r="AU563" i="1"/>
  <c r="AU558" i="1"/>
  <c r="AU553" i="1"/>
  <c r="AU548" i="1"/>
  <c r="AU543" i="1"/>
  <c r="AU538" i="1"/>
  <c r="AU533" i="1"/>
  <c r="AW525" i="1"/>
  <c r="AV520" i="1"/>
  <c r="AU515" i="1"/>
  <c r="AU504" i="1"/>
  <c r="AU495" i="1"/>
  <c r="AV489" i="1"/>
  <c r="AW482" i="1"/>
  <c r="AV479" i="1"/>
  <c r="AW475" i="1"/>
  <c r="AU457" i="1"/>
  <c r="AW457" i="1"/>
  <c r="AU422" i="1"/>
  <c r="AW422" i="1"/>
  <c r="AU401" i="1"/>
  <c r="AV401" i="1"/>
  <c r="AW401" i="1"/>
  <c r="AU302" i="1"/>
  <c r="AV302" i="1"/>
  <c r="AW302" i="1"/>
  <c r="AV282" i="1"/>
  <c r="AW282" i="1"/>
  <c r="AW530" i="1"/>
  <c r="AV525" i="1"/>
  <c r="AU520" i="1"/>
  <c r="AU498" i="1"/>
  <c r="AW498" i="1"/>
  <c r="AU489" i="1"/>
  <c r="AU479" i="1"/>
  <c r="AU468" i="1"/>
  <c r="AV468" i="1"/>
  <c r="AW468" i="1"/>
  <c r="AW460" i="1"/>
  <c r="AU442" i="1"/>
  <c r="AW442" i="1"/>
  <c r="AU381" i="1"/>
  <c r="AV381" i="1"/>
  <c r="AW381" i="1"/>
  <c r="AV364" i="1"/>
  <c r="AW364" i="1"/>
  <c r="AV292" i="1"/>
  <c r="AW292" i="1"/>
  <c r="AU271" i="1"/>
  <c r="AU501" i="1"/>
  <c r="AW501" i="1"/>
  <c r="AW464" i="1"/>
  <c r="AV460" i="1"/>
  <c r="AU453" i="1"/>
  <c r="AV453" i="1"/>
  <c r="AW453" i="1"/>
  <c r="AW445" i="1"/>
  <c r="AU438" i="1"/>
  <c r="AV438" i="1"/>
  <c r="AW438" i="1"/>
  <c r="AU346" i="1"/>
  <c r="AV346" i="1"/>
  <c r="AW346" i="1"/>
  <c r="AV329" i="1"/>
  <c r="AW329" i="1"/>
  <c r="AU482" i="1"/>
  <c r="AV464" i="1"/>
  <c r="AU434" i="1"/>
  <c r="AW425" i="1"/>
  <c r="AU413" i="1"/>
  <c r="AV413" i="1"/>
  <c r="AW413" i="1"/>
  <c r="AV409" i="1"/>
  <c r="AW409" i="1"/>
  <c r="AU368" i="1"/>
  <c r="AU329" i="1"/>
  <c r="AU281" i="1"/>
  <c r="AU245" i="1"/>
  <c r="AV245" i="1"/>
  <c r="AW245" i="1"/>
  <c r="AU417" i="1"/>
  <c r="AW417" i="1"/>
  <c r="AU376" i="1"/>
  <c r="AV376" i="1"/>
  <c r="AW376" i="1"/>
  <c r="AV359" i="1"/>
  <c r="AW359" i="1"/>
  <c r="AU240" i="1"/>
  <c r="AV240" i="1"/>
  <c r="AW240" i="1"/>
  <c r="AU456" i="1"/>
  <c r="AU449" i="1"/>
  <c r="AU393" i="1"/>
  <c r="AV393" i="1"/>
  <c r="AW393" i="1"/>
  <c r="AU359" i="1"/>
  <c r="AU341" i="1"/>
  <c r="AV341" i="1"/>
  <c r="AW341" i="1"/>
  <c r="AU337" i="1"/>
  <c r="AV324" i="1"/>
  <c r="AW324" i="1"/>
  <c r="AU270" i="1"/>
  <c r="AW270" i="1"/>
  <c r="AU260" i="1"/>
  <c r="AV260" i="1"/>
  <c r="AW260" i="1"/>
  <c r="AU223" i="1"/>
  <c r="AW677" i="1"/>
  <c r="AW672" i="1"/>
  <c r="AW667" i="1"/>
  <c r="AW662" i="1"/>
  <c r="AW657" i="1"/>
  <c r="AW652" i="1"/>
  <c r="AW647" i="1"/>
  <c r="AW642" i="1"/>
  <c r="AW637" i="1"/>
  <c r="AV500" i="1"/>
  <c r="AW494" i="1"/>
  <c r="AU488" i="1"/>
  <c r="AV488" i="1"/>
  <c r="AW488" i="1"/>
  <c r="AU478" i="1"/>
  <c r="AV478" i="1"/>
  <c r="AW478" i="1"/>
  <c r="AU467" i="1"/>
  <c r="AW467" i="1"/>
  <c r="AU408" i="1"/>
  <c r="AV408" i="1"/>
  <c r="AW408" i="1"/>
  <c r="AU396" i="1"/>
  <c r="AV396" i="1"/>
  <c r="AW396" i="1"/>
  <c r="AU363" i="1"/>
  <c r="AU324" i="1"/>
  <c r="AU250" i="1"/>
  <c r="AV250" i="1"/>
  <c r="AW250" i="1"/>
  <c r="AW519" i="1"/>
  <c r="AU506" i="1"/>
  <c r="AW506" i="1"/>
  <c r="AV494" i="1"/>
  <c r="AW470" i="1"/>
  <c r="AU452" i="1"/>
  <c r="AW452" i="1"/>
  <c r="AU437" i="1"/>
  <c r="AW437" i="1"/>
  <c r="AU433" i="1"/>
  <c r="AV433" i="1"/>
  <c r="AW433" i="1"/>
  <c r="AU416" i="1"/>
  <c r="AV416" i="1"/>
  <c r="AW416" i="1"/>
  <c r="AU371" i="1"/>
  <c r="AV371" i="1"/>
  <c r="AW371" i="1"/>
  <c r="AV354" i="1"/>
  <c r="AW354" i="1"/>
  <c r="AU328" i="1"/>
  <c r="AU310" i="1"/>
  <c r="AV310" i="1"/>
  <c r="AW310" i="1"/>
  <c r="AV300" i="1"/>
  <c r="AW300" i="1"/>
  <c r="AU280" i="1"/>
  <c r="AW524" i="1"/>
  <c r="AV519" i="1"/>
  <c r="AU503" i="1"/>
  <c r="AU481" i="1"/>
  <c r="AW474" i="1"/>
  <c r="AV470" i="1"/>
  <c r="AU463" i="1"/>
  <c r="AV463" i="1"/>
  <c r="AW463" i="1"/>
  <c r="AW455" i="1"/>
  <c r="AV420" i="1"/>
  <c r="AU412" i="1"/>
  <c r="AU354" i="1"/>
  <c r="AU336" i="1"/>
  <c r="AV336" i="1"/>
  <c r="AW336" i="1"/>
  <c r="AU332" i="1"/>
  <c r="AU300" i="1"/>
  <c r="AU285" i="1"/>
  <c r="AV285" i="1"/>
  <c r="AW477" i="1"/>
  <c r="AV474" i="1"/>
  <c r="AU448" i="1"/>
  <c r="AV448" i="1"/>
  <c r="AW448" i="1"/>
  <c r="AU392" i="1"/>
  <c r="AV384" i="1"/>
  <c r="AW384" i="1"/>
  <c r="AU358" i="1"/>
  <c r="AU319" i="1"/>
  <c r="AV319" i="1"/>
  <c r="AW319" i="1"/>
  <c r="AV290" i="1"/>
  <c r="AW290" i="1"/>
  <c r="AU233" i="1"/>
  <c r="AW233" i="1"/>
  <c r="AV529" i="1"/>
  <c r="AV477" i="1"/>
  <c r="AW444" i="1"/>
  <c r="AV424" i="1"/>
  <c r="AU366" i="1"/>
  <c r="AV366" i="1"/>
  <c r="AW366" i="1"/>
  <c r="AV349" i="1"/>
  <c r="AW349" i="1"/>
  <c r="AU313" i="1"/>
  <c r="AV313" i="1"/>
  <c r="AW313" i="1"/>
  <c r="AU238" i="1"/>
  <c r="AV238" i="1"/>
  <c r="AW238" i="1"/>
  <c r="AU466" i="1"/>
  <c r="AU459" i="1"/>
  <c r="AV444" i="1"/>
  <c r="AU428" i="1"/>
  <c r="AV428" i="1"/>
  <c r="AW428" i="1"/>
  <c r="AU424" i="1"/>
  <c r="AU411" i="1"/>
  <c r="AV411" i="1"/>
  <c r="AW411" i="1"/>
  <c r="AU407" i="1"/>
  <c r="AU388" i="1"/>
  <c r="AV388" i="1"/>
  <c r="AW388" i="1"/>
  <c r="AU349" i="1"/>
  <c r="AU331" i="1"/>
  <c r="AV331" i="1"/>
  <c r="AW331" i="1"/>
  <c r="AU327" i="1"/>
  <c r="AU318" i="1"/>
  <c r="AU279" i="1"/>
  <c r="AV279" i="1"/>
  <c r="AW279" i="1"/>
  <c r="AU274" i="1"/>
  <c r="AV274" i="1"/>
  <c r="AW274" i="1"/>
  <c r="AV248" i="1"/>
  <c r="AU511" i="1"/>
  <c r="AW511" i="1"/>
  <c r="AU432" i="1"/>
  <c r="AW432" i="1"/>
  <c r="AU391" i="1"/>
  <c r="AV391" i="1"/>
  <c r="AW391" i="1"/>
  <c r="AV379" i="1"/>
  <c r="AW379" i="1"/>
  <c r="AU299" i="1"/>
  <c r="AV299" i="1"/>
  <c r="AW299" i="1"/>
  <c r="AU248" i="1"/>
  <c r="AW248" i="1"/>
  <c r="AU487" i="1"/>
  <c r="AU462" i="1"/>
  <c r="AW462" i="1"/>
  <c r="AU440" i="1"/>
  <c r="AU403" i="1"/>
  <c r="AV403" i="1"/>
  <c r="AW403" i="1"/>
  <c r="AU379" i="1"/>
  <c r="AU361" i="1"/>
  <c r="AV361" i="1"/>
  <c r="AW361" i="1"/>
  <c r="AU357" i="1"/>
  <c r="AV344" i="1"/>
  <c r="AW344" i="1"/>
  <c r="AU308" i="1"/>
  <c r="AV308" i="1"/>
  <c r="AW308" i="1"/>
  <c r="AU273" i="1"/>
  <c r="AV273" i="1"/>
  <c r="AW273" i="1"/>
  <c r="AU215" i="1"/>
  <c r="AV215" i="1"/>
  <c r="AW215" i="1"/>
  <c r="AW741" i="1"/>
  <c r="AW736" i="1"/>
  <c r="AW731" i="1"/>
  <c r="AW726" i="1"/>
  <c r="AW721" i="1"/>
  <c r="AW716" i="1"/>
  <c r="AW711" i="1"/>
  <c r="AW706" i="1"/>
  <c r="AW701" i="1"/>
  <c r="AU493" i="1"/>
  <c r="AW493" i="1"/>
  <c r="AU473" i="1"/>
  <c r="AV473" i="1"/>
  <c r="AW473" i="1"/>
  <c r="AU447" i="1"/>
  <c r="AW447" i="1"/>
  <c r="AU406" i="1"/>
  <c r="AV406" i="1"/>
  <c r="AW406" i="1"/>
  <c r="AU383" i="1"/>
  <c r="AV383" i="1"/>
  <c r="AW383" i="1"/>
  <c r="AU326" i="1"/>
  <c r="AV326" i="1"/>
  <c r="AW326" i="1"/>
  <c r="AV253" i="1"/>
  <c r="AW253" i="1"/>
  <c r="AW510" i="1"/>
  <c r="AU496" i="1"/>
  <c r="AW496" i="1"/>
  <c r="AW469" i="1"/>
  <c r="AV465" i="1"/>
  <c r="AU458" i="1"/>
  <c r="AV458" i="1"/>
  <c r="AW458" i="1"/>
  <c r="AW450" i="1"/>
  <c r="AW435" i="1"/>
  <c r="AU423" i="1"/>
  <c r="AV423" i="1"/>
  <c r="AW423" i="1"/>
  <c r="AU387" i="1"/>
  <c r="AV374" i="1"/>
  <c r="AW374" i="1"/>
  <c r="AU348" i="1"/>
  <c r="AU317" i="1"/>
  <c r="AW317" i="1"/>
  <c r="AU298" i="1"/>
  <c r="AW298" i="1"/>
  <c r="AV267" i="1"/>
  <c r="AW267" i="1"/>
  <c r="AV263" i="1"/>
  <c r="AW263" i="1"/>
  <c r="AU253" i="1"/>
  <c r="AW523" i="1"/>
  <c r="AV510" i="1"/>
  <c r="AW507" i="1"/>
  <c r="AV469" i="1"/>
  <c r="AW454" i="1"/>
  <c r="AV450" i="1"/>
  <c r="AU443" i="1"/>
  <c r="AV443" i="1"/>
  <c r="AW443" i="1"/>
  <c r="AU431" i="1"/>
  <c r="AU427" i="1"/>
  <c r="AW427" i="1"/>
  <c r="AU374" i="1"/>
  <c r="AU356" i="1"/>
  <c r="AV356" i="1"/>
  <c r="AW356" i="1"/>
  <c r="AU352" i="1"/>
  <c r="AV339" i="1"/>
  <c r="AW339" i="1"/>
  <c r="AU288" i="1"/>
  <c r="AU267" i="1"/>
  <c r="AU220" i="1"/>
  <c r="AV220" i="1"/>
  <c r="AW220" i="1"/>
  <c r="AW528" i="1"/>
  <c r="AV523" i="1"/>
  <c r="AV507" i="1"/>
  <c r="AW492" i="1"/>
  <c r="AU483" i="1"/>
  <c r="AV483" i="1"/>
  <c r="AW483" i="1"/>
  <c r="AU378" i="1"/>
  <c r="AV378" i="1"/>
  <c r="AW378" i="1"/>
  <c r="AU321" i="1"/>
  <c r="AV321" i="1"/>
  <c r="AW321" i="1"/>
  <c r="AU283" i="1"/>
  <c r="AV283" i="1"/>
  <c r="AW283" i="1"/>
  <c r="AU262" i="1"/>
  <c r="AV262" i="1"/>
  <c r="AW262" i="1"/>
  <c r="AW638" i="1"/>
  <c r="AW633" i="1"/>
  <c r="AW628" i="1"/>
  <c r="AW623" i="1"/>
  <c r="AW618" i="1"/>
  <c r="AW613" i="1"/>
  <c r="AW608" i="1"/>
  <c r="AW603" i="1"/>
  <c r="AW598" i="1"/>
  <c r="AW593" i="1"/>
  <c r="AW588" i="1"/>
  <c r="AW583" i="1"/>
  <c r="AW578" i="1"/>
  <c r="AW573" i="1"/>
  <c r="AW568" i="1"/>
  <c r="AW563" i="1"/>
  <c r="AW558" i="1"/>
  <c r="AW553" i="1"/>
  <c r="AW548" i="1"/>
  <c r="AW543" i="1"/>
  <c r="AW538" i="1"/>
  <c r="AW533" i="1"/>
  <c r="AV528" i="1"/>
  <c r="AW515" i="1"/>
  <c r="AW504" i="1"/>
  <c r="AW495" i="1"/>
  <c r="AV492" i="1"/>
  <c r="AV457" i="1"/>
  <c r="AU439" i="1"/>
  <c r="AV422" i="1"/>
  <c r="AV414" i="1"/>
  <c r="AW405" i="1"/>
  <c r="AU386" i="1"/>
  <c r="AV386" i="1"/>
  <c r="AW386" i="1"/>
  <c r="AU382" i="1"/>
  <c r="AV369" i="1"/>
  <c r="AW369" i="1"/>
  <c r="AU343" i="1"/>
  <c r="AU307" i="1"/>
  <c r="AU277" i="1"/>
  <c r="AV277" i="1"/>
  <c r="AU272" i="1"/>
  <c r="AU257" i="1"/>
  <c r="AU225" i="1"/>
  <c r="AV225" i="1"/>
  <c r="AW225" i="1"/>
  <c r="AV501" i="1"/>
  <c r="AV498" i="1"/>
  <c r="AU472" i="1"/>
  <c r="AW472" i="1"/>
  <c r="AU446" i="1"/>
  <c r="AV442" i="1"/>
  <c r="AU435" i="1"/>
  <c r="AW430" i="1"/>
  <c r="AU418" i="1"/>
  <c r="AV418" i="1"/>
  <c r="AW418" i="1"/>
  <c r="AU414" i="1"/>
  <c r="AV405" i="1"/>
  <c r="AU398" i="1"/>
  <c r="AV398" i="1"/>
  <c r="AW398" i="1"/>
  <c r="AU369" i="1"/>
  <c r="AU351" i="1"/>
  <c r="AV351" i="1"/>
  <c r="AW351" i="1"/>
  <c r="AV334" i="1"/>
  <c r="AW334" i="1"/>
  <c r="AU282" i="1"/>
  <c r="AV239" i="1"/>
  <c r="AW239" i="1"/>
  <c r="AV204" i="1"/>
  <c r="AW204" i="1"/>
  <c r="AV184" i="1"/>
  <c r="AW184" i="1"/>
  <c r="AU167" i="1"/>
  <c r="AV167" i="1"/>
  <c r="AW167" i="1"/>
  <c r="AU155" i="1"/>
  <c r="AV155" i="1"/>
  <c r="AW155" i="1"/>
  <c r="AU121" i="1"/>
  <c r="AV121" i="1"/>
  <c r="AW121" i="1"/>
  <c r="AU106" i="1"/>
  <c r="AV106" i="1"/>
  <c r="AW106" i="1"/>
  <c r="AU96" i="1"/>
  <c r="AV96" i="1"/>
  <c r="AU76" i="1"/>
  <c r="AV76" i="1"/>
  <c r="AW76" i="1"/>
  <c r="AU71" i="1"/>
  <c r="AV71" i="1"/>
  <c r="AW71" i="1"/>
  <c r="AU44" i="1"/>
  <c r="AV216" i="1"/>
  <c r="AW216" i="1"/>
  <c r="AU216" i="1"/>
  <c r="AU212" i="1"/>
  <c r="AV212" i="1"/>
  <c r="AW212" i="1"/>
  <c r="AV199" i="1"/>
  <c r="AW199" i="1"/>
  <c r="AV194" i="1"/>
  <c r="AW194" i="1"/>
  <c r="AV189" i="1"/>
  <c r="AW189" i="1"/>
  <c r="AU178" i="1"/>
  <c r="AV178" i="1"/>
  <c r="AU148" i="1"/>
  <c r="AV148" i="1"/>
  <c r="AU131" i="1"/>
  <c r="AU126" i="1"/>
  <c r="AV126" i="1"/>
  <c r="AW126" i="1"/>
  <c r="AW96" i="1"/>
  <c r="AU21" i="1"/>
  <c r="AW21" i="1"/>
  <c r="AW309" i="1"/>
  <c r="AV296" i="1"/>
  <c r="AW296" i="1"/>
  <c r="AU252" i="1"/>
  <c r="AW252" i="1"/>
  <c r="AU242" i="1"/>
  <c r="AV203" i="1"/>
  <c r="AW178" i="1"/>
  <c r="AV166" i="1"/>
  <c r="AW148" i="1"/>
  <c r="AU142" i="1"/>
  <c r="AV142" i="1"/>
  <c r="AW142" i="1"/>
  <c r="AU116" i="1"/>
  <c r="AV116" i="1"/>
  <c r="AW116" i="1"/>
  <c r="AU91" i="1"/>
  <c r="AV91" i="1"/>
  <c r="AW91" i="1"/>
  <c r="AU66" i="1"/>
  <c r="AV66" i="1"/>
  <c r="AW66" i="1"/>
  <c r="AU57" i="1"/>
  <c r="AV309" i="1"/>
  <c r="AV266" i="1"/>
  <c r="AW266" i="1"/>
  <c r="AU203" i="1"/>
  <c r="AV188" i="1"/>
  <c r="AU172" i="1"/>
  <c r="AV172" i="1"/>
  <c r="AW172" i="1"/>
  <c r="AU160" i="1"/>
  <c r="AV160" i="1"/>
  <c r="AW160" i="1"/>
  <c r="AU154" i="1"/>
  <c r="AV154" i="1"/>
  <c r="AW154" i="1"/>
  <c r="AV111" i="1"/>
  <c r="AW111" i="1"/>
  <c r="AU34" i="1"/>
  <c r="AV34" i="1"/>
  <c r="AW34" i="1"/>
  <c r="AW412" i="1"/>
  <c r="AW407" i="1"/>
  <c r="AW392" i="1"/>
  <c r="AW387" i="1"/>
  <c r="AW382" i="1"/>
  <c r="AW377" i="1"/>
  <c r="AW372" i="1"/>
  <c r="AW367" i="1"/>
  <c r="AW362" i="1"/>
  <c r="AW352" i="1"/>
  <c r="AW342" i="1"/>
  <c r="AW337" i="1"/>
  <c r="AW332" i="1"/>
  <c r="AW327" i="1"/>
  <c r="AW268" i="1"/>
  <c r="AW257" i="1"/>
  <c r="AV231" i="1"/>
  <c r="AW231" i="1"/>
  <c r="AW224" i="1"/>
  <c r="AV211" i="1"/>
  <c r="AW211" i="1"/>
  <c r="AU211" i="1"/>
  <c r="AV141" i="1"/>
  <c r="AV120" i="1"/>
  <c r="AV95" i="1"/>
  <c r="AV70" i="1"/>
  <c r="AU61" i="1"/>
  <c r="AV61" i="1"/>
  <c r="AW61" i="1"/>
  <c r="AU16" i="1"/>
  <c r="AW4" i="1"/>
  <c r="AV301" i="1"/>
  <c r="AW301" i="1"/>
  <c r="AU207" i="1"/>
  <c r="AV207" i="1"/>
  <c r="AW207" i="1"/>
  <c r="AU153" i="1"/>
  <c r="AV153" i="1"/>
  <c r="AV100" i="1"/>
  <c r="AW100" i="1"/>
  <c r="AV314" i="1"/>
  <c r="AW303" i="1"/>
  <c r="AV295" i="1"/>
  <c r="AW265" i="1"/>
  <c r="AW198" i="1"/>
  <c r="AW193" i="1"/>
  <c r="AW188" i="1"/>
  <c r="AU177" i="1"/>
  <c r="AV177" i="1"/>
  <c r="AW177" i="1"/>
  <c r="AU165" i="1"/>
  <c r="AV165" i="1"/>
  <c r="AW165" i="1"/>
  <c r="AW153" i="1"/>
  <c r="AU147" i="1"/>
  <c r="AV147" i="1"/>
  <c r="AW147" i="1"/>
  <c r="AV110" i="1"/>
  <c r="AW110" i="1"/>
  <c r="AU104" i="1"/>
  <c r="AV104" i="1"/>
  <c r="AW104" i="1"/>
  <c r="AU74" i="1"/>
  <c r="AU29" i="1"/>
  <c r="AW29" i="1"/>
  <c r="AV303" i="1"/>
  <c r="AV271" i="1"/>
  <c r="AW271" i="1"/>
  <c r="AV265" i="1"/>
  <c r="AU227" i="1"/>
  <c r="AV227" i="1"/>
  <c r="AW227" i="1"/>
  <c r="AW210" i="1"/>
  <c r="AV159" i="1"/>
  <c r="AW159" i="1"/>
  <c r="AU124" i="1"/>
  <c r="AV90" i="1"/>
  <c r="AW90" i="1"/>
  <c r="AV74" i="1"/>
  <c r="AW74" i="1"/>
  <c r="AW434" i="1"/>
  <c r="AW429" i="1"/>
  <c r="AV306" i="1"/>
  <c r="AW306" i="1"/>
  <c r="AV251" i="1"/>
  <c r="AW251" i="1"/>
  <c r="AV241" i="1"/>
  <c r="AW241" i="1"/>
  <c r="AV234" i="1"/>
  <c r="AW234" i="1"/>
  <c r="AV210" i="1"/>
  <c r="AV206" i="1"/>
  <c r="AW206" i="1"/>
  <c r="AU206" i="1"/>
  <c r="AV176" i="1"/>
  <c r="AU140" i="1"/>
  <c r="AV140" i="1"/>
  <c r="AW140" i="1"/>
  <c r="AV124" i="1"/>
  <c r="AW124" i="1"/>
  <c r="AU119" i="1"/>
  <c r="AV119" i="1"/>
  <c r="AW119" i="1"/>
  <c r="AU109" i="1"/>
  <c r="AV109" i="1"/>
  <c r="AU94" i="1"/>
  <c r="AU84" i="1"/>
  <c r="AV84" i="1"/>
  <c r="AW84" i="1"/>
  <c r="AU69" i="1"/>
  <c r="AV69" i="1"/>
  <c r="AW69" i="1"/>
  <c r="AU42" i="1"/>
  <c r="AV42" i="1"/>
  <c r="AW42" i="1"/>
  <c r="AV219" i="1"/>
  <c r="AW219" i="1"/>
  <c r="AU202" i="1"/>
  <c r="AV202" i="1"/>
  <c r="AW202" i="1"/>
  <c r="AU182" i="1"/>
  <c r="AV182" i="1"/>
  <c r="AW182" i="1"/>
  <c r="AU170" i="1"/>
  <c r="AV170" i="1"/>
  <c r="AW170" i="1"/>
  <c r="AU158" i="1"/>
  <c r="AV158" i="1"/>
  <c r="AU134" i="1"/>
  <c r="AV134" i="1"/>
  <c r="AW134" i="1"/>
  <c r="AW109" i="1"/>
  <c r="AU79" i="1"/>
  <c r="AV79" i="1"/>
  <c r="AW79" i="1"/>
  <c r="AW289" i="1"/>
  <c r="AV276" i="1"/>
  <c r="AW276" i="1"/>
  <c r="AW223" i="1"/>
  <c r="AU197" i="1"/>
  <c r="AV197" i="1"/>
  <c r="AW197" i="1"/>
  <c r="AU192" i="1"/>
  <c r="AV192" i="1"/>
  <c r="AW192" i="1"/>
  <c r="AU187" i="1"/>
  <c r="AV187" i="1"/>
  <c r="AW187" i="1"/>
  <c r="AV164" i="1"/>
  <c r="AW164" i="1"/>
  <c r="AW158" i="1"/>
  <c r="AU152" i="1"/>
  <c r="AV152" i="1"/>
  <c r="AW152" i="1"/>
  <c r="AU129" i="1"/>
  <c r="AV129" i="1"/>
  <c r="AW129" i="1"/>
  <c r="AV103" i="1"/>
  <c r="AW103" i="1"/>
  <c r="AU89" i="1"/>
  <c r="AV89" i="1"/>
  <c r="AW89" i="1"/>
  <c r="AU73" i="1"/>
  <c r="AU59" i="1"/>
  <c r="AV59" i="1"/>
  <c r="AW59" i="1"/>
  <c r="AU47" i="1"/>
  <c r="AV47" i="1"/>
  <c r="AW47" i="1"/>
  <c r="AU11" i="1"/>
  <c r="AV11" i="1"/>
  <c r="AW11" i="1"/>
  <c r="AV311" i="1"/>
  <c r="AW311" i="1"/>
  <c r="AV289" i="1"/>
  <c r="AV218" i="1"/>
  <c r="AV201" i="1"/>
  <c r="AW201" i="1"/>
  <c r="AU201" i="1"/>
  <c r="AV181" i="1"/>
  <c r="AW181" i="1"/>
  <c r="AU181" i="1"/>
  <c r="AU139" i="1"/>
  <c r="AV139" i="1"/>
  <c r="AW139" i="1"/>
  <c r="AU123" i="1"/>
  <c r="AU103" i="1"/>
  <c r="AW491" i="1"/>
  <c r="AW486" i="1"/>
  <c r="AW481" i="1"/>
  <c r="AW476" i="1"/>
  <c r="AW471" i="1"/>
  <c r="AW466" i="1"/>
  <c r="AW456" i="1"/>
  <c r="AW451" i="1"/>
  <c r="AW446" i="1"/>
  <c r="AW441" i="1"/>
  <c r="AW436" i="1"/>
  <c r="AW431" i="1"/>
  <c r="AW426" i="1"/>
  <c r="AW421" i="1"/>
  <c r="AU247" i="1"/>
  <c r="AV214" i="1"/>
  <c r="AW214" i="1"/>
  <c r="AV196" i="1"/>
  <c r="AW196" i="1"/>
  <c r="AU196" i="1"/>
  <c r="AV191" i="1"/>
  <c r="AW191" i="1"/>
  <c r="AU191" i="1"/>
  <c r="AV186" i="1"/>
  <c r="AW186" i="1"/>
  <c r="AU186" i="1"/>
  <c r="AU175" i="1"/>
  <c r="AV175" i="1"/>
  <c r="AW175" i="1"/>
  <c r="AU163" i="1"/>
  <c r="AV163" i="1"/>
  <c r="AV151" i="1"/>
  <c r="AU145" i="1"/>
  <c r="AV145" i="1"/>
  <c r="AW145" i="1"/>
  <c r="AU108" i="1"/>
  <c r="AV108" i="1"/>
  <c r="AW108" i="1"/>
  <c r="AU88" i="1"/>
  <c r="AV88" i="1"/>
  <c r="AU83" i="1"/>
  <c r="AV83" i="1"/>
  <c r="AW83" i="1"/>
  <c r="AV51" i="1"/>
  <c r="AV46" i="1"/>
  <c r="AU41" i="1"/>
  <c r="AV32" i="1"/>
  <c r="AV281" i="1"/>
  <c r="AW281" i="1"/>
  <c r="AV169" i="1"/>
  <c r="AW169" i="1"/>
  <c r="AU138" i="1"/>
  <c r="AV138" i="1"/>
  <c r="AU133" i="1"/>
  <c r="AV133" i="1"/>
  <c r="AW133" i="1"/>
  <c r="AU51" i="1"/>
  <c r="AW51" i="1"/>
  <c r="AU32" i="1"/>
  <c r="AW32" i="1"/>
  <c r="AV316" i="1"/>
  <c r="AW316" i="1"/>
  <c r="AV294" i="1"/>
  <c r="AU222" i="1"/>
  <c r="AV222" i="1"/>
  <c r="AW222" i="1"/>
  <c r="AW218" i="1"/>
  <c r="AW200" i="1"/>
  <c r="AU157" i="1"/>
  <c r="AV157" i="1"/>
  <c r="AW157" i="1"/>
  <c r="AW138" i="1"/>
  <c r="AU113" i="1"/>
  <c r="AV113" i="1"/>
  <c r="AW113" i="1"/>
  <c r="AU27" i="1"/>
  <c r="AW318" i="1"/>
  <c r="AV256" i="1"/>
  <c r="AW256" i="1"/>
  <c r="AU180" i="1"/>
  <c r="AV180" i="1"/>
  <c r="AW180" i="1"/>
  <c r="AU168" i="1"/>
  <c r="AV168" i="1"/>
  <c r="AU144" i="1"/>
  <c r="AV144" i="1"/>
  <c r="AW144" i="1"/>
  <c r="AU2" i="1"/>
  <c r="AV2" i="1"/>
  <c r="AW2" i="1"/>
  <c r="AW373" i="1"/>
  <c r="AW368" i="1"/>
  <c r="AW363" i="1"/>
  <c r="AW358" i="1"/>
  <c r="AW353" i="1"/>
  <c r="AW348" i="1"/>
  <c r="AW343" i="1"/>
  <c r="AW338" i="1"/>
  <c r="AW333" i="1"/>
  <c r="AW328" i="1"/>
  <c r="AW323" i="1"/>
  <c r="AV318" i="1"/>
  <c r="AV286" i="1"/>
  <c r="AW286" i="1"/>
  <c r="AW280" i="1"/>
  <c r="AW272" i="1"/>
  <c r="AW258" i="1"/>
  <c r="AV236" i="1"/>
  <c r="AV229" i="1"/>
  <c r="AW229" i="1"/>
  <c r="AV209" i="1"/>
  <c r="AW209" i="1"/>
  <c r="AU185" i="1"/>
  <c r="AV185" i="1"/>
  <c r="AW185" i="1"/>
  <c r="AV174" i="1"/>
  <c r="AW174" i="1"/>
  <c r="AU150" i="1"/>
  <c r="AV150" i="1"/>
  <c r="AW150" i="1"/>
  <c r="AU36" i="1"/>
  <c r="AV36" i="1"/>
  <c r="AW36" i="1"/>
  <c r="AU6" i="1"/>
  <c r="AV6" i="1"/>
  <c r="AW6" i="1"/>
  <c r="AV373" i="1"/>
  <c r="AV368" i="1"/>
  <c r="AV363" i="1"/>
  <c r="AV358" i="1"/>
  <c r="AV353" i="1"/>
  <c r="AV348" i="1"/>
  <c r="AV343" i="1"/>
  <c r="AV338" i="1"/>
  <c r="AV333" i="1"/>
  <c r="AV328" i="1"/>
  <c r="AV323" i="1"/>
  <c r="AW315" i="1"/>
  <c r="AW307" i="1"/>
  <c r="AW288" i="1"/>
  <c r="AV280" i="1"/>
  <c r="AV272" i="1"/>
  <c r="AV258" i="1"/>
  <c r="AV221" i="1"/>
  <c r="AW221" i="1"/>
  <c r="AU221" i="1"/>
  <c r="AW213" i="1"/>
  <c r="AU195" i="1"/>
  <c r="AW195" i="1"/>
  <c r="AU190" i="1"/>
  <c r="AW190" i="1"/>
  <c r="AU162" i="1"/>
  <c r="AV162" i="1"/>
  <c r="AW162" i="1"/>
  <c r="AU143" i="1"/>
  <c r="AV143" i="1"/>
  <c r="AU117" i="1"/>
  <c r="AV117" i="1"/>
  <c r="AU87" i="1"/>
  <c r="AV87" i="1"/>
  <c r="AW87" i="1"/>
  <c r="AV82" i="1"/>
  <c r="AW82" i="1"/>
  <c r="AU77" i="1"/>
  <c r="AV77" i="1"/>
  <c r="AW77" i="1"/>
  <c r="AU67" i="1"/>
  <c r="AV67" i="1"/>
  <c r="AW67" i="1"/>
  <c r="AU26" i="1"/>
  <c r="AV26" i="1"/>
  <c r="AW26" i="1"/>
  <c r="AV315" i="1"/>
  <c r="AV307" i="1"/>
  <c r="AV288" i="1"/>
  <c r="AW255" i="1"/>
  <c r="AW249" i="1"/>
  <c r="AV246" i="1"/>
  <c r="AW246" i="1"/>
  <c r="AU239" i="1"/>
  <c r="AW228" i="1"/>
  <c r="AU217" i="1"/>
  <c r="AV217" i="1"/>
  <c r="AW217" i="1"/>
  <c r="AV208" i="1"/>
  <c r="AU204" i="1"/>
  <c r="AU184" i="1"/>
  <c r="AU173" i="1"/>
  <c r="AV173" i="1"/>
  <c r="AW143" i="1"/>
  <c r="AU137" i="1"/>
  <c r="AV137" i="1"/>
  <c r="AW137" i="1"/>
  <c r="AV132" i="1"/>
  <c r="AW132" i="1"/>
  <c r="AU127" i="1"/>
  <c r="AV127" i="1"/>
  <c r="AW127" i="1"/>
  <c r="AW117" i="1"/>
  <c r="AU112" i="1"/>
  <c r="AV112" i="1"/>
  <c r="AW112" i="1"/>
  <c r="AU97" i="1"/>
  <c r="AV97" i="1"/>
  <c r="AW97" i="1"/>
  <c r="AU92" i="1"/>
  <c r="AV92" i="1"/>
  <c r="AW92" i="1"/>
  <c r="AU296" i="1"/>
  <c r="AV291" i="1"/>
  <c r="AW291" i="1"/>
  <c r="AV261" i="1"/>
  <c r="AW261" i="1"/>
  <c r="AU249" i="1"/>
  <c r="AU208" i="1"/>
  <c r="AU199" i="1"/>
  <c r="AU194" i="1"/>
  <c r="AU189" i="1"/>
  <c r="AV179" i="1"/>
  <c r="AW179" i="1"/>
  <c r="AW173" i="1"/>
  <c r="AV161" i="1"/>
  <c r="AU149" i="1"/>
  <c r="AV149" i="1"/>
  <c r="AW149" i="1"/>
  <c r="AV86" i="1"/>
  <c r="AU49" i="1"/>
  <c r="AV49" i="1"/>
  <c r="AW49" i="1"/>
  <c r="AU39" i="1"/>
  <c r="AV39" i="1"/>
  <c r="AW39" i="1"/>
  <c r="AU176" i="1"/>
  <c r="AU171" i="1"/>
  <c r="AU166" i="1"/>
  <c r="AU161" i="1"/>
  <c r="AU156" i="1"/>
  <c r="AU151" i="1"/>
  <c r="AU146" i="1"/>
  <c r="AU141" i="1"/>
  <c r="AU136" i="1"/>
  <c r="AU128" i="1"/>
  <c r="AW120" i="1"/>
  <c r="AU107" i="1"/>
  <c r="AU99" i="1"/>
  <c r="AU86" i="1"/>
  <c r="AU78" i="1"/>
  <c r="AW70" i="1"/>
  <c r="AU65" i="1"/>
  <c r="AW65" i="1"/>
  <c r="AV62" i="1"/>
  <c r="AU46" i="1"/>
  <c r="AV43" i="1"/>
  <c r="AV7" i="1"/>
  <c r="AV4" i="1"/>
  <c r="AU62" i="1"/>
  <c r="AU43" i="1"/>
  <c r="AW18" i="1"/>
  <c r="AU10" i="1"/>
  <c r="AV10" i="1"/>
  <c r="AW10" i="1"/>
  <c r="AU7" i="1"/>
  <c r="AU4" i="1"/>
  <c r="AW125" i="1"/>
  <c r="AW75" i="1"/>
  <c r="AU35" i="1"/>
  <c r="AW35" i="1"/>
  <c r="AV18" i="1"/>
  <c r="AU120" i="1"/>
  <c r="AU70" i="1"/>
  <c r="AV130" i="1"/>
  <c r="AU75" i="1"/>
  <c r="AU15" i="1"/>
  <c r="AV15" i="1"/>
  <c r="AW15" i="1"/>
  <c r="AU80" i="1"/>
  <c r="AU45" i="1"/>
  <c r="AW45" i="1"/>
  <c r="AW247" i="1"/>
  <c r="AW242" i="1"/>
  <c r="AW237" i="1"/>
  <c r="AW232" i="1"/>
  <c r="AW95" i="1"/>
  <c r="AV31" i="1"/>
  <c r="AV28" i="1"/>
  <c r="AU20" i="1"/>
  <c r="AV20" i="1"/>
  <c r="AW20" i="1"/>
  <c r="AV14" i="1"/>
  <c r="AV247" i="1"/>
  <c r="AV242" i="1"/>
  <c r="AV237" i="1"/>
  <c r="AU90" i="1"/>
  <c r="AW63" i="1"/>
  <c r="AU50" i="1"/>
  <c r="AW50" i="1"/>
  <c r="AW44" i="1"/>
  <c r="AV63" i="1"/>
  <c r="AV44" i="1"/>
  <c r="AU95" i="1"/>
  <c r="AW52" i="1"/>
  <c r="AW33" i="1"/>
  <c r="AW22" i="1"/>
  <c r="AW19" i="1"/>
  <c r="AU55" i="1"/>
  <c r="AW55" i="1"/>
  <c r="AU25" i="1"/>
  <c r="AV25" i="1"/>
  <c r="AW25" i="1"/>
  <c r="AU100" i="1"/>
  <c r="AW41" i="1"/>
  <c r="AU5" i="1"/>
  <c r="AV5" i="1"/>
  <c r="AW5" i="1"/>
  <c r="AV131" i="1"/>
  <c r="AV123" i="1"/>
  <c r="AV102" i="1"/>
  <c r="AV94" i="1"/>
  <c r="AV81" i="1"/>
  <c r="AV73" i="1"/>
  <c r="AU60" i="1"/>
  <c r="AW60" i="1"/>
  <c r="AV57" i="1"/>
  <c r="AW54" i="1"/>
  <c r="AV38" i="1"/>
  <c r="AW27" i="1"/>
  <c r="AW24" i="1"/>
  <c r="AW16" i="1"/>
  <c r="AW176" i="1"/>
  <c r="AW171" i="1"/>
  <c r="AW166" i="1"/>
  <c r="AW161" i="1"/>
  <c r="AW156" i="1"/>
  <c r="AW151" i="1"/>
  <c r="AW146" i="1"/>
  <c r="AW141" i="1"/>
  <c r="AW136" i="1"/>
  <c r="AW128" i="1"/>
  <c r="AW115" i="1"/>
  <c r="AW107" i="1"/>
  <c r="AW99" i="1"/>
  <c r="AW86" i="1"/>
  <c r="AW78" i="1"/>
  <c r="AV65" i="1"/>
  <c r="AV54" i="1"/>
  <c r="AW46" i="1"/>
  <c r="AU30" i="1"/>
  <c r="AV30" i="1"/>
  <c r="AW30" i="1"/>
  <c r="AV27" i="1"/>
  <c r="AV24" i="1"/>
  <c r="AV16" i="1"/>
  <c r="AV115" i="1"/>
  <c r="AU110" i="1"/>
  <c r="AU942" i="1" l="1"/>
  <c r="AV1108" i="1"/>
  <c r="AU1508" i="1"/>
  <c r="AW942" i="1"/>
  <c r="AU490" i="1"/>
  <c r="AW1425" i="1"/>
  <c r="AV565" i="1"/>
  <c r="AU226" i="1"/>
  <c r="AW1210" i="1"/>
  <c r="AV1508" i="1"/>
  <c r="AV397" i="1"/>
  <c r="AU1108" i="1"/>
  <c r="AV1348" i="1"/>
  <c r="AW1230" i="1"/>
  <c r="AV1040" i="1"/>
  <c r="AW295" i="1"/>
  <c r="AW1158" i="1"/>
  <c r="AV347" i="1"/>
  <c r="AV243" i="1"/>
  <c r="AW461" i="1"/>
  <c r="AV224" i="1"/>
  <c r="AW397" i="1"/>
  <c r="AV512" i="1"/>
  <c r="AU842" i="1"/>
  <c r="AV1434" i="1"/>
  <c r="AW490" i="1"/>
  <c r="AU415" i="1"/>
  <c r="AU1210" i="1"/>
  <c r="AW899" i="1"/>
  <c r="AV135" i="1"/>
  <c r="AU1024" i="1"/>
  <c r="AU297" i="1"/>
  <c r="AV1053" i="1"/>
  <c r="AV402" i="1"/>
  <c r="AV40" i="1"/>
  <c r="AV357" i="1"/>
  <c r="AW1515" i="1"/>
  <c r="AU236" i="1"/>
  <c r="AV842" i="1"/>
  <c r="AU969" i="1"/>
  <c r="AW297" i="1"/>
  <c r="AW402" i="1"/>
  <c r="AU461" i="1"/>
  <c r="AU1444" i="1"/>
  <c r="AV415" i="1"/>
  <c r="AW1390" i="1"/>
  <c r="AW305" i="1"/>
  <c r="AW1442" i="1"/>
  <c r="AV1384" i="1"/>
  <c r="AW1328" i="1"/>
  <c r="AV1050" i="1"/>
  <c r="AW419" i="1"/>
  <c r="AW963" i="1"/>
  <c r="AU305" i="1"/>
  <c r="AW870" i="1"/>
  <c r="AV1513" i="1"/>
  <c r="AW1053" i="1"/>
  <c r="AV1497" i="1"/>
  <c r="AU1497" i="1"/>
  <c r="AV508" i="1"/>
  <c r="AW1444" i="1"/>
  <c r="AW17" i="1"/>
  <c r="AV1075" i="1"/>
  <c r="AW508" i="1"/>
  <c r="AU1113" i="1"/>
  <c r="AU522" i="1"/>
  <c r="AV1390" i="1"/>
  <c r="AV1338" i="1"/>
  <c r="AW1285" i="1"/>
  <c r="AW322" i="1"/>
  <c r="AU17" i="1"/>
  <c r="AW943" i="1"/>
  <c r="AW1153" i="1"/>
  <c r="AW1428" i="1"/>
  <c r="AW1403" i="1"/>
  <c r="AW958" i="1"/>
  <c r="AV244" i="1"/>
  <c r="AW1384" i="1"/>
  <c r="AW40" i="1"/>
  <c r="AW269" i="1"/>
  <c r="AW1040" i="1"/>
  <c r="AV1425" i="1"/>
  <c r="AW1338" i="1"/>
  <c r="AW565" i="1"/>
  <c r="AV1024" i="1"/>
  <c r="AW1195" i="1"/>
  <c r="AW1260" i="1"/>
  <c r="AW1290" i="1"/>
  <c r="AU1518" i="1"/>
  <c r="AU243" i="1"/>
  <c r="AW969" i="1"/>
  <c r="AW1250" i="1"/>
  <c r="AV1230" i="1"/>
  <c r="AV68" i="1"/>
  <c r="AW278" i="1"/>
  <c r="AV899" i="1"/>
  <c r="AW575" i="1"/>
  <c r="AU287" i="1"/>
  <c r="AU244" i="1"/>
  <c r="AU699" i="1"/>
  <c r="AU347" i="1"/>
  <c r="AU125" i="1"/>
  <c r="AW226" i="1"/>
  <c r="AW1478" i="1"/>
  <c r="AU1424" i="1"/>
  <c r="AW449" i="1"/>
  <c r="AV1153" i="1"/>
  <c r="AW68" i="1"/>
  <c r="AV575" i="1"/>
  <c r="AV1250" i="1"/>
  <c r="AW1348" i="1"/>
  <c r="AU1488" i="1"/>
  <c r="AU278" i="1"/>
  <c r="AW1439" i="1"/>
  <c r="AW287" i="1"/>
  <c r="AW1075" i="1"/>
  <c r="AW1098" i="1"/>
  <c r="AW1080" i="1"/>
  <c r="AU135" i="1"/>
</calcChain>
</file>

<file path=xl/sharedStrings.xml><?xml version="1.0" encoding="utf-8"?>
<sst xmlns="http://schemas.openxmlformats.org/spreadsheetml/2006/main" count="30705" uniqueCount="19508">
  <si>
    <t>n</t>
  </si>
  <si>
    <t>undefined</t>
  </si>
  <si>
    <t>['wireless terminal', 'transmission output', 'thermography method', 'target value', 'small normal', 'results show', 'radiation characteristics', 'power supply', 'phantom approach', 'mismatch loss', 'mismatch condition', 'matching condition', 'matched conditions', 'local sar', 'kg regardless', 'kg even', 'human body', 'exceed 1', 'available power', 'authors show', '5 w', '2 w']</t>
  </si>
  <si>
    <t>Business wireless terminal | Human body phantom | Impedance mismatch loss | Local SAR | Normal mode helical antenna</t>
  </si>
  <si>
    <t>A cylindroid whole body phantom is proposed to evaluate the local specific absorption rate (SAR) and radiation characteristics when a small normal-mode helical antenna (NHA) of a 150-MHz wireless terminal is in the vicinity of the abdomen of a human body. For their investigations, the distance between the NHA and phantom was set to the value in actual usage conditions. The thermography method is employed to evaluate the local SAR. It was confirmed that the local SAR of a wireless terminal with a transmission output of 5 W did not exceed 5 W/kg even in impedance-matched conditions. In addition, to check the interrelationship between the local SAR and radiation characteristics in actual usage conditions, an analysis that considered impedance mismatch loss was employed. The results show that the rise of the local SAR decreased by deterioration of the radiated power due to mismatch loss when accompanying a phantom approach. Although the local SAR for a mismatch condition did not exceed 1.2 W/kg regardless of the distance, the maximum gain deteriorated at least 10 dB compared with the matching condition. The authors show that by setting the target value of the local SAR to at most 2 W/kg and controlling the matching condition or available power of the power supply, the gain can be improved 5 dB or more.</t>
  </si>
  <si>
    <t>48-60</t>
  </si>
  <si>
    <t>Journal</t>
  </si>
  <si>
    <t>Electronics and Communications in Japan, Part I: Communications (English translation of Denshi Tsushin Gakkai Ronbunshi)</t>
  </si>
  <si>
    <t>60083375-60002787;60002787;60107350;60002787</t>
  </si>
  <si>
    <t>35428447400;57206534450;7404212156;55445582500</t>
  </si>
  <si>
    <t>Koyanagi, Yoshio;Kawai, Hiroki;Ogawa, Koichi;Ito, Koichi</t>
  </si>
  <si>
    <t>Japan;Japan;Japan</t>
  </si>
  <si>
    <t>Kadoma;Osaka;Chiba</t>
  </si>
  <si>
    <t>Panasonic Corporation;Panasonic Corporation;Chiba University</t>
  </si>
  <si>
    <t>60107350;60083375;60002787</t>
  </si>
  <si>
    <t>Koyanagi Y.</t>
  </si>
  <si>
    <t>Article</t>
  </si>
  <si>
    <t>ar</t>
  </si>
  <si>
    <t>Consideration of the local SAR and radiation characteristics of a helical antenna using a cylindroid whole body phantom at 150 MHz</t>
  </si>
  <si>
    <t>10.1002/ecja.10084</t>
  </si>
  <si>
    <t>2-s2.0-0142028048</t>
  </si>
  <si>
    <t>['thermal distributions', 'stationary conditions', 'space structures', 'rights reserved', 'results obtained', 'radiative phenomenon', 'obtained results', 'numerical procedure', 'entry missions', 'difficult problems', 'another procedure']</t>
  </si>
  <si>
    <t>One of the most difficult problems that arises from the study of thermal distributions on surfaces of space structures or capsules during re-entry missions is the influence of the radiative phenomenon, due to the high nonlinearity introduced in the thermal constitutive equation. Starting from a bidimensional thermal model for shells of space antennae reflectors, with nondimensional generalized curvilinear coordinates, a numerical procedure, based on polynomial power series expansions, is utilized and the obtained results in stationary conditions are analysed and discussed. A comparison with the results obtained by another procedure, which starts from the same bidimensional thermal model, but utilizes the finite difference method has been performed, in order to evaluate the efficiency of both methods. ¬© 2003 Elsevier Ltd. All rights reserved.</t>
  </si>
  <si>
    <t>103-114</t>
  </si>
  <si>
    <t>Acta Astronautica</t>
  </si>
  <si>
    <t>Tizzi, S.</t>
  </si>
  <si>
    <t>Italy</t>
  </si>
  <si>
    <t>Rome</t>
  </si>
  <si>
    <t>Sapienza Universit√† di Roma</t>
  </si>
  <si>
    <t>Tizzi S.</t>
  </si>
  <si>
    <t>Numerical procedures for thermal problems of space antennae shells</t>
  </si>
  <si>
    <t>S0094576502002850</t>
  </si>
  <si>
    <t>10.1016/S0094-5765(02)00285-0</t>
  </si>
  <si>
    <t>2-s2.0-0242270954</t>
  </si>
  <si>
    <t>KRF-2001-042-E00042</t>
  </si>
  <si>
    <t>['tio3 powders', 'thick films', 'rights reserved', 'printing techniques', 'organic vehicle', 'increasing amounts', 'gel method', 'dielectric loss', 'curie temperature', 'alumina substrates', '5 œºm']</t>
  </si>
  <si>
    <t>(Ba,Sr,Ca)TiO 3 | Dielectrics | Electrical properties | Perovskite | Sol-gel preparation | Thick films</t>
  </si>
  <si>
    <t>(Ba,Sr,Ca)TiO3 powders, prepared by the sol-gel method, were mixed with an organic vehicle and the BSCT thick films were fabricated by the screen-printing techniques on alumina substrates. All the BSCT thick films, sintered at 1420 ¬∞C, showed the typical XRD patterns of a perovskite polycrystalline structure. The average grain size decreased with increasing amounts of MnO2, and the BSCT(50/40/10) thick film doped with 1 wt.% MnO2 showed a value of 6.5 Œºm. The thickness of thick films by four-cycle on printing/drying was approximately 100 Œºm. The Curie temperature and the relative dielectric constant decreased with increasing Ca content and MnO2 doping amount. The relative dielectric constant, dielectric loss and tunability of the BSCT(50/40/10) thick films doped with 1.0 wt.% MnO2 were 1296%, 0.61% and 11.18%, respectively. ¬© 2003 Elsevier B.V. All rights reserved.</t>
  </si>
  <si>
    <t>110-114</t>
  </si>
  <si>
    <t>0167577X</t>
  </si>
  <si>
    <t>Materials Letters</t>
  </si>
  <si>
    <t>60030516;60014237;60014237;60014840</t>
  </si>
  <si>
    <t>22953539000;7409874294;7601373545;36066784500</t>
  </si>
  <si>
    <t>Lee, Sung Gap;Kim, Chang Il;Kim, Jeong Phill;Lee, Sang Heon</t>
  </si>
  <si>
    <t>South Korea;South Korea;South Korea</t>
  </si>
  <si>
    <t>Namwon;Asan;Seoul</t>
  </si>
  <si>
    <t>Seonam University;Sunmoon University;Chung-Ang University</t>
  </si>
  <si>
    <t>60030516;60014840;60014237</t>
  </si>
  <si>
    <t>Lee S.</t>
  </si>
  <si>
    <t>Structural and dielectric properties of barium strontium calcium titanate thick films modified with MnO&lt;inf&gt;2&lt;/inf&gt; for phased array antennas</t>
  </si>
  <si>
    <t>S0167577X03004257</t>
  </si>
  <si>
    <t>10.1016/S0167-577X(03)00425-7</t>
  </si>
  <si>
    <t>2-s2.0-0242490297</t>
  </si>
  <si>
    <t>National Science Foundation</t>
  </si>
  <si>
    <t>ECS-9731293</t>
  </si>
  <si>
    <t>NSF</t>
  </si>
  <si>
    <t>['values lower', 'thin film', 'thermal isolation', 'thermal conductivity', 'substrate coated', 'sio2 substrate', 'rights reserved', 'response time', 'rate applications', 'radiation characteristics', 'picture elements', 'paper antenna', 'one order', 'noise ratio', 'measured signal', 'magnitude higher', 'devices fabricated', 'also increase']</t>
  </si>
  <si>
    <t>Antenna-coupled detectors | Infrared focal plane array | Microbolometer | Silica aerogel</t>
  </si>
  <si>
    <t>Uncooled bolometric detectors used in infrared imaging systems have slow response times (‚àº10 ms) which makes them impractical for fast-frame-rate applications. Antenna-coupled microbolometer arrays have been shown to have fast response times (‚àº130 ns) and can be used as picture elements in infrared imaging systems but lack sufficient responsivity. Thermal isolation of antenna-coupled microbolometer arrays will increase its responsivity but will also increase its response time. Thermal isolation can be achieved using silica aerogel as a substrate, and its porosity can be used to modify the thermal conductivity down to values lower than air. In this paper antenna-coupled microbolometer arrays were fabricated on a substrate coated with a thin film of aerogel, noise, response and radiation characteristics were measured and compared to similar devices fabricated on a SiO2 substrate. The measured signal-to-noise ratio of devices fabricated on aerogel were one order of magnitude higher than devices fabricated on SiO2 and had time constants around 5 Œºs. ¬© 2003 Elsevier B.V. All rights reserved.</t>
  </si>
  <si>
    <t>47-51</t>
  </si>
  <si>
    <t>Infrared Physics and Technology</t>
  </si>
  <si>
    <t>60022144;60007843;60007843;60022144</t>
  </si>
  <si>
    <t>36632322000;7103287961;7003399392;7006366203</t>
  </si>
  <si>
    <t>Gonz√°lez, F. J.;Ashley, C. S.;Clem, P. G.;Boreman, G. D.</t>
  </si>
  <si>
    <t>United States;United States</t>
  </si>
  <si>
    <t>Orlando;Albuquerque</t>
  </si>
  <si>
    <t>University of Central Florida;Sandia National Laboratories, New Mexico</t>
  </si>
  <si>
    <t>60022144;60007843</t>
  </si>
  <si>
    <t>Gonz√°lez F.</t>
  </si>
  <si>
    <t>Antenna-coupled microbolometer arrays with aerogel thermal isolation</t>
  </si>
  <si>
    <t>S1350449503001774</t>
  </si>
  <si>
    <t>10.1016/S1350-4495(03)00177-4</t>
  </si>
  <si>
    <t>2-s2.0-0345328821</t>
  </si>
  <si>
    <t>Tata Institute of Fundamental Research</t>
  </si>
  <si>
    <t>TIFR</t>
  </si>
  <si>
    <t>['two lineages', 'sensory lineages', 'rights reserved', 'results underscore', 'produce glia', 'egf signaling', 'ectopic expression', 'drosophila antenna', 'developmental context', 'derived lineages', 'cell lineages', 'basic helix', 'baculovirus inhibitor', 'autonomous signaling', 'atonal respond', 'apoptosis protein', 'act differentially']</t>
  </si>
  <si>
    <t>Amos | Apoptosis | Atonal | Drosophila | Epidermal growth factor pathway | Glia | Lozenge | Olfactory sense-organs</t>
  </si>
  <si>
    <t>In the Drosophila antenna, sensory lineages selected by the basic helix-loop-helix transcription factor Atonal are gliogenic while those specified by the related protein Amos are not. What are the mechanisms that cause the two lineages to act differentially? We found that ectopic expression of the Baculovirus inhibitor of apoptosis protein (p35) rescues glial cells from the Amos-derived lineages, suggesting that precursors are removed by programmed cell death. In the wildtype, glial precursors express the extracellular-signal regulated kinase transiently, and antagonism of Epidermal Growth Factor (EGF) pathway signaling compromises their development. We suggest that all sensory lineages on the antenna are competent to produce glia but only those specified by Atonal respond to EGF signaling and survive. These results underscore the importance of developmental context of cell lineages in their responses to non-autonomous signaling in the choice between survival and death. ¬© 2003 Elsevier Ireland Ltd. All rights reserved.</t>
  </si>
  <si>
    <t>65-78</t>
  </si>
  <si>
    <t>Mechanisms of Development</t>
  </si>
  <si>
    <t>60031855;60005502;60031855;60005502;60031855-60005502</t>
  </si>
  <si>
    <t>36931150500;6505614794;7103011296;7004893262;7101600442</t>
  </si>
  <si>
    <t>Sen, Anindya;Kuruvilla, Daniel;Pinto, Ludwin;Sarin, Apurva;Rodrigues, Veronica</t>
  </si>
  <si>
    <t>India;India</t>
  </si>
  <si>
    <t>Mumbai;Bengaluru</t>
  </si>
  <si>
    <t>Tata Institute of Fundamental Research, Mumbai;National Centre for Biological Sciences</t>
  </si>
  <si>
    <t>60031855;60005502</t>
  </si>
  <si>
    <t>Sen A.</t>
  </si>
  <si>
    <t>Programmed cell death and context dependent activation of the EGF pathway regulate gliogenesis in the Drosophila olfactory system</t>
  </si>
  <si>
    <t>S0925477303002466</t>
  </si>
  <si>
    <t>10.1016/j.mod.2003.10.002</t>
  </si>
  <si>
    <t>2-s2.0-0345736923</t>
  </si>
  <si>
    <t>National Center for Research Resources</t>
  </si>
  <si>
    <t>R01RR015396</t>
  </si>
  <si>
    <t>NCRR</t>
  </si>
  <si>
    <t>['whose dimensions', 'tunable lumped', 'strip length', 'strip array', 'snr improvement', 'quantitative measurements', 'parallel mri', 'noise ratio', 'mri frequency', 'may limit', 'loop coils', 'loop arrays', 'larmor frequency', 'large number', 'integer multiples', 'inherently decoupled', 'images obtained', 'ground plane', 'given region', 'factor maps', 'equivalent circuit', 'element psa', 'electromagnetic fields', 'discrete capacitors', 'dielectric substrate']</t>
  </si>
  <si>
    <t>Decoupling | Lumped-element | MRI | Parallel imaging | Strip array</t>
  </si>
  <si>
    <t>The recently introduced planar strip array (PSA) can significantly reduce scan times in parallel MRI by enabling the utilization of a large number of RF strip detectors that are inherently decoupled, and are tuned by adjusting the strip length to integer multiples of a quarter-wavelength (Œª/4) in the presence of a ground plane and dielectric substrate. In addition, the more explicit spatial information embedded in the phase of the signals from the strip array is advantageous (compared to loop arrays) for limiting aliasing artifacts in parallel MRI. However, losses in the detector as its natural resonance frequency approaches the Larmor frequency (where the wavelength is long at 1.5 T) may limit the signal-to-noise ratio (SNR) of the PSA. Moreover, the PSA's inherent, Œª/4 structure severely limits our ability to adjust detector geometry to optimize the performance for a specific organ system, as is done with loop coils. In this study we replaced the dielectric substrate with discrete capacitors, which resulted in both SNR improvement and a tunable lumped-element PSA (LPSA) whose dimensions can be optimized within broad constraints, for a given region of interest (ROI) and MRI frequency. A detailed theoretical analysis of the LPSA is presented, including its equivalent circuit, electromagnetic fields, SNR, and g-factor maps for parallel MRI. Two different decoupling schemes for the LPSA are described. A four-element LPSA prototype was built to test the theory with quantitative measurements on images obtained with parallel and conventional acquisition schemes. ¬© 2003 Wiley-Liss, Inc.</t>
  </si>
  <si>
    <t>172-183</t>
  </si>
  <si>
    <t>Magnetic Resonance in Medicine</t>
  </si>
  <si>
    <t>60021784-60032105;60021211;60002746;60005248</t>
  </si>
  <si>
    <t>57195863190;7201464662;6701665489;24758040100</t>
  </si>
  <si>
    <t>Lee, Ray F.;Hardy, Christopher J.;Sodickson, Daniel K.;Bottomley, Paul A.</t>
  </si>
  <si>
    <t>United States;United States;United States;United States;United States</t>
  </si>
  <si>
    <t>New York;New York;Niskayuna;Baltimore;Boston</t>
  </si>
  <si>
    <t>NYU Langone Health;New York University;GE Global Research;Johns Hopkins University;Harvard Medical School</t>
  </si>
  <si>
    <t>60032105;60021784;60021211;60005248;60002746</t>
  </si>
  <si>
    <t>Lee R.F.</t>
  </si>
  <si>
    <t>Lumped-Element Planar Strip Array (LPSA) for Parallel MRI</t>
  </si>
  <si>
    <t>10.1002/mrm.10667</t>
  </si>
  <si>
    <t>2-s2.0-0345742633</t>
  </si>
  <si>
    <t>['working fluids', 'wave nature', 'water mixtures', 'thermodynamic performance', 'special emphasis', 'solar radiation', 'solar energy', 'semiconductor band', 'scientifically recognized', 'rights reserved', 'rectennas would', 'recent developments', 'quantum nature', 'present status', 'power cycles', 'potentially play', 'potential exists', 'photocatalytic method', 'paper describes', 'near future', 'nanoscale antennas', 'micron range', 'innovative ideas', 'industrial wastewater', 'indoor air', 'important role', 'identify challenges', 'gap limiting', 'gap energies', 'future opportunities', 'fundamentally limited', 'fundamental limitation', 'fossil fuels', 'falls mostly', 'environmental problems', 'environmental mitigation', 'employing new', 'emerging developments', 'electricity needs', 'effective technology', 'effective method', 'drinking water', 'direct conversion', 'conversion efficiencies', 'capital costs', 'actually achieving', '90 %;', '50 %;']</t>
  </si>
  <si>
    <t>Solar energy can potentially play a very important role in providing most of the heating, cooling and electricity needs of the world. With the emergence of solar photocatalytic detoxification technology, solar energy also has the potential to solve our environmental problems. However, we do not see widespread commercial use of solar energy. Some of the emerging developments in solar may change that situation. This paper describes some of the new and emerging developments, with special emphasis on: (1) nanoscale antennas for direct conversion of sunlight to electricity with potential conversion efficiencies approaching 80-90%; (2) new thermodynamic cycles for solar thermal power, that have the potential to reduce capital costs by 50%; and (3) solar photocatalytic oxidation for cleanup of industrial wastewater, drinking water, soil and air. The paper describes the fundamentals of each of these developments, their potential, present status and future opportunities for research.(1) Nanoscale antenna solar energy conversion: The current photovoltaic technologies rely on the quantum nature of light and semiconductors which are fundamentally limited by the band-gap energies. A revolutionary new approach suggested by Professor Robert Bailey in 1972 revolves around the wave nature of light. Professor Bailey suggested that broadband rectifying antennas could be used for solar to d.c. conversion. These rectennas would not have the fundamental limitation of semiconductor band-gap limiting their conversion efficiencies. Rectennas for solar conversion would have dimensions of the order of the wavelengths of solar radiation which falls mostly in the sub-micron range. The challenges in actually achieving the objectives are many. This paper describes the challenges and approaches to their solution.(2) New thermodynamic cycles for solar thermal power: It is recognized that the capital costs of solar thermal power will have to be reduced by about 50% in the near future in order to make it competitive with fossil fuels (especially natural gas) based power systems. Potential exists for meeting this goal by reducing the costs and improving the thermodynamic performance of power cycles by hybridization and combined cycle approaches and by employing new and innovative ideas in thermal power cycles. This paper describes the new thermodynamic approaches with an emphasis on an innovative new thermodynamic cycle using ammonia and water mixtures as the working fluids.(3) Solar photocatalytic detoxification and disinfection of water and air: Although the potential of solar radiation for disinfection and environmental mitigation has been known for years, only recently has this technology been scientifically recognized and researched. Solar photocatalytic oxidation has been demonstrated to effectively treat groundwater, drinking water, and industrial wastewater. In some applications such as decoloration and reduction of COD it may be the only effective method of treatment. Treatment of indoor air by the photocatalytic method has been demonstrated as the most effective technology for that application. This paper describes the recent developments and identify challenges and future research opportunities. ¬© 2003 Elsevier Ltd. All rights reserved.</t>
  </si>
  <si>
    <t>33-43</t>
  </si>
  <si>
    <t>0038092X</t>
  </si>
  <si>
    <t>Solar Energy</t>
  </si>
  <si>
    <t>January/March 2004</t>
  </si>
  <si>
    <t>60013959;60013959;60013959;60013959</t>
  </si>
  <si>
    <t>55666126600;7006698225;7404228758;6603562846</t>
  </si>
  <si>
    <t>Goswami, D. Y.;Vijayaraghavan, S.;Lu, S.;Tamm, G.</t>
  </si>
  <si>
    <t>United States</t>
  </si>
  <si>
    <t>Gainesville</t>
  </si>
  <si>
    <t>University of Florida</t>
  </si>
  <si>
    <t>Goswami D.Y.</t>
  </si>
  <si>
    <t>New and emerging developments in solar energy</t>
  </si>
  <si>
    <t>S0038092X03001038</t>
  </si>
  <si>
    <t>10.1016/S0038-092X(03)00103-8</t>
  </si>
  <si>
    <t>2-s2.0-0345767419</t>
  </si>
  <si>
    <t>['¬© 2004', 'successfully handled', 'robust algorithm', 'music algorithm', 'francis group', 'difficult problem']</t>
  </si>
  <si>
    <t>Antenna array | Direction of arrival | H  filtering 8 | Mobile communications | Multiple mobile tracking</t>
  </si>
  <si>
    <t>In this paper a robust algorithm for multiple mobile angle tracking is presented using antenna array outputs. It combines the H8 filtering algorithm and the MUSIC algorithm to track multiple mobile angles by minimizing the effects of disturbances (including initial state estimate error, sensor gain perturbation, and signal power modeling errors). The difficult problem of tracking crossing mobiles can be successfully handled by using the H8 filtering algorithm. Several computer simulation examples are provided to illustrate the effectiveness of the adaptive H8 tracking algorithm. ¬© 2004, Taylor &amp; Francis Group, LLC.</t>
  </si>
  <si>
    <t>139-145</t>
  </si>
  <si>
    <t>Journal of the Chinese Institute of Engineers, Transactions of the Chinese Institute of Engineers,Series A/Chung-kuo Kung Ch'eng Hsuch K'an</t>
  </si>
  <si>
    <t>60079715;60079715;60079715</t>
  </si>
  <si>
    <t>7402539407;55494550200;36871473600</t>
  </si>
  <si>
    <t>Chang, Ann Chen;Huang, Zhi Feng;Fu, Kuo Ching</t>
  </si>
  <si>
    <t>Taiwan</t>
  </si>
  <si>
    <t>Taipei</t>
  </si>
  <si>
    <t>National Defense University Taiwan</t>
  </si>
  <si>
    <t>Chang A.C.</t>
  </si>
  <si>
    <t>Robust multiple mobile angle tracking using H&lt;sup&gt;8&lt;/sup&gt; filtering algorithm</t>
  </si>
  <si>
    <t>10.1080/02533839.2004.9670856</t>
  </si>
  <si>
    <t>2-s2.0-0345869669</t>
  </si>
  <si>
    <t>['respectively analyzed', 'microstrip antennas', 'input impedances', 'infinite conventional', 'fem ).', 'element method', 'chiral substrates', 'chiral media']</t>
  </si>
  <si>
    <t>Chiral | Microstrip antennas | PML</t>
  </si>
  <si>
    <t>An approach is developed to analyze microstrip antennas on finite chiral substrates using the finite-element method (FEM). The perfectly matched layers (PMLs) in the chiral media is employed in this work. First, the characteristics of microstrip antennas on infinite conventional, ferrite, and chiral substrates are respectively analyzed in order to validate our analysis. Then microstrip antennas on finite chiral substrates are investigated as a comparison with those on infinite chiral substrates. Finally, the input impedances of microstrip antennas on infinite and finite chiral substrate are calculated.</t>
  </si>
  <si>
    <t>49-56</t>
  </si>
  <si>
    <t>International Journal of RF and Microwave Computer-Aided Engineering</t>
  </si>
  <si>
    <t>60027021-60013983;60013983</t>
  </si>
  <si>
    <t>7102570487;7101878862</t>
  </si>
  <si>
    <t>Sheng, X. Q.;Yung, E. K.N.</t>
  </si>
  <si>
    <t>China;Hong Kong</t>
  </si>
  <si>
    <t>Beijing;Kowloon</t>
  </si>
  <si>
    <t>Institute of Electronics Chinese Academy of Sciences;City University of Hong Kong</t>
  </si>
  <si>
    <t>60027021;60013983</t>
  </si>
  <si>
    <t>Sheng X.</t>
  </si>
  <si>
    <t>Analysis of microstrip antennas on finite chiral substrates</t>
  </si>
  <si>
    <t>10.1002/mmce.10115</t>
  </si>
  <si>
    <t>2-s2.0-0346306022</t>
  </si>
  <si>
    <t>['unambiguous doas', 'two algorithms', 'squares fit', 'spectral moments', 'previous paper', 'present authors', 'mass center', 'first one', 'extended target', 'easily related', 'covariance matrix']</t>
  </si>
  <si>
    <t>Covariance matrix | Direction-of-arrival estimation | Extended target | Spectral moments</t>
  </si>
  <si>
    <t>We consider the problem of estimating the direction of arrival (DOA) of an extended target in radar array processing. Two algorithms are proposed that do not assume that the power azimuthal distribution of the scatterers is symmetric with respect to the mass center of the target. The first one is based on spectral moments which are easily related to the target's DOA. The second method stems from a previous paper by the present authors and consists of a least-squares fit on the elements of the covariance matrix. Both methods are simple and are shown to provide accurate estimates. Furthermore, they extend the range of unambiguous DOAs that can be estimated, compared with the same previous paper.</t>
  </si>
  <si>
    <t>283-287</t>
  </si>
  <si>
    <t>1053587X</t>
  </si>
  <si>
    <t>IEEE Transactions on Signal Processing</t>
  </si>
  <si>
    <t>60022633;60016234</t>
  </si>
  <si>
    <t>6603944094;15820250300</t>
  </si>
  <si>
    <t>Monakov, Andrei;Besson, Olivier</t>
  </si>
  <si>
    <t>Russian Federation;France</t>
  </si>
  <si>
    <t>Saint Petersburg;Toulouse</t>
  </si>
  <si>
    <t>Saint-Petersburg State University of Aerospace Instrumentation;ISAE - SUPAERO</t>
  </si>
  <si>
    <t>Monakov A.</t>
  </si>
  <si>
    <t>Direction Finding for an Extended Target with Possibly Non-Symmetric Spatial Spectrum</t>
  </si>
  <si>
    <t>10.1109/TSP.2003.819982</t>
  </si>
  <si>
    <t>2-s2.0-0346342490</t>
  </si>
  <si>
    <t>['training sequences', 'training sequence', 'new method', 'new algorithm', 'modulation format', 'information data', 'implicit ."', 'form solution', 'estimation variance', 'estimation performance', 'channel characteristics', 'blind methods', 'also carried', 'accurate estimation']</t>
  </si>
  <si>
    <t>Channel estimation | Cyclostationarity | Equalization | Synchronization</t>
  </si>
  <si>
    <t>In this paper, a new method to perform channel estimation is presented. It is shown that accurate estimation can be obtained when a training sequence is actually arithmetically added to the information data as opposed to being placed in a separate empty time slot: Hence, the word "implicit." A closed-form solution for the estimation variance is derived, as well as the Cram√©r-Rao lower bound. Conditions are derived for the training sequences that result in a channel estimation performance that is independent of the channel characteristics. In addition, estimation performance is shown to be independent of the modulation format. A procedure to synthesize optimal training sequences is presented, and the problem of synchronization is solved. The performance of the algorithm is then compared with other methods that use explicit training under GSM-like environmental conditions, and the new algorithm is shown to be competitive with these. Finally, comparisons are also carried out against blind methods over realistic bandlimited channels, and these show that the new method exhibits good performance.</t>
  </si>
  <si>
    <t>240-254</t>
  </si>
  <si>
    <t>60017323;60017323;60012070</t>
  </si>
  <si>
    <t>6603817881;24469576600;7003965287</t>
  </si>
  <si>
    <t>Orozco-Lugo, Aldo G.;Mauricio Lara, M.;McLernon, Des C.</t>
  </si>
  <si>
    <t>Mexico;United Kingdom</t>
  </si>
  <si>
    <t>Mexico City;Leeds</t>
  </si>
  <si>
    <t>Centro de Investigacion y de Estudios Avanzados;University of Leeds</t>
  </si>
  <si>
    <t>60017323;60012070</t>
  </si>
  <si>
    <t>Orozco-Lugo A.</t>
  </si>
  <si>
    <t>Channel Estimation Using Implicit Training</t>
  </si>
  <si>
    <t>10.1109/TSP.2003.819993</t>
  </si>
  <si>
    <t>2-s2.0-0346342498</t>
  </si>
  <si>
    <t>02‚Äì37727</t>
  </si>
  <si>
    <t>['user multiplexes', 'transmit antennas', 'symbol rate', 'propose algorithms', 'performance measure', 'optimum transmitters', 'numerical evidence', 'multiuser system', 'multiple antennas', 'linear precoder', 'linear decoders', 'first work', 'convergence analysis']</t>
  </si>
  <si>
    <t>MMSE receivers | Multiuser MIMO system | Receiver beamforming | Transmitter beamforming</t>
  </si>
  <si>
    <t>We consider the uplink of a multiuser system where the transmitters as well as the receiver are equipped with multiple antennas. Each user multiplexes its symbols by a linear precoder through its transmit antennas. We work with the system-wide mean squared error as the performance measure and propose algorithms to find the jointly optimum linear precoders at each transmitter and linear decoders at the receiver. We first work with the case where the number of symbols to be transmitted by each user is given. We then investigate how the symbol rate should be chosen for each user with optimum transmitters and receivers. The convergence analysis of the algorithms is given, and numerical evidence that supports the analysis is presented.</t>
  </si>
  <si>
    <t>214-226</t>
  </si>
  <si>
    <t>60001439;60001439</t>
  </si>
  <si>
    <t>6506043172;7003701601</t>
  </si>
  <si>
    <t>Serbetli, Semih;Yener, Aylin</t>
  </si>
  <si>
    <t>University Park</t>
  </si>
  <si>
    <t>Pennsylvania State University</t>
  </si>
  <si>
    <t>Serbetli S.</t>
  </si>
  <si>
    <t>Transceiver Optimization for Multiuser MIMO Systems</t>
  </si>
  <si>
    <t>10.1109/TSP.2003.819988</t>
  </si>
  <si>
    <t>2-s2.0-0346342504</t>
  </si>
  <si>
    <t>DAAD19-01-2-011</t>
  </si>
  <si>
    <t>['transmission rate', 'time coder', 'rarely available', 'perfect knowledge', 'paramount importance', 'ofdm transmitter', 'ofdm subcarrier', 'knowledge paradigms', 'input multi', 'fixed transmit', 'first provide', 'designs assuming', 'derived recently', 'channel knowledge', 'bit loaded', 'adaptive two', 'adaptive power', 'adaptive ofdm', 'adaptive mimo', 'adaptive 2']</t>
  </si>
  <si>
    <t>Adaptive modulation | Beamforming | MIMO OFDM | Partial channel state information</t>
  </si>
  <si>
    <t>Relative to designs assuming no channel knowledge at the transmitter, considerably improved communications become possible when adapting the transmitter to the intended propagation channel. As perfect knowledge is rarely available, transmitter designs based on partial (statistical) channel state information (CSI) are of paramount importance not only because they are more practical but also because they encompass the perfect- and no-knowledge paradigms. In this paper, we first provide a partial CSI model for orthogonal frequency division multiplexed (OFDM) transmissions over multi-input multi-output (MIMO) frequency-selective fading channels. We then develop an adaptive MIMO-OFDM transmitter by applying an adaptive two-dimensional (2-D) coder-beamformer we derived recently on each OFDM subcarrier, along with an adaptive power and bit loading scheme across OFDM subcarriers. Relying on the available partial CSI at the transmitter, our objective is to maximize the transmission rate, while guaranteeing a prescribed error performance, under the constraint of fixed transmit-power. Numerical results confirm that the adaptive 2-D space-time coder-beamformer (with two basis beams as the two "strongest" eigenvectors of the channel's correlation matrix perceived at the transmitter) combined with adaptive OFDM (power and bit loaded with M-ary quadrature amplitude modulated (QAM) constellations) improves the transmission rate considerably.</t>
  </si>
  <si>
    <t>202-213</t>
  </si>
  <si>
    <t>60029445;60029445-60022659;60029445</t>
  </si>
  <si>
    <t>7101607319;7404165407;36049280600</t>
  </si>
  <si>
    <t>Xia, Pengfei;Zhou, Shengli;Giannakis, Georgios B.</t>
  </si>
  <si>
    <t>Minneapolis;Storrs</t>
  </si>
  <si>
    <t>University of Minnesota Twin Cities;University of Connecticut</t>
  </si>
  <si>
    <t>60029445;60022659</t>
  </si>
  <si>
    <t>Xia P.</t>
  </si>
  <si>
    <t>Adaptive MIMO-OFDM Based on Partial Channel State Information</t>
  </si>
  <si>
    <t>10.1109/TSP.2003.819986</t>
  </si>
  <si>
    <t>2-s2.0-0346342506</t>
  </si>
  <si>
    <t>['three sources', 'source extraction', 'results presented', 'problem addressed', 'linear inverse', 'either known', 'discrete distribution', 'determined mixtures', 'determined mixture']</t>
  </si>
  <si>
    <t>Blind identification | High-order statistics | Source separation and extraction | Tensor decomposition | Under-determined mixtures</t>
  </si>
  <si>
    <t>Under-determined mixtures are characterized by the fact that they have more inputs than outputs, or, with the antenna array processing terminology, more sources than sensors. The problem addressed is that of identifying and inverting the mixture, which obviously does not admit a linear inverse. Identification is carried out with the help of tensor canonical decompositions. On the other hand, the discrete distribution of the sources is utilized for performing the source extraction, the under-determined mixture being either known or unknown. The results presented in this paper are limited to two-dimensional (2-D) mixtures of three sources.</t>
  </si>
  <si>
    <t>Comon, Pierre</t>
  </si>
  <si>
    <t>France</t>
  </si>
  <si>
    <t>Sophia Antipolis</t>
  </si>
  <si>
    <t>Laboratoire d'Informatique, Signaux et Syst√®mes de Sophia-Antipolis</t>
  </si>
  <si>
    <t>Comon P.</t>
  </si>
  <si>
    <t>Blind Identification and Source Separation in 2 √ó 3 Under-Determined Mixtures</t>
  </si>
  <si>
    <t>10.1109/TSP.2003.820073</t>
  </si>
  <si>
    <t>2-s2.0-0346342544</t>
  </si>
  <si>
    <t>['wavelets derived', 'transfer function', 'smoothing filter', 'potential application', 'note introduces', 'new family', 'multiresolution analysis', 'mathieu equation', 'easily designed', 'analyzing filters']</t>
  </si>
  <si>
    <t>Floquet's theorem | Mathieu equation | Waveguides | Wavelets</t>
  </si>
  <si>
    <t>This note introduces a new family of wavelets and a multiresolution analysis that exploits the relationship between analyzing filters and Floquet's solution of Mathieu differential equations. The transfer function of both the detail and the smoothing filter is related to the solution of a Mathieu equation of the odd characteristic exponent. The number of notches of these filters can be easily designed. Wavelets derived by this method have potential application in the fields of optics and electromagnetism.</t>
  </si>
  <si>
    <t>52-55</t>
  </si>
  <si>
    <t>IEEE Signal Processing Letters</t>
  </si>
  <si>
    <t>60031482;60031482;60031482</t>
  </si>
  <si>
    <t>7004315516;8678902700;55930266600</t>
  </si>
  <si>
    <t>Lira, M. M.S.;De Oliveira, H. M.;De Sobral Cintra, R. J.</t>
  </si>
  <si>
    <t>Brazil</t>
  </si>
  <si>
    <t>Recife</t>
  </si>
  <si>
    <t>Universidade Federal de Pernambuco</t>
  </si>
  <si>
    <t>Lira M.M.S.</t>
  </si>
  <si>
    <t>Elliptic-Cylindrical Wavelets: The Mathieu Wavelets</t>
  </si>
  <si>
    <t>10.1109/LSP.2003.819341</t>
  </si>
  <si>
    <t>2-s2.0-0346504165</t>
  </si>
  <si>
    <t>['using either', 'successfully recovered', 'specifically developed', 'single wavelength', 'selected via', 'radio network', 'novel feature', 'multisector antennas', 'measurements show', 'ghz dispersion', 'ghz band', 'flattened fbg', 'existing wavelength', 'data channels', 'contained within', 'composite signal', 'channels within', '3 db']</t>
  </si>
  <si>
    <t>Gratings | Millimeter-wave (mm-wave) radio communication | Optical fiber communication | Optical filters | Subcarrier multiplexing (SCM)</t>
  </si>
  <si>
    <t>We propose and demonstrate a fiber Bragg grating (FBG)-based optical interface for use in a spectrally efficient fiber-radio network with multisector antennas. The system has the novel feature of being specifically developed for use in existing wavelength-division-multiplexed network infrastructures. The proposed scheme supports transport of a remote local oscillator (LO) and three subcarrier multiplexed data channels, destined for different antenna sectors, using a single wavelength. The composite signal was contained within a 25-GHz band, selected via a 25-GHz dispersion-flattened FBG. Recovery of the LO and data channels is performed via optical filtering, using either a novel single grating incorporating multiple phase shifts or multiple narrow bandwidth gratings. Our measurements show that all channels within the 25-GHz band are successfully recovered with less than 2-dB optical power penalty between channels. The use of the 25-GHz grating exhibits an improvement in sensitivity of 3 dB for all data channels.</t>
  </si>
  <si>
    <t>254-256</t>
  </si>
  <si>
    <t>IEEE Photonics Technology Letters</t>
  </si>
  <si>
    <t>60026553;60026553;60026553;60026553;100329625;60025709;60025709;60011362;60027249;60025709</t>
  </si>
  <si>
    <t>7102675593;35571786200;55480890000;57212047941;7103230273;7006370669;7003913907;7202541274;56135374900;7003488675</t>
  </si>
  <si>
    <t>Marra, Charlotte;Nirmalathas, A.;Lim, C.;Attygalle, M.;Novak, D.;Ashton, B.;Poladian, L.;Rowe, W. S.T.;Wang, T.;Besley, J. A.</t>
  </si>
  <si>
    <t>United States;Australia;Australia;Australia;United States</t>
  </si>
  <si>
    <t>Milpitas;Parkville;Sydney;Melbourne;Columbia</t>
  </si>
  <si>
    <t>JDS Uniphase;University of Melbourne;The University of Sydney;RMIT University;Corvis Corporation</t>
  </si>
  <si>
    <t>60027249;60026553;60025709;60011362;100329625</t>
  </si>
  <si>
    <t>Marra C.</t>
  </si>
  <si>
    <t>FBG-Based Optical Interface to Support a Multisector Antenna in a Spectrally Efficient Fiber Radio System</t>
  </si>
  <si>
    <t>10.1109/LPT.2003.818952</t>
  </si>
  <si>
    <t>2-s2.0-0346707332</t>
  </si>
  <si>
    <t>Japan Society for the Promotion of Science</t>
  </si>
  <si>
    <t>JSPS</t>
  </si>
  <si>
    <t>['transient analysis', 'step voltage', 'simple structure', 'shield ring', 'present paper', 'lead wire', 'intensively investigated', 'conductor system', 'behaves like', '2 code', '2 ).']</t>
  </si>
  <si>
    <t>Method of moments | Numerical electromagnetic field analysis | Resistor divider | Shield ring | Unit step response</t>
  </si>
  <si>
    <t>Unit step response characteristics of impulse voltage measuring systems are studied with the help of numerical electromagnetics code (NEC-2). Prior to this analysis, the accuracy of a transient analysis by this method is investigated for a simple structure. An impulse voltage measuring system, under application of step voltage, behaves like an antenna until a traveling wave makes several roundtrips in its lead wire. NEC-2 code can analyze such dynamic electromagnetic field around a three-dimensional (3-D) conductor system. In the present paper, the role of a shield ring of a divider for lightning impulse voltage is intensively investigated and discussed.</t>
  </si>
  <si>
    <t>21-27</t>
  </si>
  <si>
    <t>IEEE Transactions on Power Delivery</t>
  </si>
  <si>
    <t>60010726;60025272</t>
  </si>
  <si>
    <t>35551223100;55513639500</t>
  </si>
  <si>
    <t>Baba, Yoshihiro;Ishii, Masaru</t>
  </si>
  <si>
    <t>Japan;Japan</t>
  </si>
  <si>
    <t>Tokyo;Kyoto</t>
  </si>
  <si>
    <t>The University of Tokyo;Doshisha University</t>
  </si>
  <si>
    <t>60025272;60010726</t>
  </si>
  <si>
    <t>Baba Y.</t>
  </si>
  <si>
    <t>Numerical Electromagnetic Field Analysis of Unit Step Response Characteristics of Impulse Voltage Measuring Systems</t>
  </si>
  <si>
    <t>10.1109/TPWRD.2003.820415</t>
  </si>
  <si>
    <t>2-s2.0-0346707425</t>
  </si>
  <si>
    <t>['wide bandwidth', 'slot length', 'resonant frequency', 'radiation level', 'prime factor', 'mmic applications', 'input match', 'input impedance', 'impedance bandwidth', 'gain bandwidth', 'gaas substrate', 'feed inset', 'experimental characterization', 'db front', 'bandwidth product', 'article presents', '4 ghz']</t>
  </si>
  <si>
    <t>CPW slot antenna | Microstrip slot dipole antenna | MMIC antenna | RFID</t>
  </si>
  <si>
    <t>This article presents a comprehensive parametric study with experimental characterization of an inductively coupled CPW-fed slot antenna on a GaAs substrate for MMIC applications. The length, width, and feed inset of the antenna are varied and their influences on the input impedance, bandwidth, and gain are investigated. The parametric study reveals that the slot length is the prime factor for determining the resonant frequency, while the width is used for fine-tuning of resonant frequency and gain-bandwidth product. For the fixed slot dimensions, the feed inset tremendously affects both resonant frequency and input match. The manufactured antenna resonates at 22.4 GHz with a 6.1% impedance bandwidth, 2% gain bandwidth, 2.5-dBi boresight gain, and 5-dB front-to-back (F/B) radiation level. The antenna exhibits bidirectional radiation patterns with almost omnidirectional patterns in the E-plane and wide bandwidth of 84¬∞ 3-dB beam width in the H-plane.</t>
  </si>
  <si>
    <t>60029470;60005510</t>
  </si>
  <si>
    <t>7003839738;7006035284</t>
  </si>
  <si>
    <t>Padhi, S. K.;Karmakar, N. C.</t>
  </si>
  <si>
    <t>Australia;Singapore</t>
  </si>
  <si>
    <t>Melbourne;Singapore City</t>
  </si>
  <si>
    <t>Commonwealth Scientific and Industrial Research Organization;Nanyang Technological University</t>
  </si>
  <si>
    <t>Padhi S.</t>
  </si>
  <si>
    <t>Computer-aided design of a CPW-fed slot antenna for MM-wave applications</t>
  </si>
  <si>
    <t>10.1002/mmce.10117</t>
  </si>
  <si>
    <t>2-s2.0-0346936118</t>
  </si>
  <si>
    <t>N00014-03-1-0102</t>
  </si>
  <si>
    <t>['training data', 'synchronous direct', 'spreading sequences', 'sequence code', 'proposed algorithms', 'paper considers', 'noise ratios', 'moderate signal', 'gaussian channels', 'division multiple', 'different performance', 'complexity tradeoffs', 'channel noise', 'access communications']</t>
  </si>
  <si>
    <t>Blind source separation | DS-CDMA | Robust detection</t>
  </si>
  <si>
    <t>Most blind source separation algorithms assume the channel noise to be Gaussian. This paper considers the problem of noncooperative blind detection of synchronous direct-sequence code-division multiple-access communications (no knowledge of the spreading sequences or training data) in non-Gaussian channels. Three iterative algorithms with different performance and complexity tradeoffs are proposed. Simulation results show that they significantly outperform Gaussian-optimal blind source separation algorithms in non-Gaussian channels. The Cram√©r-Rao lower bound for this problem is computed, and the performance of the proposed algorithms is shown to approach this bound for moderate signal-to-noise ratios.</t>
  </si>
  <si>
    <t>271-279</t>
  </si>
  <si>
    <t>60003269-60029445;60003269</t>
  </si>
  <si>
    <t>7403568242;55665272100</t>
  </si>
  <si>
    <t>Yao, Yingwei;Poor, Vincent</t>
  </si>
  <si>
    <t>Minneapolis;Princeton</t>
  </si>
  <si>
    <t>University of Minnesota Twin Cities;Princeton University</t>
  </si>
  <si>
    <t>60029445;60003269</t>
  </si>
  <si>
    <t>Yao Y.</t>
  </si>
  <si>
    <t>Blind Detection of Synchronous CDMA in Non-Gaussian Channels</t>
  </si>
  <si>
    <t>10.1109/TSP.2003.820086</t>
  </si>
  <si>
    <t>2-s2.0-0346972392</t>
  </si>
  <si>
    <t>['produce patterns', 'parasitic radiation', 'overall array', 'maximum value', 'interconnected dipoles', 'fed ports', 'eight probe', 'desired directions', 'compact crossed', '9 ghz', '8 ghz', '5 ghz']</t>
  </si>
  <si>
    <t>Dual frequency antennas | Microstrip antennas | Phased arrays | Wireless communications</t>
  </si>
  <si>
    <t>A synthesis of a compact crossed-dipole microstrip antenna is introduced. An attempt is made to include most of the operating characteristics required in modern communication systems. The antenna is composed of four crossed dipoles, forming a 2√ó2 element planar array that radiates an elliptically polarized field, operates in the ranges from 1.8 GHz to 1.9 GHz (DCS) and from 2.5 GHz to 2.8 GHz (UMTS) and has a satisfactory power gain. The feeding of interconnected dipoles is obtained using folded microstrip lines that minimize the size of the structure and also the parasitic radiation. The overall array has eight probe-fed ports. Their suitable phase excitation can drive the antenna to produce patterns with a maximum value in the desired directions.</t>
  </si>
  <si>
    <t>117-119</t>
  </si>
  <si>
    <t>Electrical Engineering</t>
  </si>
  <si>
    <t>60015331;60015331</t>
  </si>
  <si>
    <t>35070366800;6504012909</t>
  </si>
  <si>
    <t>Siakavara, K.;Ganatsos, T.</t>
  </si>
  <si>
    <t>Greece</t>
  </si>
  <si>
    <t>Thessaloniki</t>
  </si>
  <si>
    <t>Aristotle University of Thessaloniki</t>
  </si>
  <si>
    <t>Siakavara K.</t>
  </si>
  <si>
    <t>A compact quadruple crossed-dipole microstrip antenna designed for dual frequency and beam scanning operation</t>
  </si>
  <si>
    <t>10.1007/s00202-003-0190-6</t>
  </si>
  <si>
    <t>2-s2.0-0346972621</t>
  </si>
  <si>
    <t>['vitro selection', 'uv1c indicated', 'using serotonin', 'rna world', 'reaction chosen', 'order structure', 'one described', 'nucleotide fragment', 'mere positioning', 'mechanistic investigation', 'lengths longer', 'k uncat', 'harvesting antenna', 'dominant single', 'could thus', 'conformation favorable', 'absorption spectrum']</t>
  </si>
  <si>
    <t>In vitro selection was used to investigate whether nucleic acid enzymes are capable of catalyzing photochemical reactions. The reaction chosen was photoreactivation of thymine cyclobutane dimers in DNA by using serotonin as cofactor and light of wave-lengths longer than the absorption spectrum of DNA. Curiously, the dominant single-stranded DNA sequence selected, UV1A, was found to repair its internal thymine dimer substrate efficiently even in the absence of serotonin or any other cofactor. UV1C, a 42-nucleotide fragment of UV1A, repaired the thymine dimer substrate in trans (kcat/k uncat = 2.5 √ó 104), showing optimal activity with 305 nm light and thus resembling naturally occurring photolyase enzymes. Mechanistic investigation of UV1C indicated that its catalytic role likely exceeded the mere positioning of the substrate in a conformation favorable for photoreactivation. A higher-order structure, likely a quadruplex, formed by specific guanine bases within the deoxyribozyme, was implicated as serving as a light-harvesting antenna, with photoreactivation of the thymine dimer proceeding possibly via electron donation from an excited guanine base. In a primordial "RNA world," self-replicating nucleic acid populations may have been vulnerable to deactivation via UV light-mediated pyrimidine dimer formation. Photolyase nucleic acid enzymes such as the one described here could thus have played a role in preserving the integrity of such an RNA world.</t>
  </si>
  <si>
    <t>65-69</t>
  </si>
  <si>
    <t>Proceedings of the National Academy of Sciences of the United States of America</t>
  </si>
  <si>
    <t>60018491;60018491</t>
  </si>
  <si>
    <t>57200008154;7202365161</t>
  </si>
  <si>
    <t>Chinnapen, Daniel J.F.;Sen, Dipankar</t>
  </si>
  <si>
    <t>Canada</t>
  </si>
  <si>
    <t>Burnaby</t>
  </si>
  <si>
    <t>Simon Fraser University</t>
  </si>
  <si>
    <t>Chinnapen D.</t>
  </si>
  <si>
    <t>A deoxyribozyme that harnesses light to repair thymine dimers in DNA</t>
  </si>
  <si>
    <t>10.1073/pnas.0305943101</t>
  </si>
  <si>
    <t>2-s2.0-0347089036</t>
  </si>
  <si>
    <t>CCR-9912390</t>
  </si>
  <si>
    <t>['total number', 'total length', 'routing problem', 'routing layers', 'respective diodes', 'polynomial time', 'oxide degradation', 'optimally solved', 'inserted directly', 'induced gate', 'feasible solution', 'extension wires', 'enough room', 'effective way', 'diode insertion', 'density plasma', 'cost function', 'antenna problem']</t>
  </si>
  <si>
    <t>Deep submicron | Detailed routing | Layout | Optimization | Very large scale integration (VLSI)</t>
  </si>
  <si>
    <t>Antenna problem is a phenomenon of plasma-induced gate-oxide degradation. It directly affects manufacturability of very large scale integration (VLSI) circuits, especially in deep submicron technology using high-density plasma. Diode insertion is a very effective way to solve this problem. Ideally, diodes are inserted directly under the wires that violate antenna rules. But in today's high-density VLSI layouts, there is simply not enough room for "under-the-wire" diode insertion for all wires. Thus, it is necessary to insert many diodes at legal "off-wire" locations and extend the antenna-rule violating wires to connect to their respective diodes. Previously, only simple heuristic algorithms were available for this diode insertion and routing problem. In this paper, we show that the diode insertion and routing problem for an arbitrary given number of routing layers can be optimally solved in polynomial time. Our algorithm guarantees finding a feasible diode insertion and routing solution whenever one exists. Moreover, we can guarantee to find a feasible solution to minimize a cost function of the form Œ± ¬∑ L + Œ≤ ¬∑ N, where L is the total length of extension wires and N is the total number of vias on the extension wires. Experimental results show that our algorithm is very efficient.</t>
  </si>
  <si>
    <t>141-147</t>
  </si>
  <si>
    <t>IEEE Transactions on Computer-Aided Design of Integrated Circuits and Systems</t>
  </si>
  <si>
    <t>60013372;60028873;60000745;60000745;60028873</t>
  </si>
  <si>
    <t>55492411100;55725163400;35231631700;7403908517;36019403400</t>
  </si>
  <si>
    <t>Huang, Li Da;Tang, Xiaoping;Xiang, Hua;Wong, D. F.;Liu, I. Min</t>
  </si>
  <si>
    <t>United States;United States;United States</t>
  </si>
  <si>
    <t>San Jose;Austin;Urbana</t>
  </si>
  <si>
    <t>Cadence Design Systems;The University of Texas at Austin;University of Illinois Urbana-Champaign</t>
  </si>
  <si>
    <t>60028873;60013372;60000745</t>
  </si>
  <si>
    <t>Huang L.</t>
  </si>
  <si>
    <t>A Polynomial Time-Optimal Diode Insertion/Routing Algorithm for Fixing Antenna Problem</t>
  </si>
  <si>
    <t>10.1109/TCAD.2003.819888</t>
  </si>
  <si>
    <t>2-s2.0-0347131040</t>
  </si>
  <si>
    <t>['wireless lan', 'took place', 'theoretical model', 'sas concept', 'rights reserved', 'nomex honeycomb', 'good agreement', 'experimental results', 'electrical performances', 'electrical measurements', 'design specifications', 'design originated', 'bucking behavior', 'antenna designers']</t>
  </si>
  <si>
    <t>Buckling | Micro strip antenna | Smart skin structure</t>
  </si>
  <si>
    <t>A 5.78 GHz micro strip antenna has been developed for use in Wireless LAN (WLAN) systems. It has a composite sandwich construction, and uses composite laminates and Nomex honeycomb. This is the surface-antenna-structure (SAS) concept, applied to load-bearing structural surfaces. The design originated from a composite sandwich structure and a multi-layer micro strip antenna. Design, fabrication and validation of structural/electrical performances all took place. To verify structural rigidity, the bucking behavior was calculated from a theoretical model, and was compared with experimental results. Electrical measurements of the fabricated antenna array were in good agreement with design specifications. The SAS concept can be extended into a guide for manufacturers of structural body panels as well as antenna designers, promising innovative future communication technology. ¬© 2003 Elsevier Ltd. All rights reserved.</t>
  </si>
  <si>
    <t>427-437</t>
  </si>
  <si>
    <t>Composite Structures</t>
  </si>
  <si>
    <t>February/March 2004</t>
  </si>
  <si>
    <t>60032330;60032330;60032330;60032330</t>
  </si>
  <si>
    <t>55063196800;55996878100;56036161800;36024195200</t>
  </si>
  <si>
    <t>Jeon, Ji Hoon;Hwang, Woonbong;Park, Hyun Chul;Park, Wee Sang</t>
  </si>
  <si>
    <t>South Korea</t>
  </si>
  <si>
    <t>Pohang</t>
  </si>
  <si>
    <t>Pohang University of Science and Technology</t>
  </si>
  <si>
    <t>Jeon J.H.</t>
  </si>
  <si>
    <t>Buckling characteristics of smart skin structures</t>
  </si>
  <si>
    <t>S0263822303001910</t>
  </si>
  <si>
    <t>10.1016/S0263-8223(03)00191-0</t>
  </si>
  <si>
    <t>2-s2.0-0347317888</t>
  </si>
  <si>
    <t>Australian Egg Corporation Limited</t>
  </si>
  <si>
    <t>AECL</t>
  </si>
  <si>
    <t>['œºs ).', 'url granite', 'two sets', 'transmissivity values', 'tomography interpretations', 'survey area', 'southeast manitoba', 'rights reserved', 'radar velocities', 'mm diameter', 'mhz surveys', 'm3 block', 'lower velocities', 'linear reflectors', 'hyperbolic diffractions', 'hydraulic tests', 'hq size', 'granite rock', 'fractured rock', 'fracture zones', 'fracture planes', 'detected reflectors', 'detect water', 'core logs', 'considerable increase', 'competent rock', 'centimeters thick', 'boreholes near', 'borehole mf12', 'also detected', 'also consistent', '8 m2', '8 l', '60 mhz', '22 l', '13 m2']</t>
  </si>
  <si>
    <t>Borehole radar | Fractured rock characterization | Reflection | Tomography</t>
  </si>
  <si>
    <t>Single-hole radar reflection and cross-hole radar tomography surveys have been used to assist in characterizing a 105-m3 block of granite rock at AECL's Underground Research Laboratory (URL) in southeast Manitoba, Canada. The surveys were conducted in a series of seven boreholes drilled in moderately fractured granite rock from the URL 240 meter level. The RAMAC borehole radar system with rated dipole antenna frequencies of 22 and 60 MHz was used for these surveys. Results of single-hole radar reflection surveys revealed several linear reflectors and hyperbolic diffractions events. Some of the linear reflectors were interpreted to be reflections from fracture planes; others were from boreholes near or within the survey area. The hyperbolic diffractions are from point reflectors related to discrete vertical fractures or inhomogeneities in the rock. The 60-MHz surveys provided high-resolution reflection records and detected reflectors up to 50 m away from the boreholes. Compared to 60-MHz surveys, the 22-MHz reflection data showed marked decrease in resolution but considerable increase in probing-range (‚àº100 m). Both the 22- and 60-MHz surveys were able to detect water-saturated discrete fractures and fracture zones a few centimeters thick. Reflections from the HQ size (96-mm diameter) boreholes were also detected in both the 22- and 60-MHz reflection surveys. The radar velocities in the Moderately Fractured Rock (MFR) study block varied from 105 to 125 m/Œºs, which translates to a total velocity variation of 8-10% in the URL granite (with average velocity 120 m/Œºs). Results from borehole radar surveys were compared with core log data and hydraulic test results from the boreholes. The single-hole reflection data correlate well with fractures and fracture zones observed in the core logs. Combined interpretation identified low dipping fracture zones (with 10-30¬∞ dip) and two sets of subvertical fractures trending northeast and southwest. In addition, the radar velocity images from tomographic surveys show good correlation with the geologic model reconstructed from core log data. Above-average radar velocities correlate with more competent rock and lower velocities with more fractured rock. The tomography interpretations are also consistent with transmissivity values from hydraulic tests in the boreholes. The regions of low radar velocity anomalies correspond to transmissivity values of 1√ó10-6 -1√ó10-8 m2/s in the boreholes, and high radar velocities to transmissivity values of 10-12-10 -13 m2/s. In addition, the lower radar velocities correlate with increase in permeability as observed from groundwater flow measurements (e.g. 22 l/min in borehole MF12) and higher radar velocities corresponding to lower groundwater flow rates (e.g. 0.5-0.8 l/min in borehole MF6). ¬© 2003 Elsevier B.V. All rights reserved.</t>
  </si>
  <si>
    <t>137-150</t>
  </si>
  <si>
    <t>Journal of Applied Geophysics</t>
  </si>
  <si>
    <t>60004298;60004298;60004298;60004298;60004298</t>
  </si>
  <si>
    <t>24304194600;7003451844;7003649122;6603070768;7005947391</t>
  </si>
  <si>
    <t>Serzu, M. H.;Kozak, E. T.;Lodha, G. S.;Everitt, R. A.;Woodcock, D. R.</t>
  </si>
  <si>
    <t>Chalk River</t>
  </si>
  <si>
    <t>Atomic Energy of Canada Limited - Chalk River Lab</t>
  </si>
  <si>
    <t>Serzu M.</t>
  </si>
  <si>
    <t>Use of borehole radar techniques to characterize fractured granitic bedrock at AECL's Underground Research Laboratory</t>
  </si>
  <si>
    <t>S0926985103000752</t>
  </si>
  <si>
    <t>10.1016/j.jappgeo.2003.06.012</t>
  </si>
  <si>
    <t>2-s2.0-0347682419</t>
  </si>
  <si>
    <t>['vertices involved', 'time preserve', 'simplified footprints', 'simplification error', 'satisfy constraints', 'proposed techniques', 'processing time', 'predictions generated', 'prediction time', 'prediction accuracy', 'pass methods', 'high confidence', 'helps us', 'footprints involved', 'experiments show', 'efficient single', 'different municipalities', 'critical importance', 'closely related', 'building footprints', 'building database', 'better understand', 'best performance', 'baseline effectiveness', 'also investigate']</t>
  </si>
  <si>
    <t>Building footprint simplification is of critical importance to radio propagation predictions in wireless communication systems as the prediction time is closely related to the number of both buildings and vertices involved. Intuitively, if the complexity of footprints (i.e. the number of vertices in the footprints) is reduced, predictions can be generated more quickly. However, such reductions often affect the accuracy of results as the simplification error constrains the efficiency that can be achieved. To achieve a good vertex reduction rate for the footprints involved and at the same time preserve the shapes of footprints in terms of their areas, orientations and centroids, we propose a number of efficient single-pass methods to simplify building footprints. To satisfy constraints on edges, areas and centroids of simplified footprints, multi-pass methods are suggested. Hybrid methods take advantage of complementary properties exhibited by different footprint simplification methods. We assess the baseline effectiveness of our proposed techniques, and carry out an extensive comparative evaluation with real geographic information system data from different municipalities. Through experimentation, we find that hybrid methods deliver the best performance in both vertex reduction rate and simplification error. We examine the effects that these footprint simplification methods have on the ray-tracing based radio propagation prediction systems in terms of processing time and prediction accuracy. Our experiments show that footprint simplification methods indeed reduce prediction time up to three-fold, and maintain prediction accuracy with high confidence as well. We also investigate the relationship between footprint simplification error and the prediction accuracy. We find that the prediction accuracy is sensitive to the distortion (i.e. change of shape) of building footprints. This helps us to better understand the trade-off between precision of the building database and the accuracy of predictions generated by ray-tracing based radio propagation prediction systems.</t>
  </si>
  <si>
    <t>103-131</t>
  </si>
  <si>
    <t>Computer Journal</t>
  </si>
  <si>
    <t>60108318;60028900;60108318</t>
  </si>
  <si>
    <t>7409487876;7003291105;7005129354</t>
  </si>
  <si>
    <t>Chen, Zhongqiang;Delis, Alex;Bertoni, Henry L.</t>
  </si>
  <si>
    <t>United States;Greece</t>
  </si>
  <si>
    <t>New York;Athens</t>
  </si>
  <si>
    <t>NYU Tandon School of Engineering;National and Kapodistrian University of Athens</t>
  </si>
  <si>
    <t>60108318;60028900</t>
  </si>
  <si>
    <t>Chen Z.</t>
  </si>
  <si>
    <t>Building Footprint Simplification Techniques and Their Effects on Radio Propagation Predictions</t>
  </si>
  <si>
    <t>10.1093/comjnl/47.1.103</t>
  </si>
  <si>
    <t>2-s2.0-0347946773</t>
  </si>
  <si>
    <t>['various characteristics', 'transponder chip', 'thin layer', 'smart labels', 'silicon chip', 'rights reserved', 'reliability assessment', 'receive information', 'process development', 'performance goals', 'passive tags', 'paper substrate', 'paper discusses', 'new generation', 'ic chip', 'help identify', 'flip chip', 'flexible type', 'enabling technology', 'enables achieving', 'dynamically transmit', 'dielectric layer', 'compressive force', 'aca made']</t>
  </si>
  <si>
    <t>Smart labels are a new generation of low cost transponders consisting of a transponder chip and a flexible type of antenna. Applying a flip chip assembly technology yields a new generation of low cost radio frequency identification (RFID) system that is a paper-thin smart label. Anisotropically conductive adhesive (ACA) is utilized to attach a flip chip onto a paper substrate to form the BiStatix RFID tag. Unlike bar codes, which are passive tags, smart labels can dynamically transmit and receive information to help identify, track and route packages remotely. The concept of flipping or inverting a silicon chip to be mounted on a paper substrate offers distinct advantages and enables achieving the cost and performance goals of this new product technology. Significant process development and reliability assessment was required to develop this smart label application. This paper discusses the process development and reliability assessment that was completed to achieve a low cost flip chip on paper assembly process. The various characteristics of ACA made it an enabling technology for this smart label application. A bare (unbumped) flip chip - without a dielectric layer and conductive polymer bumps - was aligned and placed on the paper substrate with compressive force. A thin layer of anisotropically conductive adhesive was used to attach the IC chip to the conductive ink antenna on the paper substrate. The conductive adhesive underfills and cures in only seconds. Advantages of this environmentally preferred process include the elimination of additional curing processes and reduced equipment requirements as well as the reduction of total IC packaging thickness. ¬© 2003 Elsevier Ltd. All rights reserved.</t>
  </si>
  <si>
    <t>135-140</t>
  </si>
  <si>
    <t>Microelectronics Reliability</t>
  </si>
  <si>
    <t>Rasul, Jad S.</t>
  </si>
  <si>
    <t>Schaumburg</t>
  </si>
  <si>
    <t>Motorola</t>
  </si>
  <si>
    <t>Rasul J.</t>
  </si>
  <si>
    <t>Chip on paper technology utilizing anisotropically conductive adhesive for smart label applications</t>
  </si>
  <si>
    <t>S0026271403002403</t>
  </si>
  <si>
    <t>10.1016/S0026-2714(03)00240-3</t>
  </si>
  <si>
    <t>2-s2.0-0348042925</t>
  </si>
  <si>
    <t>['simulation results', 'sidelobe levels', 'published results', 'proposed method', 'prescribed nulls', 'prescribed levels', 'nulls imposed', 'null width', 'many factors', 'differential evolution', 'controlling parameters']</t>
  </si>
  <si>
    <t>Antenna array | Differential evolution | Nulling</t>
  </si>
  <si>
    <t>A new method based on the differential evolution (DE) algorithm is proposed for antenna-array pattern synthesis with prescribed nulls. The array excitation amplitudes are the only controlling parameters, and the objectives are to synthesize array patterns with nulls imposed on directions of interferences while keeping the sidelobe levels (SLLs) below prescribed levels. Many factors such as the excitation dynamic range ratio, null depth level, null width, and SLLs are taken into account in the synthesis. Simulation results of several typical problems are compared with published results to illustrate the effectiveness of the proposed method.</t>
  </si>
  <si>
    <t>57-63</t>
  </si>
  <si>
    <t>60017161;60017161;60017161</t>
  </si>
  <si>
    <t>10339818700;7102646632;7004117976</t>
  </si>
  <si>
    <t>Yang, Shiwen;Gan, Yeow Beng;Qing, Anyong</t>
  </si>
  <si>
    <t>Singapore</t>
  </si>
  <si>
    <t>Singapore City</t>
  </si>
  <si>
    <t>National University of Singapore</t>
  </si>
  <si>
    <t>Yang S.</t>
  </si>
  <si>
    <t>Antenna-array pattern nulling using a differential evolution algorithm</t>
  </si>
  <si>
    <t>10.1002/mmce.10118</t>
  </si>
  <si>
    <t>2-s2.0-0348196752</t>
  </si>
  <si>
    <t>['truncated system', 'transient response', 'singular values', 'representative set', 'reference input', 'optimization method', 'novel approach', 'modal coordinates', 'limited number', 'irrelevant modes', 'experimental implementation', 'expansion coefficients', 'eight actuators', 'dominant modes', 'discrete actuators', 'current article', 'controllability matrix', 'actuator locations', 'absolute value']</t>
  </si>
  <si>
    <t>Distributed parameter system | Mechanically reconfigurable antenna | Optimization method | Shape control | Singular value decomposition</t>
  </si>
  <si>
    <t>In the current article, a novel approach to the shape control problem with a limited number of discrete actuators is presented. In optimizing the actuator locations, first the reference input was expanded with a representative set of eigenfunctions. From the expansion coefficients, the dominant modes in the reference input were identified. Next the distributed parameter system was rewritten in modal coordinates and the irrelevant modes were truncated. Finally, the actuator locations were selected such that the singular values of the controllability matrix of the truncated system were maximized. The steady state actuation forces were optimized such that a cost function based on the absolute value of the steady state error is minimized. To improve the transient response, a hybrid of dynamic modal control algorithm and the optimization method is developed. Four discrete linear actuators for the one-dimensionally curved reflector and eight actuators for the two-dimensionally curved reflector are utilized. The structures are controlled and assessments for experimental implementation are made.</t>
  </si>
  <si>
    <t>1045389X</t>
  </si>
  <si>
    <t>Journal of Intelligent Material Systems and Structures</t>
  </si>
  <si>
    <t>60003500;60003500;60003500;60003500</t>
  </si>
  <si>
    <t>23394548900;35580630500;7402990310;7101693028</t>
  </si>
  <si>
    <t>Andoh, Fukashi;Washington, Gregory;Yoon, Hwan Sik;Utkin, Vadim</t>
  </si>
  <si>
    <t>Columbus</t>
  </si>
  <si>
    <t>The Ohio State University</t>
  </si>
  <si>
    <t>Andoh F.</t>
  </si>
  <si>
    <t>Efficient shape control of distributed reflectors with discrete piezoelectric actuators</t>
  </si>
  <si>
    <t>10.1177/1045389X04039262</t>
  </si>
  <si>
    <t>2-s2.0-0442295638</t>
  </si>
  <si>
    <t>['time modulation', 'snr ).', 'signal constellations', 'rotation matrix', 'proposed method', 'primary property', 'noise ratio', 'new class', 'high signal', 'good performance']</t>
  </si>
  <si>
    <t>Differential unitary space-time modulation | Diversity product | Signal constellations</t>
  </si>
  <si>
    <t>In this letter, a new class of signal constellations is proposed for differential unitary space-time modulation with multiple transmit antennas. In the proposed method, a rotation matrix is introduced to design signal constellations with large diversity product which is a primary property for signal constellations to have good performance in high signal to noise ratio (SNR).</t>
  </si>
  <si>
    <t>IEEE Communications Letters</t>
  </si>
  <si>
    <t>7004571182;6603561059;16175201400</t>
  </si>
  <si>
    <t>Shan, Cheng;Nallanathan, A.;Kam, Pooi Yuen</t>
  </si>
  <si>
    <t>Shan C.</t>
  </si>
  <si>
    <t>A New Class of Signal Constellations for Differential Unitary Space-Time Modulation (DUSTM)</t>
  </si>
  <si>
    <t>10.1109/LCOMM.2003.822491</t>
  </si>
  <si>
    <t>2-s2.0-0742272698</t>
  </si>
  <si>
    <t>['performance evaluation', 'orthogonal frequency', 'multiple antennas', 'letter investigates', 'imperfect parameters', 'frequency offset', 'division multiplexing', 'antenna case']</t>
  </si>
  <si>
    <t>Channel estimation error | Frequency offset | Multiple antennas | Orthogonal frequency- and code-division multiplexing (OFCDM)</t>
  </si>
  <si>
    <t>This letter investigates the performance degradation due to the imperfect parameters in orthogonal frequency- and code-division multiplexing (OFCDM) systems with multiple antennas. For the performance evaluation, the average bit error rate (BER) expression is generalized to the multiple-antenna case in the presence of the channel estimation error and frequency offset. Derived results show that the multiple-antenna OFCDM systems experience a severe BER degradation regardless of the number of users.</t>
  </si>
  <si>
    <t>60027884;60027884;60073747;60073747</t>
  </si>
  <si>
    <t>7403231138;7202175625;7006328532;23036236300</t>
  </si>
  <si>
    <t>Moon, Joo Hee;You, Young Hwan;Jeon, Won Gi;Paik, Jong Ho</t>
  </si>
  <si>
    <t>South Korea;South Korea</t>
  </si>
  <si>
    <t>Seongnam;Seoul</t>
  </si>
  <si>
    <t>Korea Electronics Technology Institute;Sejong University</t>
  </si>
  <si>
    <t>60073747;60027884</t>
  </si>
  <si>
    <t>Moon J.</t>
  </si>
  <si>
    <t>BER Performance of Multiple-Antenna OFCDM with Imperfections</t>
  </si>
  <si>
    <t>10.1109/LCOMM.2003.822494</t>
  </si>
  <si>
    <t>2-s2.0-0742290168</t>
  </si>
  <si>
    <t>Seattle Science Foundation</t>
  </si>
  <si>
    <t>SSF</t>
  </si>
  <si>
    <t>['spatial multiplexing', 'significant advantage', 'rf chains', 'input multiple', 'diversity schemes', 'correlated channels']</t>
  </si>
  <si>
    <t>Antenna selection | Diversity | MIMO</t>
  </si>
  <si>
    <t>In this letter, we address the antenna subset selection problem in spatially correlated multiple-input multiple-output (MIMO) channels. To reduce the severe performance degradation of the traditional antenna selection scheme in correlated channels, we propose to embed fast Fourier transform operations in the RF chains. The resulting system shows a significant advantage both for diversity schemes and for the capacity of spatial multiplexing, while requiring only a minor hardware overhead.</t>
  </si>
  <si>
    <t>36-38</t>
  </si>
  <si>
    <t>60003398-60029170;60003269</t>
  </si>
  <si>
    <t>7006594890;55715765800</t>
  </si>
  <si>
    <t>Molisch, Andreas F.;Zhang, Xinying</t>
  </si>
  <si>
    <t>Sweden;United States;United States</t>
  </si>
  <si>
    <t>Lund;Cambridge;Princeton</t>
  </si>
  <si>
    <t>Lunds Universitet;Mitsubishi Electric Research Laboratories;Princeton University</t>
  </si>
  <si>
    <t>60029170;60003398;60003269</t>
  </si>
  <si>
    <t>Molisch A.F.</t>
  </si>
  <si>
    <t>FFT-Based Hybrid Antenna Selection Schemes for Spatially Correlated MIMO Channels</t>
  </si>
  <si>
    <t>10.1109/LCOMM.2003.822512</t>
  </si>
  <si>
    <t>2-s2.0-0742290169</t>
  </si>
  <si>
    <t>Bundesministerium f√ºr Bildung und Forschung</t>
  </si>
  <si>
    <t>BU150</t>
  </si>
  <si>
    <t>BMBF</t>
  </si>
  <si>
    <t>['¬∑ n', 'receive antennas', 'orthogonal space', 'mimo system', 'input multiple', 'general formula', 'diversity advantage', 'arbitrary number']</t>
  </si>
  <si>
    <t>Bit error performance | Correlation | Multiple-input multiple-output (MIMO) | Space-time coding</t>
  </si>
  <si>
    <t>We analyze the impact of transmitter and receiver spatial correlation on the performance of a multiple-input multiple-output (MIMO) system which applies an orthogonal space-time block code with no channel state information at the transmitter and perfect channel state information at the receiver. We derive a general formula for the bit error rate of a MIMO system with arbitrary number of transmit and receive antennas as a function of the correlation at the transmitter and the receiver. We prove that the diversity advantage is given by M ¬∑ N if M is the rank of the transmit correlation matrix and N the rank of the receive correlation matrix, respectively.</t>
  </si>
  <si>
    <t>21-23</t>
  </si>
  <si>
    <t>60011055;60011055</t>
  </si>
  <si>
    <t>7003871700;7003285114</t>
  </si>
  <si>
    <t>Jorswieck, E. A.;Sezgin, A.</t>
  </si>
  <si>
    <t>Germany</t>
  </si>
  <si>
    <t>Berlin</t>
  </si>
  <si>
    <t>Fraunhofer Institute for Telecommunications, Heinrich-Hertz-Institut, HHI</t>
  </si>
  <si>
    <t>Jorswieck E.</t>
  </si>
  <si>
    <t>Impact of Spatial Correlation on the Performance of Orthogonal Space-Time Block Codes</t>
  </si>
  <si>
    <t>10.1109/LCOMM.2003.822516</t>
  </si>
  <si>
    <t>2-s2.0-0742290172</t>
  </si>
  <si>
    <t>['transmitted power', 'separation distance', 'results show', 'low ber', 'letter evaluates', 'error rate', 'entire chip', 'data rate', '2 gb', '15 ghz', '10 dbm']</t>
  </si>
  <si>
    <t>Binary phase-shift keying (BPSK) | Bit-error rate (BER) | Chip-scale wireless communications systems</t>
  </si>
  <si>
    <t>This Letter evaluates the bit-error rate (BER) performance of a coherent binary phase-shift keying interconnect system operating on an intra-chip wireless channel at 15 GHz. Results show that the system performance degrades with the separation distance and the data rate. A high data rate at 2 Gb/s with a low BER &lt; 10 -5 over the entire chip of size 20 √ó 20 mm can be achieved with the transmitted power of 10 dBm.</t>
  </si>
  <si>
    <t>39-41</t>
  </si>
  <si>
    <t>Zhang, Y. P.</t>
  </si>
  <si>
    <t>Nanyang Technological University</t>
  </si>
  <si>
    <t>Zhang Y.</t>
  </si>
  <si>
    <t>Bit-Error-Rate Performance of Intra-Chip Wireless Interconnect Systems</t>
  </si>
  <si>
    <t>10.1109/LCOMM.2003.822514</t>
  </si>
  <si>
    <t>2-s2.0-0742307423</t>
  </si>
  <si>
    <t>['wavelength waves', 'typical full', 'typical duration', 'subsequently damped', 'mode conversion', 'minor radius', 'jet tokamak', 'icrf phase', 'field side', 'electrons comprises', 'bulk electrons', '4he plasmas']</t>
  </si>
  <si>
    <t>Ion cyclotron resonance frequencies (ICRF) mode conversion has been developed for localized on-axis and off-axis bulk electron heating on the JET tokamak. The fast magnetosonic waves launched from the low-field side ICRF antennas are mode-converted to short-wavelength waves on the high-field side of the 3He ion cyclotron resonance layer in D and 4He plasmas and subsequently damped on the bulk electrons. The resulting electron power deposition, measured using ICRF power modulation, is narrow with a typical full-width at half-maximum of ‚âà30 cm (i.e. about 30% of the minor radius) and the total deposited power to electrons comprises at least up to 80% of the applied ICRF power. The ICRF mode conversion power deposition has been kept constant using 3He bleed throughout the ICRF phase with a typical duration of 4-6 s, i.e. 15-40 energy confinement times. Using waves propagating in the counter-current direction minimizes competing ion damping in the presence of co-injected deuterium beam ions.</t>
  </si>
  <si>
    <t>33-46</t>
  </si>
  <si>
    <t>Nuclear Fusion</t>
  </si>
  <si>
    <t>60103653;60008662;60004280;60008662;60008662;60008662;60003729;60008662;100500026;60029419;60029419;60008662;60004956;60008662;60008662;100500026-60025104;60003729;60008662;60004280-60025104;60008662;60004280;60008662;60005040;60026838;60008662;60008662;60006889;60003729;60026838-60033316;60004280;60007618;100500026;60008662;60076619-60029640;60003729;60008662;60005040;60008662;60005040</t>
  </si>
  <si>
    <t>7003449576;7004231538;6603835365;7005178685;7003759940;8602618400;56235674800;6603805326;7005550945;56269124200;7102207562;8084521500;7102388515;6701846198;7004524370;7003475833;7003379961;6603586396;6701841220;7103032460;55948075900;7004062100;7005044573;7004426629;57207703928;6603160622;7003718539;16031977600;7003267283;7005905016;7101780264;6602515819;7003818033;7005982251;7004221273;7005377624;6701340190;7004971136;7005444523</t>
  </si>
  <si>
    <t>Mantsinen, M. J.;Mayoral, M. L.;Van Eester, D.;Alper, B.;Barnsley, R.;Beaumont, P.;Bucalossi, J.;Coffey, I.;Conroy, S.;De Baar, M.;De Vries, P.;Erents, K.;Figueiredo, A.;Gondhalekar, A.;Gowers, C.;Hellsten, T.;Joffrin, E.;Kiptily, V.;Lamalle, P. U.;Lawson, K.;Lyssoivan, A.;Mailloux, J.;Mantica, P.;Meo, F.;Milani, F.;Monakhov, I.;Murari, A.;Nguyen, F.;Noterdaeme, J. M.;Ongena, J.;Petrov, Yu;Rachlew, E.;Riccardo, V.;Righi, E.;Rimini, F.;Stamp, M.;Tuccillo, A. A.;Zastrow, K. D.;Zerbini, M.</t>
  </si>
  <si>
    <t>Finland;Germany;Belgium;Belgium;Netherlands;Germany;United Kingdom;United Kingdom;United States;Italy;Italy;Portugal;Belgium;France;Sweden</t>
  </si>
  <si>
    <t>Espoo;Garching bei Munchen;Ghent;Brussels;Nieuwegein;Garching bei Munchen;;Oxfordshire;Prairie View;Padua;Frascati;Lisbon;Brussels;Saint Paul lez Durance;Stockholm</t>
  </si>
  <si>
    <t>Aalto University;European Fusion Development Agreement (EFDA);Universiteit Gent;European Commission;FOM Institute for Plasma Physics - Rijnhuizen;Max Planck Institute for Plasma Physics;EFDA-JET;Euratom Ukaea Fusion Association;Prairie View A and M University;Consorzio Rfx;Associazione EURATOM-ENEA sulla Fusione;Instituto Superior T√©cnico;Koninklijke Militaire School - Ecole Royale Militaire;CEA Cadarache;Euratom-VR Association</t>
  </si>
  <si>
    <t>60103653;60076619;60033316;60029640;60029419;60026838;60025104;60008662;60007618;60006889;60005040;60004956;60004280;60003729;100500026</t>
  </si>
  <si>
    <t>Mantsinen M.J.</t>
  </si>
  <si>
    <t>Localized bulk electron heating with ICRF mode conversion in the JET tokamak</t>
  </si>
  <si>
    <t>S0029551504708108</t>
  </si>
  <si>
    <t>10.1088/0029-5515/44/1/004</t>
  </si>
  <si>
    <t>2-s2.0-0742324947</t>
  </si>
  <si>
    <t>City University of Hong Kong</t>
  </si>
  <si>
    <t>CityU</t>
  </si>
  <si>
    <t>['wireless systems', 'superior asymptotically', 'sole space', 'reduction factor', 'may provide', 'hybrid scheme', 'hybrid beamforming', 'effective solution', 'e .,']</t>
  </si>
  <si>
    <t>Beamforming | Smart antennas | Space-time coding | Transmit diversity</t>
  </si>
  <si>
    <t>A multiple transmit antenna system based on hybrid beamforming and space-time coding technologies is examined. The reduction factor of the required transmitted energy achievable by the use of hybrid scheme is quantified for any given outage capacity. We show that although a sole space-time coding configuration is superior asymptotically (i.e., for extremely low outage requirements), a hybrid beamforming/space-time coding configuration can be a more effective solution for modest outage requirements. It may provide a useful design guideline for wireless systems, especially for the downlink where multiple transmit antenna scheme is feasible.</t>
  </si>
  <si>
    <t>15-17</t>
  </si>
  <si>
    <t>60013983;60025578;60013983</t>
  </si>
  <si>
    <t>7102920635;54921822000;7102300029</t>
  </si>
  <si>
    <t>Ping, Li;Zhang, Linrang;So, H. C.</t>
  </si>
  <si>
    <t>Xi'an;Kowloon</t>
  </si>
  <si>
    <t>Xidian University;City University of Hong Kong</t>
  </si>
  <si>
    <t>60025578;60013983</t>
  </si>
  <si>
    <t>Ping L.</t>
  </si>
  <si>
    <t>On a Hybrid Beamforming/Space-Time Coding Scheme</t>
  </si>
  <si>
    <t>10.1109/LCOMM.2003.822520</t>
  </si>
  <si>
    <t>2-s2.0-0742325045</t>
  </si>
  <si>
    <t>['well known', 'systems offer', 'ricean channels', 'radio environment', 'mobile environment', 'mimo systems', 'mimo capacity', 'many tens', 'distribution functions', 'channel encountered', 'analytical work', 'analytical complexity']</t>
  </si>
  <si>
    <t>Information rates | Multiple input multiple output (MIMO) systems | Wireless channel models</t>
  </si>
  <si>
    <t>It is well known that multiple input multiple output (MIMO) systems offer the promise of achieving very high spectrum efficiencies (many tens of bit/s/Hz) in a mobile environment. The gains in MIMO capacity are sensitive to the type of channel encountered in the radio environment. To date most analytical work has concentrated on Rayleigh fading channels. Hence, in this letter we consider the capacity outage performance of MIMO systems in Ricean channels. Due to analytical complexity we concentrate on dual antenna systems (either two transmit or two receive antennas) and derive exact densities and distribution functions for the capacity.</t>
  </si>
  <si>
    <t>18-20</t>
  </si>
  <si>
    <t>60020585;60020585</t>
  </si>
  <si>
    <t>7406996870;57202110851</t>
  </si>
  <si>
    <t>Smith, Peter J.;Garth, Lee M.</t>
  </si>
  <si>
    <t>New Zealand</t>
  </si>
  <si>
    <t>Christchurch</t>
  </si>
  <si>
    <t>University of Canterbury</t>
  </si>
  <si>
    <t>Smith P.</t>
  </si>
  <si>
    <t>Exact Capacity Distribution for Dual MIMO Systems in Ricean Fading</t>
  </si>
  <si>
    <t>10.1109/LCOMM.2003.822515</t>
  </si>
  <si>
    <t>2-s2.0-0742325046</t>
  </si>
  <si>
    <t>['unequal length', 'rotation direction', 'polycrystalline substrate', 'polarization switching', 'patch antenna', 'magnetic bias', 'elliptical polarization', 'antenna gain', 'also investigated']</t>
  </si>
  <si>
    <t>Circular polarization | Cross-slot | Ferrite | Patch antenna | Polarization control</t>
  </si>
  <si>
    <t>A square patch antenna using an in-plane biased yttrium iron garnet (YIG) polycrystalline substrate is presented. The patch antenna is fed through a cross-slot with slots of equal or unequal length to control the polarization. The experimental results reveal that the rotation direction of the elliptical polarization was switched between right-hand circular polarization (RHCP) and left-hand circular polarization (LHCP) controlling the axial ratio continuously without switching devices.The antenna gain was also investigated with respect to this polarization switching and the magnetic bias.</t>
  </si>
  <si>
    <t>325-327</t>
  </si>
  <si>
    <t>0018926X</t>
  </si>
  <si>
    <t>IEEE Transactions on Antennas and Propagation</t>
  </si>
  <si>
    <t>60021120;60021120;60021120</t>
  </si>
  <si>
    <t>7006124792;6505582162;35584015900</t>
  </si>
  <si>
    <t>Fukusako, Takeshi;Imahase, Akira;Mita, Nagahisa</t>
  </si>
  <si>
    <t>Japan</t>
  </si>
  <si>
    <t>Kumamoto</t>
  </si>
  <si>
    <t>Kumamoto University</t>
  </si>
  <si>
    <t>Fukusako T.</t>
  </si>
  <si>
    <t>Polarization characteristics of patch antenna using in-plane and weakly biased ferrite substrate</t>
  </si>
  <si>
    <t>10.1109/TAP.2003.820972</t>
  </si>
  <si>
    <t>2-s2.0-0842263498</t>
  </si>
  <si>
    <t>National Heart, Lung, and Blood Institute</t>
  </si>
  <si>
    <t>Z01HL004607</t>
  </si>
  <si>
    <t>NHLBI</t>
  </si>
  <si>
    <t>['weighted phased', 'weighted less', 'transient approach', 'steady state', 'segmented acquisition', 'myocardial infarction', 'long t1', 'inversion recovery', 'inherent degree', 'hyperenhanced images', 'ghost artifact', 'example images', 'cerebrospinal fluid', 'array combining']</t>
  </si>
  <si>
    <t>Artifact | Cerebrospinal fluid (CSF) | Delayed hyperenhancement | Heart | MRI | Myocardial infarction | Phase-sensitive | Phased array</t>
  </si>
  <si>
    <t>Regions of the body with long T1, such as cerebrospinal fluid (CSF), may create ghost artifacts on gadolinium-hyperenhanced images of myocardial infarction when inversion recovery (IR) sequences are used with a segmented acquisition. Oscillations in the transient approach to steady state for regions with long T1 may cause ghosts, with the number of ghosts being equal to the number of segments. B1-weighted phased-array combining provides an inherent degree of ghost artifact suppression because the ghost artifact is weighted less than the desired signal intensity by the coil sensitivity profiles. Example images are shown that illustrate the suppression of CSF ghost artifacts by the use of B1-weighted phased-array combining of multiple receiver coils.</t>
  </si>
  <si>
    <t>408-412</t>
  </si>
  <si>
    <t>60078457;60078457;60078457;60078457;60078457</t>
  </si>
  <si>
    <t>7004851504;57213959916;7003441409;7004392958;7103347595</t>
  </si>
  <si>
    <t>Kellman, Peter;Dyke, Christopher K.;Aletras, Anthony H.;McVeigh, Elliot R.;Arai, Andrew E.</t>
  </si>
  <si>
    <t>Bethesda</t>
  </si>
  <si>
    <t>NHLBI Laboratory of Cardiac Energetics</t>
  </si>
  <si>
    <t>Kellman P.</t>
  </si>
  <si>
    <t>Artifact Suppression in Imaging of Myocardial Infarction Using B &lt;inf&gt;1&lt;/inf&gt;-Weighted Phased-Array Combined Phase-Sensitive Inversion Recovery</t>
  </si>
  <si>
    <t>10.1002/mrm.10689</t>
  </si>
  <si>
    <t>2-s2.0-0842264082</t>
  </si>
  <si>
    <t>['two claws', 'thersitina norman', 'thersitina gasterostei', 'redescribed based', 'ergasilid copepod']</t>
  </si>
  <si>
    <t>Both sexes of an ergasilid copepod, Limnoncaea diuncata Kokubo, 1914, are redescribed based on planktonic specimens collected from the type-locality in Hokkaido, Japan. Comparison of this species with Thersitina gasterostei (Pagenstecher, 1861) revealed that they are conspecific. Another ergasilid genus with two claws on the antenna, Diergasilus Do, 1981, is relegated to synonymy with Thersitina Norman, 1905. The diagnosis of Thersitina is amended.</t>
  </si>
  <si>
    <t>35-44</t>
  </si>
  <si>
    <t>Systematic Parasitology</t>
  </si>
  <si>
    <t>60030788;60029378;60071483;60015530;60104305</t>
  </si>
  <si>
    <t>35498559300;7402649874;55511847800;11739955000;7003382644</t>
  </si>
  <si>
    <t>Ohtsuka, Susumu;Ho, Ju Shey;Nagasawa, Kazuya;Morozinska-Gogol, Jolanta;Piasecki, Wojciech</t>
  </si>
  <si>
    <t>Poland;Philippines;Japan;United States;Poland</t>
  </si>
  <si>
    <t>Szczecin;Iloilo;Higashihiroshima;Long Beach;Slupsk PM</t>
  </si>
  <si>
    <t>West Pomeranian University of Technology, Szczecin;SEAFDEC Aquaculture Department;Hiroshima University;California State University Long Beach;Akademia Pomorska w S≈Çupsku</t>
  </si>
  <si>
    <t>60104305;60071483;60030788;60029378;60015530</t>
  </si>
  <si>
    <t>Ohtsuka S.</t>
  </si>
  <si>
    <t>The identity of Limnoncaea diuncata Kokubo, 1914 (Copepoda: Poecilostomatoida) from Hokkaido, Japan, with the relegation of Diergasilus Do, 1981 to a junior synonym of Thersitina Norman, 1905</t>
  </si>
  <si>
    <t>10.1023/B:SYPA.0000010683.46287.65</t>
  </si>
  <si>
    <t>2-s2.0-0842266025</t>
  </si>
  <si>
    <t>['vertical polarization', 'two branches', 'selection contributes', 'pin diode', 'ground plane', 'dc bias', 'authors investigate', 'antenna gain']</t>
  </si>
  <si>
    <t>Diversity | Patch antenna | PIN diode | Polarization switching | Slot coupling</t>
  </si>
  <si>
    <t>A polarization switchable slot-coupled microstrip antenna using PIN diodes is proposed and studied. The microstrip feed line installed behind the ground plane is divided into two branches and each tip of the branches is connected to the ground plane through a PIN diode. One of the diodes is oriented from the tip to the ground plane and the other is oriented from the ground to the tip so that a slot in the ground can be selected to feed the patch by switching the dc bias between positive and negative. This selection contributes to switch the polarization between horizontal and vertical. In this paper, the authors investigate the polarization switching antenna theoretically and experimentally and confirmed sufficient differencce of antenna gain between horizontal and vertical polarization.</t>
  </si>
  <si>
    <t>152-157</t>
  </si>
  <si>
    <t>E87-B</t>
  </si>
  <si>
    <t>IEICE Transactions on Communications</t>
  </si>
  <si>
    <t>100701958;60021120;60021120;60021120;60019209</t>
  </si>
  <si>
    <t>55427780600;7006124792;26661941000;35584015900;7202560777</t>
  </si>
  <si>
    <t>Jung, Dongkeun;Fukusako, Takeshi;Kitamura, Naoki;Mita, Nagahisa;Ha, Cheunsoo</t>
  </si>
  <si>
    <t>Japan;South Korea;South Korea</t>
  </si>
  <si>
    <t>Kumamoto;Kyongsangbuk-do,;Gyeongbuk</t>
  </si>
  <si>
    <t>Kumamoto University;Kumoh National Institute of Technology;Gumi Polytechnic College</t>
  </si>
  <si>
    <t>60021120;60019209;100701958</t>
  </si>
  <si>
    <t>Jung D.</t>
  </si>
  <si>
    <t>Polarization Switchable Microstrip Antenna Using PIN Diodes</t>
  </si>
  <si>
    <t>2-s2.0-0842267302</t>
  </si>
  <si>
    <t>['stable across', 'shaped slot', 'prototype consists', 'pass band', 'paper describes', 'multiple u', 'measured bandwidth', 'ground plane', 'foam layer', 'field patterns', 'experimental far', 'approximately 7', '50 ¬∞']</t>
  </si>
  <si>
    <t>Antennas | HiperLAN | Microstrip antenna | Multiple U-shaped slot</t>
  </si>
  <si>
    <t>This paper describes the design, fabrication, and measurement of a multiple U-shaped slot antenna for HiperLAN. The prototype consists of a U-shaped slot and two inverted U-shaped slot. To obtain sufficient bandwidth, a foam layer is inserted between the ground plane and substrate. A measured bandwidth of approximately 7.6% (VSWR‚â§1.5) and gain of 2.9-5.3dBi are obtained. The experimental far-field patterns are shown to be stable across the pass band, with the 3 dB beam width in azimuth and elevation at 50¬∞ and 62¬∞, respectively.</t>
  </si>
  <si>
    <t>184-187</t>
  </si>
  <si>
    <t>60028876;60015143;60028876</t>
  </si>
  <si>
    <t>7403587184;16068033800;55427670400</t>
  </si>
  <si>
    <t>Yoon, Joong Han;Baek, Seung Kwon;Kwak, Kyung Sup</t>
  </si>
  <si>
    <t>Incheon;Gimhae</t>
  </si>
  <si>
    <t>Inha University;Inje University</t>
  </si>
  <si>
    <t>60028876;60015143</t>
  </si>
  <si>
    <t>Yoon J.H.</t>
  </si>
  <si>
    <t>Fabrication and Measurement of Multiple U-Shaped Slot Microstrip Patch Antenna in 5.2 GHz Band</t>
  </si>
  <si>
    <t>2-s2.0-0842267311</t>
  </si>
  <si>
    <t>['residual curvature', 'mean follow', 'major complications', 'hooknail deformity', 'contour defect']</t>
  </si>
  <si>
    <t>Fingertip | Hook nail | Local flap</t>
  </si>
  <si>
    <t>A total of seven antenna procedures for hooknail deformity were performed between 1990 and 2000. At a mean follow-up of 3 years 4 months there were no major complications, all patients had an improvement in their deformity (subjectively and objectively) and were pleased with their results. Some residual deformity remained in all cases including shortening of the nail, contour defect of the pulp and flattening or residual curvature of the nail.</t>
  </si>
  <si>
    <t>29 B</t>
  </si>
  <si>
    <t>Journal of Hand Surgery</t>
  </si>
  <si>
    <t>60025709;60025709;60025709</t>
  </si>
  <si>
    <t>6602384024;6506454543;7006194290</t>
  </si>
  <si>
    <t>Strick, M. J.;Bremner-Smith, A. T.;Tonkin, Michael A.</t>
  </si>
  <si>
    <t>Australia</t>
  </si>
  <si>
    <t>Sydney</t>
  </si>
  <si>
    <t>The University of Sydney</t>
  </si>
  <si>
    <t>Strick M.</t>
  </si>
  <si>
    <t>Antenna procedure for the correction of hook nail deformity</t>
  </si>
  <si>
    <t>S0266768103002523</t>
  </si>
  <si>
    <t>10.1016/j.jhsb.2003.08.007</t>
  </si>
  <si>
    <t>2-s2.0-0842281996</t>
  </si>
  <si>
    <t>['wave factors', 'vertical periodicities', 'planar circuits', 'occupied surface', 'novel two', 'measurements show', 'lower cut', 'letter presents', 'higher slow', 'effective inductance', 'defect structure']</t>
  </si>
  <si>
    <t>Cutoff frequency | Defected ground array | Defected ground structure (DGS) | Fractal | Slow-wave factor</t>
  </si>
  <si>
    <t>This letter presents a novel two-dimensional (2-D) defected ground array (DGA) for planar circuits, which has horizontal and vertical periodicities of defect structure. The defect unit cell of DGA is composed of a Sierpinski carpet structure to improve the effective inductance. Measurements show that the proposed DGA provides steeper cutoff characteristics, lower cut-off frequency, and higher slow-wave factors than the conventional periodic defected ground structure in the same occupied surface.</t>
  </si>
  <si>
    <t>109-112</t>
  </si>
  <si>
    <t>E87-C</t>
  </si>
  <si>
    <t>IEICE Transactions on Electronics</t>
  </si>
  <si>
    <t>60025084-60020880;60020880;60025084;60025084</t>
  </si>
  <si>
    <t>57224917927;8637983000;55706912200;13408269300</t>
  </si>
  <si>
    <t>Liu, Hai Wen;Sun, Xiao Wei;Li, Zheng Fan;Mao, Jun Fa</t>
  </si>
  <si>
    <t>China;China</t>
  </si>
  <si>
    <t>Shanghai;Shanghai</t>
  </si>
  <si>
    <t>Shanghai Jiao Tong University;Shanghai Institute of Microsystem and Information Technology Chinese Academy of Sciences</t>
  </si>
  <si>
    <t>60025084;60020880</t>
  </si>
  <si>
    <t>Liu H.W.</t>
  </si>
  <si>
    <t>A Novel Two-Dimensional (2-D) Defected Ground Array for Planar Circuits</t>
  </si>
  <si>
    <t>2-s2.0-0842288661</t>
  </si>
  <si>
    <t>['varying channels', 'variant channels', 'time variation', 'system encountered', 'performance evaluation', 'orthogonality due', 'orthogonal frequency', 'investigated taking', 'impairment due', 'channel incurs']</t>
  </si>
  <si>
    <t>Channel estimation error | OFCDM | STBC | Time-varying channel</t>
  </si>
  <si>
    <t>In this letter, we address the performance evaluation of a space-time block coded (STBC) orthogonal frequency and code division multiplexing (OFCDM) system encountered with time-variant channels. For the performance evaluation, the average bit error rate (BER) impairment due to imperfect channel information is investigated taking into account the effect of time-varying channels. Derived results show that the loss of orthogonality due to the time variation of the channel incurs the channel estimation error, which causes performance degradation.</t>
  </si>
  <si>
    <t>179-183</t>
  </si>
  <si>
    <t>60027884;60073747;60073747</t>
  </si>
  <si>
    <t>7202175625;7006328532;23036236300</t>
  </si>
  <si>
    <t>You, Young Hwan;Jeon, Won Gi;Paik, Jong Ho</t>
  </si>
  <si>
    <t>You Y.</t>
  </si>
  <si>
    <t>Performance Evaluation of STBC-OFCDM Systems with Channel Estimation Error in Time-Variant Channels</t>
  </si>
  <si>
    <t>2-s2.0-0842288904</t>
  </si>
  <si>
    <t>['spectrum efficiency', 'promising architectures', 'path interference', 'investigated carefully', 'approximate analyses']</t>
  </si>
  <si>
    <t>Angular spread | Antenna array and diversity reception | Spatial correlation</t>
  </si>
  <si>
    <t>Multiple antenna systems are promising architectures for overcoming the effects of multi-path interference and increasing the spectrum efficiency. In order to be able to investigate these systems, in this article, we derive generalized spatial correlation equations of a circular antenna array for two typical angular energy distributions: a Gaussian angle distribution and uniform angular distribution. The generalized spatial correlation equations are investigated carefully by exact and approximate analyses.</t>
  </si>
  <si>
    <t>204-208</t>
  </si>
  <si>
    <t>60022313;60022313;60022313;60022313;60022313;60014756</t>
  </si>
  <si>
    <t>56828272400;8638014100;7404101918;7101860764;7402242183;56264978100</t>
  </si>
  <si>
    <t>Zhou, Jie;Ishizawa, Kenta;Sasaki, Shigenobu;Muramatsu, Shogo;Kikuchi, Hisakazu;Onozato, Yoshikuni</t>
  </si>
  <si>
    <t>Niigata;Maebashi</t>
  </si>
  <si>
    <t>Niigata University;Gunma University</t>
  </si>
  <si>
    <t>60022313;60014756</t>
  </si>
  <si>
    <t>Zhou J.</t>
  </si>
  <si>
    <t>Generalized Spatial Correlation Equations for Antenna Arrays in Wireless Diversity Reception: Exact and Approximate Analyses</t>
  </si>
  <si>
    <t>2-s2.0-0842288909</t>
  </si>
  <si>
    <t>['transmission rate', 'symbol rate', 'span transmission', 'rate method', 'rain attenuation', 'means narrowing', 'ghz systems', 'ghz bands', 'either high', 'e .,', 'conventional systems', 'case study', 'beneficial effect', 'band systems', 'average decrease', 'attenuation caused', 'approximately zero']</t>
  </si>
  <si>
    <t>FWA | Link adaptation | Quasi-millimeter-wave-band | Rain attenuation | Symbol rate</t>
  </si>
  <si>
    <t>Quasi-millimeter-wave-band Fixed Wireless Access (FWA) systems have higher transmission rates than 2.4-GHz or 5-GHz systems, because the available frequency bandwidth for quasi-millimeter-wave-bands is broader than the 2.4-GHz and 5-GHz bands. However, quasi-millimeter-wave-band systems are unsuitable for long-span transmission because the attenuation caused by rain is large. We propose that the symbol rate be lowered for rainfall; i.e., when it rains, a low symbol rate is used. This means narrowing the equivalent noise bandwidth so that a margin for rain attenuation is obtained. We compared a method in which the symbol rate is either high or low with one in which the symbol rate is selectable over a range of values. We verified the beneficial effect of the two-rate method through calculations and simulations. A case study in the Tokyo metropolitan area showed that the service zone radius of this method is double that of conventional systems. Changing to a low symbol rate decreases the transmission rate, but periods of heavy rainfall comprise only about 1% of the amount of time in a year, and so the average decrease in the transmission rate is approximately zero.</t>
  </si>
  <si>
    <t>117-123</t>
  </si>
  <si>
    <t>60025555;60025555;60025555</t>
  </si>
  <si>
    <t>7403201184;8865272300;55168683200</t>
  </si>
  <si>
    <t>Matsuda, Mitsutoshi;Watanabe, Kazuji;Ichikawa, Hirofumi</t>
  </si>
  <si>
    <t>Tokyo</t>
  </si>
  <si>
    <t>Nippon Telegraph and Telephone Corporation</t>
  </si>
  <si>
    <t>Matsuda M.</t>
  </si>
  <si>
    <t>Long-Span Quasi-Millimeter-Wave-Band Fixed Wireless Access System Employing Link Adaptation by Symbol Rate</t>
  </si>
  <si>
    <t>2-s2.0-0842288911</t>
  </si>
  <si>
    <t>['synthetic 31', 'possessing 8', 'phytyl groups', 'natural antennas', 'monomeric one', 'green bacteria', 'give self', 'fold volume', 'extramembranous antennas', 'dichloromethane solution', 'compound 2', 'absolute configuration', '860 nm', '3 1s', '3 1r', '2170 cm', '17 4', '1 showed']</t>
  </si>
  <si>
    <t>3-Deacetyl-3-(1-hydroxyethyl)bacteriopyrochlorophyll-a (1), 7,8-dihydrobacteriochlorophyll-d possessing 8-ethyl, 12-methyl and 17 4-phytyl groups, was prepared by modifying naturally occurring bacteriochlorophyll-a. The synthetic 31-epimers were separated by high-performance liquid chromotagraphy, and the absolute configuration at the 31-position was determined by derivatization of 1 to a structurally determined chlorin. A dichloromethane solution of 31R-1 or 3 1S-1 was diluted with a 1000-fold volume of cyclohexane to give self-aggregation species absorbing light at a near-infrared (NIR) region (&lt;910 nm). The resulting Qy maximum in 31R-1 was 860 nm and redshifted by 2170 cm-1 from the monomeric one, whereas epimeric 31S-1 showed a less redshifted peak at ca 800 nm, with a small dimeric band around 740 nm. Such visible spectra indicated that 3 1R/S-1 formed different supramolecular structures in the self-aggregates. In contrast, self-aggregation of the 7,8-dehydro-compound 2, bacteriochlorophyll-dP, found in natural antennas of photosynthetic green bacteria showed much smaller diastereomeric control. The self-aggregates of 31R-1 absorbing light in the NIR region would be models of intrinsic membranous light-harvesting complexes 1 in photosynthetic purple bacteria as well as extramembranous antennas in green bacteria.</t>
  </si>
  <si>
    <t>55-61</t>
  </si>
  <si>
    <t>Photochemistry and Photobiology</t>
  </si>
  <si>
    <t>60105159;60105159;60105159</t>
  </si>
  <si>
    <t>7004529602;55697286000;7006346090</t>
  </si>
  <si>
    <t>Kunieda, Michio;Mizoguchi, Tadashi;Tamiaki, Hitoshi</t>
  </si>
  <si>
    <t>Kusatsu</t>
  </si>
  <si>
    <t>Ritsumeikan University Biwako-Kusatsu Campus</t>
  </si>
  <si>
    <t>Kunieda M.</t>
  </si>
  <si>
    <t>Diastereoselective Self-aggregation of Synthetic 3-(1-Hydroxyethyl)-bacteriopyrochlophyll-a as a Novel Photosynthetic Antenna Model Absorbing Near the Infrared Region</t>
  </si>
  <si>
    <t>10.1562/0031-8655(2004)79&lt;55:DSOSHA&gt;2.0.CO;2</t>
  </si>
  <si>
    <t>2-s2.0-0842291518</t>
  </si>
  <si>
    <t>['uniformly disperse', 'swnts ).', 'swnt loading', 'surface resistivity', 'surface resistance', 'subsequently cast', 'potential applications', 'polymer matrix', 'percolation threshold', 'optical properties', 'optical clarity', 'one method', 'low color', 'loading levels', 'gossamer spacecraft', 'good retention', 'esc mitigation', 'electrostatic charge', 'electrical conductivity', 'could condense', 'alkoxysilane groups']</t>
  </si>
  <si>
    <t>Carbon nanotubes | Colorless polyimides | Nanocomposites</t>
  </si>
  <si>
    <t>Low color, flexible, space environmentally durable polymeric materials possessing sufficient surface resistivity (106- 1010Œ©/square) for electrostatic charge (ESC) mitigation are of interest for potential applications on Gossamer spacecraft as thin film membranes on antennas, large lightweight space optics, and second surface mirrors. One method of incorporating intrinsic ESC mitigation while maintaining low color, flexibility, and optical clarity is through the utilization of single-walled carbon nanotubes (SWNTs). However, SWNTs are difficult to uniformly disperse in the polymer matrix. The approach reported herein employed amide acid polymers endcapped with alkoxysilane groups that could condense with oxygen containing functionalities that were present on the ends of SWNTs as a result of the oxidative purification treatment. These SWNTs were combined with the endcapped amide acid polymers in solution and subsequently cast as unoriented thin films. Two examples possessed electrical conductivity (measured as surface resistance and surface resistivity) sufficient for ESC mitigation at loading levels of ‚â§0.08wt% SWNT as well as good retention of thermo-optical properties. The percolation threshold was determined to lie between 0.03 and 0.04wt% SWNT loading. Electrical conductivity of the film remained unaffected even after harsh mechanical manipulation.</t>
  </si>
  <si>
    <t>825-836</t>
  </si>
  <si>
    <t>Polymer</t>
  </si>
  <si>
    <t>60000854;60000854;60000854;60000854;60029780-60000854;60026610;60026610;60026610</t>
  </si>
  <si>
    <t>7410168589;7201844050;6603367023;6602341247;7201554248;57199187955;56457157900;55547141625</t>
  </si>
  <si>
    <t>Smith, J. G.;Connell, J. W.;Delozier, D. M.;Lillehei, P. T.;Watson, K. A.;Lin, Y.;Zhou, B.;Sun, Y. P.</t>
  </si>
  <si>
    <t>Hampton;Clemson;Hampton</t>
  </si>
  <si>
    <t>National Institute of Aerospace;Clemson University;NASA Langley Research Center</t>
  </si>
  <si>
    <t>60029780;60026610;60000854</t>
  </si>
  <si>
    <t>Smith J.</t>
  </si>
  <si>
    <t>Space durable polymer/carbon nanotube films for electrostatic charge mitigation</t>
  </si>
  <si>
    <t>S0032386103010814</t>
  </si>
  <si>
    <t>10.1016/j.polymer.2003.11.024</t>
  </si>
  <si>
    <t>2-s2.0-0842308212</t>
  </si>
  <si>
    <t>['weight vector', 'using eight', 'receiving directions', 'proposed system', 'path signals', 'paper examines', 'paper clarifies', 'mrc ).', 'moving receivers', 'incident directions', 'frequency shift', 'finally combine', 'excellent performance', 'element spacing', 'element beam', 'doppler spread', 'computer simulation', 'beams according', 'beam signal', 'beam direction']</t>
  </si>
  <si>
    <t>Beam-space array antenna | Doppler spread | Inter carrier interference | Maximal ratio combining | OFDM</t>
  </si>
  <si>
    <t>This paper examines the Inter Carrier Interference (ICI) due to Doppler spread in OFDM mobile reception and proposes the use of Beam-Space Adaptive Array Antennas for moving receivers. In the proposed system, firstly we separate the multi-path signals into multi-beams according to their incident directions, then correct the frequency shift of each beam signal, considering the beam direction, and finally combine the corrected signals based on Maximal Ratio Combining (MRC). Further this paper clarifies the excellent performance of the proposed system in suppressing the influence of Doppler spread by carrying out computer simulation. Particularly, it was certified that it is possible to suppress the influence of the Doppler spread efficiently for all the receiving directions by using eight-element beam-space array antenna with element spacing of (3/8) Œª, and referring three past symbol data when calculating the weight vector of MRC.</t>
  </si>
  <si>
    <t>20-28</t>
  </si>
  <si>
    <t>60032315;60032315</t>
  </si>
  <si>
    <t>6506374934;7102618328</t>
  </si>
  <si>
    <t>Wijesena, Pubudu Sampath;Karasawa, Yoshio</t>
  </si>
  <si>
    <t>Chofu</t>
  </si>
  <si>
    <t>The University of Electro-Communications</t>
  </si>
  <si>
    <t>Wijesena P.</t>
  </si>
  <si>
    <t>Beam-Space Adaptive Array Antenna for Suppressing the Doppler Spread in OFDM Mobile Reception</t>
  </si>
  <si>
    <t>2-s2.0-0842310541</t>
  </si>
  <si>
    <t>['wheel disturbs', 'vibrational waves', 'ultrasonic waves', 'total porosity', 'tillage machine', 'soil tillage', 'soil profile', 'soil particles', 'soil conditions', 'rigid wheel', 'rights reserved', 'oscillating particles', 'oscillate orderly', 'new idea', 'natural frequency', 'maximum amplitude', 'first demonstration', 'device presented', 'cause disturbance', 'bulk density', 'antenna generating', 'aluminum sheet', 'agricultural purposes']</t>
  </si>
  <si>
    <t>Bulk density | Natural frequency | Tillage machine | Ultrasonic waves</t>
  </si>
  <si>
    <t>One of the most important variables involved with agricultural fields operations is the condition of the soil. The design of soil working machines must be directed toward optimal manipulation of soil conditions in order to attain optimum soil conditions with minimum energy input. To accomplish this, a new idea to control soil compaction and use lower powered tractors for soil tillage is presented. It is based on using ultrasonic waves to disturb the soil profile to a depth of 15-25cm. Ultrasonic waves are vibrational waves which oscillate orderly through a medium. When ultrasonic frequency reaches the natural frequency of soil, a resonance will occur and soil particles will vibrate. The maximum amplitude of the oscillating particles will cause disturbance in the soil profile resulting in a more loosened condition ultrasonic frequencies range from 20kHz to 2GHz, and the natural frequency of most soil types lie in this range. The device presented here consists of a rigid wheel with the two sides made of stainless steel plates and the peripheral thickness made of aluminum sheet. The wheel is filled with gel which is capable of transmitting the waves. A probe is used as the antenna generating these waves. The wheel disturbs a strip of soil whose width is equal to the width of the wheel. The tillage machine was tested in the field on a Jordanian clay loam soil and changes in soil physical properties were measured. The bulk density, total porosity and cone index data from this field experiment showed that significant loosening effects were present down to a depth of 20cm. This seems to be the first demonstration of using ultrasonic waves technique to loosen the topsoil for agricultural purposes in the field. ¬© 2003 Elsevier B.V. All rights reserved.</t>
  </si>
  <si>
    <t>87-92</t>
  </si>
  <si>
    <t>Soil and Tillage Research</t>
  </si>
  <si>
    <t>Abu-Hamdeh, Nidal H.</t>
  </si>
  <si>
    <t>Jordan</t>
  </si>
  <si>
    <t>Irbid</t>
  </si>
  <si>
    <t>Jordan University of Science and Technology</t>
  </si>
  <si>
    <t>Abu-Hamdeh N.</t>
  </si>
  <si>
    <t>The disturbance of topsoil using ultrasonic waves</t>
  </si>
  <si>
    <t>S0167198703001533</t>
  </si>
  <si>
    <t>10.1016/S0167-1987(03)00153-3</t>
  </si>
  <si>
    <t>2-s2.0-0842328000</t>
  </si>
  <si>
    <t>['test modem', 'system capacity', 'system adopts', 'symbol interference', 'primary modulation', 'power control', 'measured performance', 'limited ranges', 'impairment factors', 'frequency allocation', 'considering inter', 'computer simulation', 'cell interference', 'cdma technology', '16 qam']</t>
  </si>
  <si>
    <t>Code division multiple access | Error free condition | Fixed wireless access system | Power control | Quadrature amplitude modulation</t>
  </si>
  <si>
    <t>This paper describes feasibility of a proposed fixed wireless access system with CDMA technology. The system adopts a primary modulation of 16 QAM and the same frequency allocation in all cells to improve spectral efficiency. The system capacity is 1 Gbps per cell within 120 MHz bandwidth. The number of available orthogonal codes corresponds to the orthogonal code length in the system. All subscribers can attain an error free condition with output power control in the presence of inter-cell interference. The following two items are considered to examine the proposed system feasibility. 1) A test modem is fabricated, and a back-to-back modem BER performance is measured. An inter-symbol interference (ISI) level of the modem is estimated with the measured performance. 2) A computer simulation of down-link power control is carried out considering inter-cell interference and impairment factors of the power control such as intra-sector interference caused by the ISI and limited ranges of total and relative output power controls. The simulation results show that the proposed system would be feasible because the obtained power penalties caused by the above impairment factors are negligible.</t>
  </si>
  <si>
    <t>56-67</t>
  </si>
  <si>
    <t>100485859;60006838</t>
  </si>
  <si>
    <t>25930926400;7004669814</t>
  </si>
  <si>
    <t>Izuka, Noboru;Daido, Yoshimasa</t>
  </si>
  <si>
    <t>;Tokyo</t>
  </si>
  <si>
    <t>Kanazawa Institute of Technology;Information and Communication Labs.</t>
  </si>
  <si>
    <t>60006838;100485859</t>
  </si>
  <si>
    <t>Izuka N.</t>
  </si>
  <si>
    <t>Error Free Condition Attained by Down-Link Power Control for CDMA Fixed Wireless Access System: Measured ISI Level of Modem and Power Control Simulation</t>
  </si>
  <si>
    <t>2-s2.0-0842332094</t>
  </si>
  <si>
    <t>['turbo encoder', 'sign difference', 'performs better', 'average number']</t>
  </si>
  <si>
    <t>MIMO | Stopping criteria | Turbo codes</t>
  </si>
  <si>
    <t>A new stopping criterion of turbo decoding based on the maximum a posteriori (MAP) decoder is proposed and applied to the turbo processing system. The new criterion suggested as the combined parity check (CPC) counts the sign difference between combined parity bits and the re-encode parity bits determined from decoded information bits. The CPC requires decoded parity bits and a turbo encoder but it performs better in terms of the bit error rate and the average number of iterations in the turbo processing system.</t>
  </si>
  <si>
    <t>161-164</t>
  </si>
  <si>
    <t>60016912;60025615;60199632;60016912</t>
  </si>
  <si>
    <t>7401737749;7401684755;56128596100;7102248263</t>
  </si>
  <si>
    <t>Cho, Dong Kyoon;Kang, Byeong Gwon;Park, Yong Seo;Whang, Keum Chan</t>
  </si>
  <si>
    <t>Seongnam;Asan;Seoul</t>
  </si>
  <si>
    <t>Gachon University;Soonchunhyang University;Yonsei University</t>
  </si>
  <si>
    <t>60199632;60025615;60016912</t>
  </si>
  <si>
    <t>Cho D.K.</t>
  </si>
  <si>
    <t>New Stopping Criterion of Turbo Decoding for Turbo Processing</t>
  </si>
  <si>
    <t>2-s2.0-0842332122</t>
  </si>
  <si>
    <t>['vacuum region', 'uniform plasma', 'radial boundary', 'peak value', 'hybrid resonance', 'helicon waves', 'density regions', 'density region', 'condition close', 'azimuthal modes', 'azimuthal mode']</t>
  </si>
  <si>
    <t>The production of high density hydrogen plasmas by helicon waves was analyzed. The external magnetic field versus the measured plasma density reached at peak value at a condition close to the lower-hybrid resonance in H2, D2, and He. Helicon waves were not excited and plasmas were produced by an antenna induction field in the low-density region. Helicon waves with azimuthal modes were excited and plasmas were produced by the waves in the medium- and high-density regions. A vacuum region was added between a uniform plasma and the radial boundary to explain the difference in plasma density relation of the azimuthal mode between the uniform and non-uniform plasma models.</t>
  </si>
  <si>
    <t>311-319</t>
  </si>
  <si>
    <t>1070664X</t>
  </si>
  <si>
    <t>Physics of Plasmas</t>
  </si>
  <si>
    <t>60000264;60000264-60107333;60000264-60003381;60000264</t>
  </si>
  <si>
    <t>55192589400;7102785852;7403675287;57197863875</t>
  </si>
  <si>
    <t>Sakawa, Y.;Ohshima, M.;Ohta, Y.;Shoji, T.</t>
  </si>
  <si>
    <t>Yokohama;Tokyo;Nagoya</t>
  </si>
  <si>
    <t>Mitsubishi Power, Ltd.;Hitachi, Ltd.;Nagoya University</t>
  </si>
  <si>
    <t>60107333;60003381;60000264</t>
  </si>
  <si>
    <t>Sakawa Y.</t>
  </si>
  <si>
    <t>Production of high-density hydrogen plasmas by helicon waves in a simple torus</t>
  </si>
  <si>
    <t>10.1063/1.1630056</t>
  </si>
  <si>
    <t>2-s2.0-0942267215</t>
  </si>
  <si>
    <t>['wave sustained', 'wave range', 'sw discharge', 'slow waves', 'radial modes', 'plasma production', 'important role', 'helicon waves', 'frequency bands', 'electrostatic waves', 'electrostatic component']</t>
  </si>
  <si>
    <t>A slow-wave sustained (SW) discharge in the helicon-wave range of frequency was studied using high-frequency and very-high-frequency bands of radiofrequency. No helicon waves were excited, and only the slow waves with the first- and second-radial modes were excited in the SW discharge. Both the electromagnetic and electrostatic waves were observed in the SW discharge. The electrostatic component of the electric field parallel to a static magnetic field was found to play an important role in plasma production in the SW discharge.</t>
  </si>
  <si>
    <t>286-294</t>
  </si>
  <si>
    <t>60000264;60000264-60025555;60000264;60000264-60104219;60000264</t>
  </si>
  <si>
    <t>55192589400;36955629600;7402241964;7402653598;57197863875</t>
  </si>
  <si>
    <t>Sakawa, Youichi;Kunimatsu, Hiroyuki;Kikuchi, Hideki;Fukui, Yasuaki;Shoji, Tatsuo</t>
  </si>
  <si>
    <t>Kyoto;Tokyo;Nagoya</t>
  </si>
  <si>
    <t>Kyocera Corporation;Nippon Telegraph and Telephone Corporation;Nagoya University</t>
  </si>
  <si>
    <t>60104219;60025555;60000264</t>
  </si>
  <si>
    <t>Slow- and helicon-wave sustained discharges in HF/VHF bands of radio frequency</t>
  </si>
  <si>
    <t>10.1063/1.1630965</t>
  </si>
  <si>
    <t>2-s2.0-0942289371</t>
  </si>
  <si>
    <t>['various structures', 'useful indicators', 'specific types', 'similar way', 'selected sites', 'sampling sites', 'physicochemical conditions', 'organic wastes', 'northwest spain', 'mentum width', 'industrial sewages', 'head capsule', 'grouping resulted', 'different types', 'anthropogenic origin', 'antermal segment']</t>
  </si>
  <si>
    <t>Biomonitoring | Chironomidae | Chironomus riparius | Diptera | Environmental stress | Fluctuating asymmetry</t>
  </si>
  <si>
    <t>Fluctuating asymmetry levels were measured in fourth-instar Chironomus riparius larvae collected from various sampling sites in Galicia (northwest Spain) subjected to different types and degrees of stress. Specifically, we selected sites with contamination of anthropogenic origin, ranging from urban and industrial sewages to organic wastes, as well as two sites without chemical contamination, but with marked diurnal variations in their physicochemical conditions. Fluctuating asymmetry levels were determined for various structures of the head capsule (antermal segment I length, antennal segment II length, mentum width, and number of pecten epipharyngis teeth). The results obtained group the sampling sites in a similar way to other measures of stress. In particular, grouping resulted to be similar to that obtained after analysis of head capsule deformities. Moreover, results of our work are consistent with the hypothesis that some characters may possibly be useful indicators of specific types of stress.</t>
  </si>
  <si>
    <t>101-112</t>
  </si>
  <si>
    <t>Environmental Monitoring and Assessment</t>
  </si>
  <si>
    <t>60028419;60028419;60028419</t>
  </si>
  <si>
    <t>6602906368;12647674600;7404551645</t>
  </si>
  <si>
    <t>Servia, M. J.;Cobo, F.;Gonz√°lez, M. A.</t>
  </si>
  <si>
    <t>Spain</t>
  </si>
  <si>
    <t>Santiago de Compostela</t>
  </si>
  <si>
    <t>Universidad de Santiago de Compostela</t>
  </si>
  <si>
    <t>Servia M.</t>
  </si>
  <si>
    <t>Multiple-trait analysis of fluctuating asymmetry levels in anthropogenically and naturally stressed sites: A case study using Chironomus riparius meigen, 1804 larvae</t>
  </si>
  <si>
    <t>10.1023/B:EMAS.0000003569.22040.ac</t>
  </si>
  <si>
    <t>2-s2.0-0942298932</t>
  </si>
  <si>
    <t>National Institute of Biomedical Imaging and Bioengineering</t>
  </si>
  <si>
    <t>R01EB000473</t>
  </si>
  <si>
    <t>NIBIB</t>
  </si>
  <si>
    <t>['volume coil', 'transverse electromagnetic', 'tem resonator', 'surface coils', 'surface coil', 'sixfold improvement', 'sensitive volume', 'rf system', 'resolution imaging', 'preamplifier decoupling', 'phased array', 'noise ratio', 'important component', 'entire brain', 'configuration allows', 'becomes difficult']</t>
  </si>
  <si>
    <t>Active detuning | High field MRI/MRS | Phased array | TEM head coil</t>
  </si>
  <si>
    <t>The design and construction of a 4 T transverse electromagnetic (TEM) transmit/receive head coil and a four-channel phased array receive-only RF system are described. To enable both high-resolution imaging of the entire brain and high-resolution spectroscopic imaging, active PIN diode decoupling was used in both the TEM resonator and each surface coil in the array. This configuration allows for both transmission and reception from the volume coil as well as reception from the phased array. The surface coils were decoupled by overlapping the coils and using preamplifier decoupling. Since at high frequencies construction of a lumped element matching quarter wavelength transformer, an important component of the preamplifier decoupling, becomes difficult, a transmission line approach was used. The system was tested and compared to a TEM volume transmit/receive head coil. A four- to sixfold improvement in signal-to-noise ratio from the sensitive volume of the array was achieved. ¬© 2004 Wiley-Liss, Inc.</t>
  </si>
  <si>
    <t>1459-1464</t>
  </si>
  <si>
    <t>60002388-107803675;60002388-107803675</t>
  </si>
  <si>
    <t>6601964580;35482358300</t>
  </si>
  <si>
    <t>Avdievich, Nikolai I.;Hetherington, Hoby P.</t>
  </si>
  <si>
    <t>New York;New York</t>
  </si>
  <si>
    <t>Albert Einstein College of Medicine of Yeshiva University;Gruss Magnetic Resonance Research Center</t>
  </si>
  <si>
    <t>60002388;107803675</t>
  </si>
  <si>
    <t>Avdievich N.I.</t>
  </si>
  <si>
    <t>4 T actively detunable transmit/receive transverse electromagnetic coil and 4-channel receive-only phased array for &lt;sup&gt;1&lt;/sup&gt;H human brain studies</t>
  </si>
  <si>
    <t>10.1002/mrm.20264</t>
  </si>
  <si>
    <t>2-s2.0-10044275549</t>
  </si>
  <si>
    <t>['lumped elements', 'aided method', 'aided design']</t>
  </si>
  <si>
    <t>CAD | Lumped-Distributed | Matching networks</t>
  </si>
  <si>
    <t>A computer-aided method for the design of lossless broadband matching networks with lumped elements and commensurate transmission lines is presented. The method is based on combining the simplifield real frequency technique with the algebraic network decomposition by Fettweis. To show the application of the Computer-Aided Design (CAD) approach, an UHF antenna matching problem is solved.</t>
  </si>
  <si>
    <t>424-428</t>
  </si>
  <si>
    <t>AEU - International Journal of Electronics and Communications</t>
  </si>
  <si>
    <t>60028502;60010477</t>
  </si>
  <si>
    <t>55904183500;7004111952</t>
  </si>
  <si>
    <t>Sertbas, Ahmet;Yarman, B. Siddik</t>
  </si>
  <si>
    <t>Turkey;Turkey</t>
  </si>
  <si>
    <t>Istanbul;Istanbul</t>
  </si>
  <si>
    <t>Istanbul √úniversitesi;I≈üik √úniversitesi</t>
  </si>
  <si>
    <t>Sertbas A.</t>
  </si>
  <si>
    <t>A computer-aided design technique for lossless matching networks with mixed, lumped and distributed elements</t>
  </si>
  <si>
    <t>S1434841104702642</t>
  </si>
  <si>
    <t>10.1078/1434-8411-54100264</t>
  </si>
  <si>
    <t>2-s2.0-10044281881</t>
  </si>
  <si>
    <t>['paper describes', 'new generation', 'metallic sheet', 'industrial applications', 'food products', 'electromagnetic performances']</t>
  </si>
  <si>
    <t>Food processing | Microwave | Sensor | Tadiometry | Temperature</t>
  </si>
  <si>
    <t>This paper describes a novel planar antenna sensor created for the purpose of noninvasive temperature measurements using microwave radiometry. In order to improve radiometric measurements in industrial applications, a new generation of sensors is introduced, composed of a metallic sheet. Simulations based upon the method of moments is used both to design and to determine their electromagnetic performances. This paper also describes a radiometric device using these sensors to measure and control the temperature of food products during deep freezing processes. The results and discussions are presented.</t>
  </si>
  <si>
    <t>772-778</t>
  </si>
  <si>
    <t>1530437X</t>
  </si>
  <si>
    <t>IEEE Sensors Journal</t>
  </si>
  <si>
    <t>60104665;60104665;60104665;60104665;60104665</t>
  </si>
  <si>
    <t>6506720447;7102611104;57215947325;6602980643;56255060000</t>
  </si>
  <si>
    <t>Thomy, Vincent;Dubois, Luc;Vanoverschelde, Carine;Sozanski, Jean Pierre;Pribetich, Joseph</t>
  </si>
  <si>
    <t>Lille</t>
  </si>
  <si>
    <t>Universit√© de Lille</t>
  </si>
  <si>
    <t>Thomy V.</t>
  </si>
  <si>
    <t>Radiometric sensor for temperature control of food processing</t>
  </si>
  <si>
    <t>10.1109/JSEN.2004.833146</t>
  </si>
  <si>
    <t>2-s2.0-10044282927</t>
  </si>
  <si>
    <t>Novartis Foundation</t>
  </si>
  <si>
    <t>JSPS-RFTF 00L01605</t>
  </si>
  <si>
    <t>['weaklight conditions', 'plastid targeting', 'photosynthesis limits', 'light intensity', 'key reaction', 'harvesting antenna', 'gsh1 construct', 'gsh synthesis', 'gsh levels', 'gsh level', 'gsh biosynthesis', 'flowering remains', 'flowering phenotype', 'findings indicate', 'defective cad2', 'arabidopsis thaliana', 'arabidopsis increased', '1 mutant']</t>
  </si>
  <si>
    <t>Œ≥-Glutamylcysteine synthetase | Flowering | Glutathione | Photosynthesis | Redox</t>
  </si>
  <si>
    <t>Glutathione (GSH) is associated with flowering in Arabidopsis thaliana, but how GSH biosynthesis is regulated to control the transition to flowering remains to be elucidated. Since the key reaction of GSH synthesis is catalyzed by Œ≥-glutamylcysteine synthetase (Œ≥-ECS) and all the Œ≥-ECS cDNAs examined contained extra sequences for plastid targeting, we investigated the relationships among GSH levels, photosynthesis and flowering. The GSH level in Arabidopsis increased with the light intensity. The ch1 mutants defective in a light-harvesting antenna in photosystem II showed reduced GSH levels with accumulation of the GSH precursor cysteine, and introduction of the Œ≥-ECS gene GSH1 under the control of the cauliflower mosaic virus 35S promoter (35S-GSH1) into the ch1 mutant altered the GSH level in response to the Œ≥-ECS mRNA level. These indicate that photosynthesis limits the Œ≥-ECS reaction to regulate GSH biosynthesis. Like the glutathione- biosynthesis-defective cad2-1 mutant, the ch1 mutants flowered late under weaklight conditions, and this late-flowering phenotype was rescued by supplementation of GSH. Introduction of the 35S-GSH1 construct into the ch1 mutant altered flowering in response to the Œ≥-ECS mRNA and GSH levels. These findings indicate that flowering in A. thaliana is regulated by the Œ≥-ECS reaction of GSH synthesis that is coupled with photosynthesis.</t>
  </si>
  <si>
    <t>Plant and Cell Physiology</t>
  </si>
  <si>
    <t>60020081-60015682;60020081-60015682-60014652;60020081-60015682;60020081</t>
  </si>
  <si>
    <t>57210940802;6507803382;7103229907;7102766275</t>
  </si>
  <si>
    <t>Ogawa, Ken'ichi;Hatano-Iwasaki, Aya;Yanagida, Mototsugu;Iwabuchi, Masaki</t>
  </si>
  <si>
    <t>Kaga District;Kawaguchi;Sapporo</t>
  </si>
  <si>
    <t>Research Institute for Biological Science OKAYAMA;Japan Science and Technology Agency;Hokkaido University</t>
  </si>
  <si>
    <t>60020081;60015682;60014652</t>
  </si>
  <si>
    <t>Ogawa K.</t>
  </si>
  <si>
    <t>Level of Glutathione is Regulated by ATP-Dependent Ligation of Glutamate and Cysteine through Photosynthesis in Arabidopsis thaliana: Mechanism of Strong Interaction of Light Intensity with Flowering</t>
  </si>
  <si>
    <t>10.1093/pcp/pch008</t>
  </si>
  <si>
    <t>2-s2.0-1042268315</t>
  </si>
  <si>
    <t>['maximum gain', 'experiment show', 'db beamwidths', 'cylindrical cup', 'conical cup', 'beneficial effect', '6 dbi', '34 ¬∞']</t>
  </si>
  <si>
    <t>Conical cup microstrip antenna | Cup microstrip antenna</t>
  </si>
  <si>
    <t>In this letter, a circular microstrip patch antenna with a conical cup is proposed. The results of a simulation and experiment show that the conical cup has a beneficial effect on the antenna's gain and principal plane beam widths, The maximum gain of this antenna was 12.6 dBi, which is about 3 dB higher than one with a cylindrical cup. The 3-dB beamwidths of the E-and H-planes were 34¬∞ and 44¬∞, respectively.</t>
  </si>
  <si>
    <t>3392-3393</t>
  </si>
  <si>
    <t>100579110;60032325;60032325;60005273</t>
  </si>
  <si>
    <t>7402834476;7402965063;57200782015;55699604800</t>
  </si>
  <si>
    <t>Park, Byungsun;Jang, Jae Hyeuk;Tanaka, Masato;Kim, Young Sik</t>
  </si>
  <si>
    <t>Japan;South Korea;United States</t>
  </si>
  <si>
    <t>Koganei;Seoul;Irvine</t>
  </si>
  <si>
    <t>Japan National Institute of Information and Communications Technology;Korea University;Newportsensors, Inc.</t>
  </si>
  <si>
    <t>60032325;60005273;100579110</t>
  </si>
  <si>
    <t>Park B.</t>
  </si>
  <si>
    <t>Effect of conical cup on microstrip antennas</t>
  </si>
  <si>
    <t>2-s2.0-10444225401</t>
  </si>
  <si>
    <t>['per user', 'isi ).', 'intersymbol interference', 'idma systems', 'idma system', 'great potential', 'division multiple', 'clearly indicates', '2 16', '100 users']</t>
  </si>
  <si>
    <t>CDMA | ISI channels | Iterative decoding | Multiuser detection</t>
  </si>
  <si>
    <t>This paper is concerned with the signal processing aspects of the recently proposed interleave-division multiple-access (IDMA) scheme. We propose several low-cost detection algorithms to solve the problems of multiple-access, cross-antenna and intersymbol interference (ISI). The complexities (per user) of these algorithms are very low and increase either linearly or quadratically with the number of paths. It is shown that an IDMA system with a rate-1/2 16-state convolutional code and a length-8 spreading sequence can support more than 100 users in a multipath fading channel with two receive antennas. This clearly indicates the great potential of IDMA systems.</t>
  </si>
  <si>
    <t>3274-3280</t>
  </si>
  <si>
    <t>60013983;60013983;60013983</t>
  </si>
  <si>
    <t>7405256074;7102920635;37039141600</t>
  </si>
  <si>
    <t>Liu, Lihai;Ping, Li;Leung, Wai Kong</t>
  </si>
  <si>
    <t>Hong Kong</t>
  </si>
  <si>
    <t>Kowloon</t>
  </si>
  <si>
    <t>Liu L.</t>
  </si>
  <si>
    <t>Iterative detection for interleave division multiple access in channels with intersymbol interference</t>
  </si>
  <si>
    <t>2-s2.0-10444227286</t>
  </si>
  <si>
    <t>['static field', 'proposed algorithm', 'half wavelength', 'dipole antenna', 'confirmed even', 'closed form', 'cell size']</t>
  </si>
  <si>
    <t>Dipole antenna | FDTD method | Quasi-static approximation | Subcell method</t>
  </si>
  <si>
    <t>A high accuracy numerical technique based on the Finite Difference Time Domain (FDTD) method for a long dipole antenna analysis is presented. An improvement of the accuracy can be achieved without reducing the cell size by incorporating a quasi-static field behavior into the FDTD update equations. A closed form of the quasi-static field is obtained from a low frequency limit of a sinusoidal current distribution. The validity of the proposed algorithm is confirmed even when the length of dipole antenna is longer than half wavelength by comparing the results with the Method of Moment.</t>
  </si>
  <si>
    <t>3402-3405</t>
  </si>
  <si>
    <t>60004853;60004853;60004853</t>
  </si>
  <si>
    <t>56028831200;7201851714;7203063461</t>
  </si>
  <si>
    <t>Pongpaibool, Pornanong;Uno, Toru;Arima, Takuji</t>
  </si>
  <si>
    <t>Fuchu</t>
  </si>
  <si>
    <t>Tokyo University of Agriculture and Technology</t>
  </si>
  <si>
    <t>Pongpaibool P.</t>
  </si>
  <si>
    <t>Extension of the quasi-static approximation technique to a long dipole antenna for improvement of the accuracy of FDTD calculation</t>
  </si>
  <si>
    <t>2-s2.0-10444243344</t>
  </si>
  <si>
    <t>['small error', 'simple compensator', 'proposed scheme', 'directional information', 'directional error', 'desired signal', 'degraded even', 'computer simulation']</t>
  </si>
  <si>
    <t>Array signal processing | Directional error | Interference cancellation | Robust beamforming</t>
  </si>
  <si>
    <t>Some conventional beamformers require the direction of the desired signal. The performance of such beamformers can substantially be degraded even in the presence of small error on the directional information. In this letter, we propose a prefilter-type beamforming scheme robust to directional error by employing a simple compensator. The performance of the proposed scheme is verified by computer simulation.</t>
  </si>
  <si>
    <t>3389-3391</t>
  </si>
  <si>
    <t>60013682;60013682</t>
  </si>
  <si>
    <t>55466668600;36063905200</t>
  </si>
  <si>
    <t>Hwang, Sung Soo;Lee, Yong Hwan</t>
  </si>
  <si>
    <t>Seoul</t>
  </si>
  <si>
    <t>Seoul National University</t>
  </si>
  <si>
    <t>Hwang S.</t>
  </si>
  <si>
    <t>A novel prefilter-type beamformer robust to directional error</t>
  </si>
  <si>
    <t>2-s2.0-10444245826</t>
  </si>
  <si>
    <t>['proposed algorithm', 'letter presents', 'channel estimation', 'cazac preamble', 'autocorrelation property']</t>
  </si>
  <si>
    <t>CAZAC | Channel estimation | Multiple antennas | WPAN</t>
  </si>
  <si>
    <t>This letter presents an investigation of channel estimation scheme for a high rate WPAN system using multiple transmit antennas over indoor wireless channel. A simple algorithm utilizing the autocorrelation property of a CAZAC preamble is proposed for channel estimation. Simulation and analytical results show the performance of the proposed algorithm in terms of mean square error (MSE) of channel estimation. At the same time, the effect of imperfect channel estimation introduced by relatively large RMS delay spread is highlighted.</t>
  </si>
  <si>
    <t>3382-3384</t>
  </si>
  <si>
    <t>60027884;60027884;60027884</t>
  </si>
  <si>
    <t>8921608000;7202175625;7404036823</t>
  </si>
  <si>
    <t>Cho, Dong Jun;You, Young Hwan;Song, Hyoung Kyu</t>
  </si>
  <si>
    <t>Sejong University</t>
  </si>
  <si>
    <t>Cho D.</t>
  </si>
  <si>
    <t>Channel estimation with transmitter diversity for high rate WPAN systems</t>
  </si>
  <si>
    <t>2-s2.0-10444247344</t>
  </si>
  <si>
    <t>['provide coverage', 'letter develops', 'form expression', 'fed half', 'diversity performance', 'adjacent sectors']</t>
  </si>
  <si>
    <t>Dipole antenna array | Ground plane reflector | Sectorized cellular communications | Spatial correlation function</t>
  </si>
  <si>
    <t>This letter develops a practical sectorized antenna array using center-fed half-wavelength dipole antennas that are parallel to and a distance in front of a large ground plane reflector. Each element in the array is designed to provide coverage to isolate each 120¬∞ sector from adjacent sectors. We derive a closed-form expression for spatial correlation function that can be used as guides in evaluating the effects of array spatial correlation on diversity performance in sectorized cellular communications.</t>
  </si>
  <si>
    <t>3394-3397</t>
  </si>
  <si>
    <t>60024908;60024908</t>
  </si>
  <si>
    <t>7402434057;7402944951</t>
  </si>
  <si>
    <t>Chiang, Ching Tai;Wu, Rong Ching</t>
  </si>
  <si>
    <t>Dashu</t>
  </si>
  <si>
    <t>I-Shou University</t>
  </si>
  <si>
    <t>Chiang C.</t>
  </si>
  <si>
    <t>Spatial correlation function analysis of a dipole antenna array in front of a ground plane reflector for sectorized cellular communications</t>
  </si>
  <si>
    <t>2-s2.0-10444251750</t>
  </si>
  <si>
    <t>['transmit antennas', 'full gain', 'feedback delay', 'fading index', 'estimation error', 'ctd system', 'channel estimator', 'ber performance', 'analytically derived', 'also found']</t>
  </si>
  <si>
    <t>Channel estimation error | Feedback delay | Rayleigh fading | Transmit antenna diversity</t>
  </si>
  <si>
    <t>The effect of feedback delay and channel estimation error on closed-loop transmit diversity (CTD) systems is investigated in time-selective Rayleigh fading channels. Based on a minimum mean square error (MMSE) channel estimator, the variance of the estimation error is formulated in terms of fading index and the number of transmit antennas. A bit error rate (BER) expression for the CTD system is analytically derived as a function of channel estimation error, feedback delay, and fading index. It is shown that the BER performance of the CTD system improves as the length of training symbols increases and/or the frame length decreases. In the CTD system, more accurate channel estimation scheme is required to achieve its full gain as the number of employed transmit antennas increases. It is also found that the CTD system is applicable to the slowly moving channel environments, such as pedestrians, but not for fast moving vehicles.</t>
  </si>
  <si>
    <t>3289-3294</t>
  </si>
  <si>
    <t>60007522;60010484</t>
  </si>
  <si>
    <t>56329984800;36014524400</t>
  </si>
  <si>
    <t>Kim, Nam Soo;Lee, Ye Hoon</t>
  </si>
  <si>
    <t>Suwon;Cheongju</t>
  </si>
  <si>
    <t>Samsung Group;Cheongju University</t>
  </si>
  <si>
    <t>60010484;60007522</t>
  </si>
  <si>
    <t>Kim N.</t>
  </si>
  <si>
    <t>Performance of closed-loop transmit antenna diversity with channel estimation errors and feedback delay</t>
  </si>
  <si>
    <t>2-s2.0-10444252553</t>
  </si>
  <si>
    <t>['space diversity', 'simulated results', 'simple model', 'previous problem', 'polarization antenna', 'multiple antennas', 'mobile station', 'high mobility', 'diversity gain', 'cross correlation', 'correlation coefficient', 'conventional stbc', 'antenna separation', '10 œª']</t>
  </si>
  <si>
    <t>OFDM | Polarization | STBC | XPD</t>
  </si>
  <si>
    <t>The combination of OFDM and multiple antennas in either the transmitter or receiver is attractive to increase a diversity gain. However, multiple antennas system requires an antenna separation of 5-10 Œª to keep the correlation coefficient below 0.7 for the space diversity, so this may be difficult to implement in a mobile station with high mobility. Recently, the polarization transmit diversity is considered in a mobile station. However, polarization transmit diversity requires twice transmit powers to compare with the conventional transmit diversity, since only vertically polar antenna cannot receive the horizontal signal components. In this paper, we express the cross correlation of each polarization antenna and the cross polarization discrimination (XPD) of multiple polarization antennas with simple model, and we propose an wideband OFDM using Alamouti coded heterogeneous polarization antennas for reducing the previous problem. From the simulated results, the proposed system shows better BER performance than that of the conventional STBC/OFDM.</t>
  </si>
  <si>
    <t>3281-3288</t>
  </si>
  <si>
    <t>60032325;60032325;60032325;60032325</t>
  </si>
  <si>
    <t>7201986632;7102239267;57203921162;34869729600</t>
  </si>
  <si>
    <t>Ahn, Chang Jun;Kamio, Yukiyoshi;Takahashi, Satoshi;Harada, Hiroshi</t>
  </si>
  <si>
    <t>Koganei</t>
  </si>
  <si>
    <t>Japan National Institute of Information and Communications Technology</t>
  </si>
  <si>
    <t>Ahn C.</t>
  </si>
  <si>
    <t>Reverse link performance improvement for wideband OFDM using alamouti coded heterogeneous polarization antennas</t>
  </si>
  <si>
    <t>2-s2.0-10444253893</t>
  </si>
  <si>
    <t>['transmit antennas', 'time coding', 'paper investigates', 'moderate complexity', 'capacity performance', 'basic principle', 'based approach', 'antenna array']</t>
  </si>
  <si>
    <t>Fading channels | Iterative decoding | Multiple transmit antennas | Space-time codes | Transmit diversity</t>
  </si>
  <si>
    <t>This paper investigates a random-interleaver-based approach to space-time coding. The basic principle is to employ a good forward error correction (FEC) code and transmit randomly interleaved codewords over an antenna array. A low-cost estimation technique is considered. The complexity involved grows only linearly with the number of transmit antennas. Near-capacity performance can be achieved with moderate complexity.</t>
  </si>
  <si>
    <t>3173-3179</t>
  </si>
  <si>
    <t>60013983;60013983;60013983;60013983</t>
  </si>
  <si>
    <t>7404512092;37039141600;7405256074;7102920635</t>
  </si>
  <si>
    <t>Wu, Keying;Leung, Wai Kong;Liu, Lihai;Ping, Li</t>
  </si>
  <si>
    <t>Wu K.</t>
  </si>
  <si>
    <t>Iterative detection of interleaver-based space-time codes</t>
  </si>
  <si>
    <t>2-s2.0-10444258959</t>
  </si>
  <si>
    <t>['wideband characteristic', 'wideband antennas', 'wave applications', 'two topologies', 'system integration', 'substrate thickness', 'spiral slot', 'slot width', 'short pin', 'radio frequency', 'measured results', 'feeding structures', 'coplanar waveguide', 'circuit process', 'also suitable']</t>
  </si>
  <si>
    <t>Associated angle | Growth rate | Spiral slot antenna</t>
  </si>
  <si>
    <t>The use of coplanar waveguide (CPW)-fed ultra-wideband antennas in applications of multi-system integration has been demonstrated in this paper. Spiral slot antennas and feeding structures were fabricated on the same plane of the substrate so that the circuit process and the position alignment could be simplified. A CPW-fed spiral slot antenna possessing the ultra-wideband characteristic is also suitable for integration with a monolithic microwave integrated circuit (MMIC) module. Variations of the measured initial resonant frequency due to substrate thickness, number of turns and slot width are discussed in this paper. In addition, two topologies of the CPW-fed spiral slot antenna were devised and measured to demonstrate the capability of lowering the initial resonant frequency by adding a circularly microstrip stub at the end of the feedline and placing a short pin to terminate the spiral slot and feedline. According to the measured results, the CPW-fed spiral slot antenna covered most of the commercial wireless communication and satellite communication systems in radio frequency (RF), microwave and millimeter-wave applications.</t>
  </si>
  <si>
    <t>3303-3313</t>
  </si>
  <si>
    <t>60004879;60004879;60004879</t>
  </si>
  <si>
    <t>7501637046;7202340593;7404247894</t>
  </si>
  <si>
    <t>Wang, Chien Jen;Hsu, De Fu;Sun, Chia Tzen</t>
  </si>
  <si>
    <t>Taichung</t>
  </si>
  <si>
    <t>Feng Chia University</t>
  </si>
  <si>
    <t>Wang C.</t>
  </si>
  <si>
    <t>Ultra-wideband antennas for multi-system integration</t>
  </si>
  <si>
    <t>2-s2.0-10444259729</t>
  </si>
  <si>
    <t>['two liquid', 'trapezoid cross', 'ten components', 'six leds', 'rear surfaces', 'propagated light', 'power consumption', 'new backlight', 'micro prism', 'guide plate', 'four light', 'emitting diodes', 'current type', 'crystal displays', 'cellular phone']</t>
  </si>
  <si>
    <t>Backlight unit | Double surface illumination system | Micro-deflector | Micro-prism array | Total internal reflection</t>
  </si>
  <si>
    <t>A double surface light emission backlight that uses single light-guide plate, has been developed for illumination of two liquid-crystal displays (LCD) on its front and rear, to be used in a cellular phone. The light-guide plate has a trapezoid cross-section with arrays of optical micro deflector and micro prism on the front and the rear surfaces, respectively. Propagated light, forward and backward, inside the light-guide plate are controlled and directed toward LCDs using only two prism sheets with internal reflection characteristic, each for the front and the rear. Only three optical components and four light-emitting diodes (LEDs) are used in the new structure compared with ten components and six LEDs of the current type. Comparing with the current type, the thickness and power consumption of the new backlight are reduced by a factor of 0.59 and 0.67, respectively.</t>
  </si>
  <si>
    <t>1954-1961</t>
  </si>
  <si>
    <t>60103383;60103383;60103383;60103383</t>
  </si>
  <si>
    <t>6602853179;36771828900;7401529814;36786988900</t>
  </si>
  <si>
    <t>K√§l√§nt√§r, K√§lil;Matsumoto, Shingo;Katoh, Tatsuya;Mizuno, Toshiyuki</t>
  </si>
  <si>
    <t>Tama</t>
  </si>
  <si>
    <t>Nippon Leiz Corporation</t>
  </si>
  <si>
    <t>K√§l√§nt√§r K.</t>
  </si>
  <si>
    <t>Backlight unit with double surface light emission using a single micro-structured light-guide plate</t>
  </si>
  <si>
    <t>2-s2.0-10444265845</t>
  </si>
  <si>
    <t>['typically 4000', 'type cartridge', 'successfully detected', 'significantly reduced', 'mechanical vibrations', 'main beam', 'local oscillator', 'lo frequency', 'lo coupler', 'highly stable', 'gm cryocooler', 'feed horn', 'diffraction limit', 'cryostat structure', 'cooled optics', 'co j', 'atmospheric opacity', 'aste telescope', '815 ghz', '812 ghz', '8000 k', '6518 ghz', '6 line', '1300 k']</t>
  </si>
  <si>
    <t>Instrumentation: detectors | Submillimeter</t>
  </si>
  <si>
    <t>We have developed a cartridge-type 800 GHz receiver for the ASTE telescope in Atacama, Chile. The receiver has been assembled with a cooled receiver optics, a Nb-based SIS mixer, a local oscillator (LO) optics, and IF components in a 170 mm diameter column-type cartridge. The cooled optics is composed of a single ellipsoidal mirror to couple between the feed horn and the subreflector of the antenna, and an LO coupler with 10% efficiency. Owing to its cartridge and cryostat structure, the mechanical vibrations of the GM cryocooler are significantly reduced, and therefore the receiver is highly stable on the telescope. The receiver noise temperature, using a Nb-based SIS mixer and a 4-8 GHz HEMT amplifier, was attained to 1300 K in DSB at an LO frequency of 815 GHz. The system noise temperature, Tsys, was typically 4000-8000 K in DSB at an LO frequency of 812 GHz during operations, which depended on the atmospheric opacity. The typical zenith opacity at an LO frequency of 812 GHz was ‚àº 1. The half-power beam width (HPBW) of the main beam was measured by total power scanning across the Moon, and was consistent with the diffraction limit. A spectrum of the CO J = 7-6 line (806.6518 GHz) toward Orion KL was successfully detected.</t>
  </si>
  <si>
    <t>1115-1126</t>
  </si>
  <si>
    <t>Publications of the Astronomical Society of Japan</t>
  </si>
  <si>
    <t>60025272-60029701;60025272-60029701;60029701;60029701;60025272-60029701;60029701-60021523-60011418;60025272-60029701;60025272;60029701;60029701;60029701-60021523;60025272</t>
  </si>
  <si>
    <t>35786625800;7004144762;7005350184;18037847600;7006145639;7003547350;57205624899;7201467352;55628560674;7402847207;9938882400;16176110100</t>
  </si>
  <si>
    <t>Sugimoto, Masahiro;Sekimoto, Yutaro;Tatematsu, Ken'ichi;Kamba, Toshiaki;Toba, Hiroyuki;Yokogawa, Sozo;Okuda, Takeshi;Kohno, Kotaro;Noguchi, Takashi;Yamaguchi, Nobuyuki;Kandori, Ryo;Muraoka, Kazuyuki</t>
  </si>
  <si>
    <t>Japan;Japan;Japan;Japan</t>
  </si>
  <si>
    <t>Mitaka;Tokyo;Hayama;Kobe</t>
  </si>
  <si>
    <t>National Institutes of Natural Sciences - National Astronomical Observatory of Japan;The University of Tokyo;The Graduate University for Advanced Studies;Kobe University</t>
  </si>
  <si>
    <t>60029701;60025272;60021523;60011418</t>
  </si>
  <si>
    <t>Sugimoto M.</t>
  </si>
  <si>
    <t>Cartridge-type 800 GHz receiver for the Atacama Submillimeter Telescope Experiment (ASTE)</t>
  </si>
  <si>
    <t>10.1093/pasj/56.6.1115</t>
  </si>
  <si>
    <t>2-s2.0-10444266734</t>
  </si>
  <si>
    <t>['vehicle application', 'transmission line', 'rkes antenna', 'pcs services', 'pcs operation', 'modified inverted', 'gain requirements', 'coplanar waveguide', 'antenna element', 'antenna consists', '7375 mhz', '1870 mhz', '023 mhz']</t>
  </si>
  <si>
    <t>Antennas | Integrated antenna | Vehicular antenna</t>
  </si>
  <si>
    <t>A compact dual feed integrated triple-band vehicle antenna for GPS and RKES/PCS operation is proposed. The GPS (1575.42 ¬± 1.023 MHz) antenna element is a corner truncated microstrip patch providing circularly polarized broadside radiation pattern. The RKES/PCS (447.7375 MHz/1750-1870 MHz) antenna consists of two printed monopoles fed by coplanar waveguide (CPW) transmission line. To reduce the height of RKES antenna, modified inverted-L monopole structure is utilized. The proposed antenna satisfies all the bandwidth and gain requirements for GPS and RKES/PCS services. Good radiation characteristics for vehicle application have also been obtained.</t>
  </si>
  <si>
    <t>3398-3401</t>
  </si>
  <si>
    <t>60024872;60024872;60024872</t>
  </si>
  <si>
    <t>55209132800;7201389184;56535582400</t>
  </si>
  <si>
    <t>Oh, Kyungjin;Jung, Taein;Choi, Jaehoon</t>
  </si>
  <si>
    <t>Hanyang University</t>
  </si>
  <si>
    <t>Oh K.</t>
  </si>
  <si>
    <t>The design of compact integrated triple-band antenna for vehicle application</t>
  </si>
  <si>
    <t>2-s2.0-10444270929</t>
  </si>
  <si>
    <t>['noiseless assumption', 'existing method', 'additive noise']</t>
  </si>
  <si>
    <t>Blind channel equalization | Blind channel estimation | Multi-channel linear prediction | Performance analysis</t>
  </si>
  <si>
    <t>In this paper, we consider a blind channel estimation and equalization for single input multiple output (SIMO) channels. It is based on the one-step forward multichannel linear prediction error method. The derivation of the existing method is based on the noiseless assumption, however, we analyze the effects of additive noise at the output of the one-step forward multichannel linear prediction error filters. Moreover, we derive analytical results for the error in the blind channel estimation and equalization using linear prediction.</t>
  </si>
  <si>
    <t>3378-3381</t>
  </si>
  <si>
    <t>60001187;60001187</t>
  </si>
  <si>
    <t>7202870638;7101961259</t>
  </si>
  <si>
    <t>Ahn, Kyung Seung;Baik, Heung Ki</t>
  </si>
  <si>
    <t>Jeonju</t>
  </si>
  <si>
    <t>Jeonbuk National University</t>
  </si>
  <si>
    <t>Ahn K.</t>
  </si>
  <si>
    <t>Analytical results on linear prediction-based blind channel estimation and equalization</t>
  </si>
  <si>
    <t>2-s2.0-10444282049</t>
  </si>
  <si>
    <t>['suppress influence', 'paper presents', 'optical technique', 'optic crystals', 'new type', 'microstrip line', 'linbo3 electro', 'high accuracy', 'gigahertz range', 'electric fields', 'conventional double', '20 ghz']</t>
  </si>
  <si>
    <t>Electro-optic crystal | Electromagnetic near-field | Loop antenna | Packets effect | Probe</t>
  </si>
  <si>
    <t>This paper presents a new type of optical probe designed to detect magnetic near-fields with high accuracy in the gigahertz range. Its probe head consists of a loop antenna element doubly loaded with LiNbO3 electro-optic crystals. Through an optical technique, it can work as a conventional double-loaded loop probe without metallic cables or an electrical hybrid junction. We examined probe characteristics for magnetic field detection up to 20 GHz. We confirmed that the probe can measure magnetic fields near a microstrip line in the gigahertz range and can suppress influence of electric fields.</t>
  </si>
  <si>
    <t>1989-1996</t>
  </si>
  <si>
    <t>60032325;60032325;60032325;60032325;60032325</t>
  </si>
  <si>
    <t>55136921300;7202506350;56249037300;54583102600;7403248989</t>
  </si>
  <si>
    <t>Suzuki, Eiji;Arakawa, Satoru;Ota, Hiroyasu;Arai, Ken Ichi;Sato, Risaburo</t>
  </si>
  <si>
    <t>Suzuki E.</t>
  </si>
  <si>
    <t>Optical magnetic field probe with a loop antenna element doubly loaded with LiNbO&lt;inf&gt;3&lt;/inf&gt; crystals</t>
  </si>
  <si>
    <t>2-s2.0-10444289640</t>
  </si>
  <si>
    <t>['rights reserved', 'radio emission', 'lopes project', 'grande experiment', 'cosmic rays', 'arrival times', '100 tev', '1 eev']</t>
  </si>
  <si>
    <t>KASCADE-Grande is the extension of the multi-detector setup KASCADE to cover a primary cosmic ray energy range from 100 TeV to 1 EeV. The enlarged EAS experiment provides comprehensive observations of cosmic rays in the energy region around the knee. Grande is an array of 700 √ó 700 m2 equipped with 37 plastic scintillator stations sensitive to measure energy deposits and arrival times of air shower particles. LOPES is a small radio antenna array to operate in conjunction with KASCADE-Grande in order to calibrate the radio emission from cosmic ray air showers. Status and capabilities of the KASCADE-Grande experiment and the LOPES project are presented. ¬© 2004 Elsevier B.V. All rights reserved.</t>
  </si>
  <si>
    <t>384-389</t>
  </si>
  <si>
    <t>1-3 SPEC.ISS.</t>
  </si>
  <si>
    <t>Nuclear Physics B - Proceedings Supplements</t>
  </si>
  <si>
    <t>60027314;60027314;60027314;60027314;60007512;60025153-60012259;60027314;60027314;60007512;60024260;60024260;60025153-60012259;60027314;60025153-60012259;60027314;60027314;60027314;60025529;60027314;60025153-60012259;60027314;60022995;60027314;60027314;60027314;60001754;60001754;60022995;60025529;60027314;60024260;60027314;60027314;60027314;60027314;60025153-60012259;60027314;60025153-60012259;60027314;60027314;60027314;60007512;60027314;60027314;60073847;60027314;60027314;60027314;60027314;60027314;60007512;60025153-60012259;60027314;60025153-60012259;60027314;60025529;60024260;60027314;60027314;60073847;60027314;60024260</t>
  </si>
  <si>
    <t>7003489117;6603699324;35351661400;6701532467;55398272600;7003775605;7006284555;7004585018;7004861245;7006039121;6506602487;7003434990;6701713770;57211248472;7005892720;10538834500;7004267104;7006807059;6701521021;7006438371;7003564391;6701434601;10538884100;7102735817;7003356984;8707375300;6506540646;7004596292;7006614282;7004901299;10538972000;7201409081;7003400123;7402488504;10539179100;22968160100;7404688111;10539877300;6602471512;10539074900;7004006879;7003832454;6507784973;10538872300;6701730214;24468840800;6603745834;7101775318;6508146163;6603797365;10540420700;6508223292;10539161600;6602442680;7005561745;7006323078;35277690600;7005215113;7003717624;7003663290;6603034499;36521833400</t>
  </si>
  <si>
    <t>Badea, A. Florin;Antoni, T.;Apel, W. D.;Bekk, K.;Bercuci, A.;Bertaina, M.;Bl√ºmer, H.;Bozdog, H.;Brancus, I. M.;Br√ºggemann, M.;Bucholz, P.;Chiavassa, A.;Daumiller, K.;di Pierro, F.;Doll, P.;Engel, R.;Engler, J.;Falcke, H.;Fe√üler, F.;Ghia, P. L.;Gils, H. J.;Glasstetter, R.;Haungs, A.;Heck, D.;H√∂randel, J. R.;Horneffer, A.;Huege, T.;Kampert, K. H.;Kant, G. W.;Klages, H. O.;Kolotaev, Y.;Maier, G.;Mathes, H. J.;Mayer, H. J.;Milke, J.;Morello, C.;M√ºller, M.;Navarra, G.;Obenland, R.;Oehlschl√§ger, J.;Ostapchenko, S.;Petcu, M.;Plewnia, S.;Rebel, H.;Risse, A.;Roth, M.;Schieler, H.;Scholz, J.;St√ºmpert, M.;Thouw, T.;Toma, G.;Trinchiero, G. C.;Ulrich, H.;Valchierotti, S.;van Buren, J.;de Vos, C. M.;Walkowiak, W.;Weindl, A.;Wochele, J.;Zabierowski, J.;Zagromski, S.;Zimmermann, D.</t>
  </si>
  <si>
    <t>Poland;Germany;Netherlands;Italy;Germany;Germany;Italy;Romania;Germany</t>
  </si>
  <si>
    <t>Warsaw;Eggenstein-Leopoldshafen;Dwingeloo;Genoa;Siegen;Wuppertal;Turin;Bucharest;Bonn</t>
  </si>
  <si>
    <t>Instytut Problem√≥w JƒÖdrowyc;Karlsruhe Institute of Technology, Campus North;Netherlands Foundation for Research in Astronomy;Universit√† degli Studi di Genova;Universit√§t Siegen;Bergische Universit√§t Wuppertal;Universit√† degli Studi di Torino;Horia Hulubei National Institute of Physics and Nuclear Engineering;Max Planck Institute for Radio Astronomy</t>
  </si>
  <si>
    <t>60073847;60027314;60025529;60025153;60024260;60022995;60012259;60007512;60001754</t>
  </si>
  <si>
    <t>Badea A.F.</t>
  </si>
  <si>
    <t>The KASCADE-Grande experiment and the LOPES project</t>
  </si>
  <si>
    <t>S0920563204004876</t>
  </si>
  <si>
    <t>10.1016/j.nuclphysbps.2004.10.038</t>
  </si>
  <si>
    <t>2-s2.0-10644298019</t>
  </si>
  <si>
    <t>['water phantom', 'torino university', 'time spent', 'sensitive volume', 'sensibly reducing', 'results show', 'output factor', 'ones obtained', 'one month', 'large gradients', 'ionization chamber', 'good agreement', 'dosimetric verification', 'dose rate', 'dose profiles', 'detector features', 'daily measurements', 'complex shapes', 'average sensitivity', '800 fc', '5 gy', '400 v', '2d dosimetry', '100 fc', '1 nc', '07 cm3']</t>
  </si>
  <si>
    <t>2D ionization chamber array | Dosimetric characterization | Radiation therapy quality assurance</t>
  </si>
  <si>
    <t>A pixel-segmented ionization chamber has been designed and built by Torino University and INFN. The detector features a 24√ó24 cm2 active area divided in 1024 independent cylindrical ionization chambers and can be read out in 500 Œºs without introducing dead time; the digital charge quantum can be adjusted between 100 fC and 800 fC. The sensitive volume of each single ionization chamber is 0.07 cm3. The purpose of the detector is to ease the two-dimensional (2D) verifications of fields with complex shapes and large gradients. The detector was characterized in a PMMA phantom using 60Co and 6 MV x-ray photon beams. It has shown good signal linearity with respect to dose and dose rate to water. The average sensitivity of a single ionization chamber was 2.1 nC/Gy, constant within 0.5% over one month of daily measurements. Charge collection efficiency was 0.985 at the operating polarization voltage of 400 V and 3.5 Gy/min dose rate. Tissue maximum ratio and output factor have been compared with a Farmer ionization chamber and were found in good agreement. The dose profiles have been compared with the ones obtained with an ionization chamber in water phantom for the field sizes supplied by a 3D-Line dynamic multileaf collimator. These results show that this detector can be used for 2D dosimetry of x-ray photon beams, supplying a good spatial resolution and sensibly reducing the time spent in dosimetric verification of complex radiation fields. ¬© 2004 American Association of Physicists in Medicine.</t>
  </si>
  <si>
    <t>414-420</t>
  </si>
  <si>
    <t>Medical Physics</t>
  </si>
  <si>
    <t>60005091;60114686;60114686-112974582;60114686;60114686-112974582;60031984;60114686-125220231;60114686;124697010;60114686;60005091-60114686;60114686;125220231;60114686-60028352;124697010;124697010</t>
  </si>
  <si>
    <t>6602955302;8983065200;7801411411;7004890779;6602991253;55965125000;57190117544;8368518900;7006144170;7004279994;6602721403;7004223756;7005254658;7005487387;6603427001;35213943300</t>
  </si>
  <si>
    <t>Amerio, S.;Boriano, A.;Bourhaleb, F.;Cirio, R.;Donetti, M.;Fidanzio, A.;Garelli, E.;Giordanengo, S.;Madon, E.;Marchetto, F.;Nastasi, U.;Peroni, C.;Piermattei, A.;Freire, C. J.Sanz;Sardo, A.;Trevisiol, E.</t>
  </si>
  <si>
    <t>Italy;Italy;Spain;Italy;Italy;Italy;Italy</t>
  </si>
  <si>
    <t>Turin;Rome;Salamanca;Turin;Turin;Turin;Novara</t>
  </si>
  <si>
    <t>Istituto Nazionale di Fisica Nucleare, Sezione di Torino;Universit√† Cattolica del Sacro Cuore, Campus di Roma;Hospital Cl√≠nico Universitario de Salamanca;Azienda Sanitaria Ospedaliera Molinette San Giovanni Battista Di Torino;ASP;A.O. O.I.R.M. S. Anna;Fondazione TERA</t>
  </si>
  <si>
    <t>60114686;60031984;60028352;60005091;125220231;124697010;112974582</t>
  </si>
  <si>
    <t>Amerio S.</t>
  </si>
  <si>
    <t>Dosimetric characterization of a large area pixel-segmented ionization chamber</t>
  </si>
  <si>
    <t>10.1118/1.1639992</t>
  </si>
  <si>
    <t>2-s2.0-10744227747</t>
  </si>
  <si>
    <t>['transition zone', 'structural economy', 'pressurized membrane', 'pressurization kinematics', 'possible alternative', 'lenticular configuration', 'design paradigm', 'also shown']</t>
  </si>
  <si>
    <t>A possible alternative to the lenticular configuration, the concept of a torus-less pressurized membrane antenna with an exact parabolic center, is introduced. For a characteristic symmetric configuration, three membrane regions are identified: the parabolic reflector center, the (wrinkled) perimeter that suspends it, and a transition zone between. Via an analysis of the pressurization kinematics, the last of the three is seen as critical. Structural economy and optimization are considered, and a design paradigm is established and demonstrated. It is also shown that there can exist mechanically sound pressurized membrane shapes for which no strain-free initial configurations correspond. The study is restricted to the pressurized membrane itself: no application-specific system integration issues are addressed.</t>
  </si>
  <si>
    <t>2579-2584</t>
  </si>
  <si>
    <t>AIAA Journal</t>
  </si>
  <si>
    <t>60000221;60000221;60078226</t>
  </si>
  <si>
    <t>7003980981;7004383127;57203391938</t>
  </si>
  <si>
    <t>Greschik, G.;Mikulas, M. M.;Palisoc, A.</t>
  </si>
  <si>
    <t>Tustin;Boulder</t>
  </si>
  <si>
    <t>L'Garde, Inc.;University of Colorado Boulder</t>
  </si>
  <si>
    <t>60078226;60000221</t>
  </si>
  <si>
    <t>Greschik G.</t>
  </si>
  <si>
    <t>Torus-less inflated membrane reflector with an exact parabolic center</t>
  </si>
  <si>
    <t>10.2514/1.11407</t>
  </si>
  <si>
    <t>2-s2.0-10944235502</t>
  </si>
  <si>
    <t>['two directions', 'system could', 'surface error', 'size limitations', 'shape control', 'recent studies', 'performance improvement', 'past couple', 'passive insert', 'orthogonal direction', 'optical mirrors', 'one direction', 'localized deformation', 'host structure', 'greatly hindered', 'experimental efforts', 'directly attached', 'decoupling effect', 'decoupling capability', 'considerable attention', 'clearly demonstrate', 'basic premise', 'analytical predictions', 'active stiffeners', 'active stiffener', 'action transmitted']</t>
  </si>
  <si>
    <t>Spaced-based adaptive optic systems have gained considerable attention within the past couple of decades. Achieving the increasingly stringent performance requirements for these systems is greatly hindered by strict weight restrictions, size limitations, and subjected hostile environments. There has been considerable attention in lightweight adaptive optics, where piezoelectric sheet actuators are directly attached on the back of optical mirrors to achieve a high-precision surface shape with minimum additional weight. In recent studies, it was discovered that the performance of the system could be further improved if the piezoelectric sheet actuator were decoupled in direction, meaning that the actuation in one of the two directions is eliminated. To realize the decoupling effect, the concept of utilizing the active stiffener for high-precision shape control is proposed and investigated in the study. The active stiffener is a stiffener-piezoceramic actuator pair that consists of an passive insert (stiffener) placed between the host structure and the active piezoelectric actuator. The basic premise is that the insert (stiffener) will reduce the action transmitted in one direction while allowing adequate action to transmit in the orthogonal direction. In this research, analytical and experimental efforts are carried out to examine the effect of the active stiffener actuators for shape control of circular plate structures. Analysis is performed on two large flexible circular plate structures, one having the direct attached actuators and the other utilizing the active stiffener actuators. It is shown that more reductions in the surface error can be achieved with the active stiffeners, as compared to systems with the direct attached actuators. It is illustrated that the direct attached actuators generate more localized deformation in the structure, whereas the decoupling capability of the active stiffener reduces the undesired localized deformation considerably. The experimental results verify the analytical predictions and clearly demonstrate the performance improvement of the active stiffener concept over the direct attached actuator.</t>
  </si>
  <si>
    <t>2570-2578</t>
  </si>
  <si>
    <t>60001439-110345786;60001439-110345786</t>
  </si>
  <si>
    <t>6603411639;7501400586</t>
  </si>
  <si>
    <t>Philen, Michael K.;Wang, K. W.</t>
  </si>
  <si>
    <t>University Park;</t>
  </si>
  <si>
    <t>Pennsylvania State University;Structural Dynamics and Controls Lab</t>
  </si>
  <si>
    <t>60001439;110345786</t>
  </si>
  <si>
    <t>Philen M.</t>
  </si>
  <si>
    <t>Active stiffener actuators for high-precision shape control of circular plate structure</t>
  </si>
  <si>
    <t>10.2514/1.3854</t>
  </si>
  <si>
    <t>2-s2.0-10944244274</t>
  </si>
  <si>
    <t>['various configurations', 'shown conclusively', 'previous formulations', 'numerical results', 'length impedance', 'length admittance', 'exhibit low', 'double negative', 'dng medium', 'convenient categorization', 'complex 2', 'artificial materials']</t>
  </si>
  <si>
    <t>Metamaterials | Transmission lines | Wave propagation</t>
  </si>
  <si>
    <t>Realizations of double negative (DNG) metamaterials using lumped element representations of lossless and lossy transmission lines are reported. Double negative media are artificial materials in which the permittivity and permeability are both negative. Analytical and numerical results for a variety of transmission line network representations explain how they can exhibit low-pass, high-pass, and band-pass dispersion characteristics when a DNG medium is produced in a specified frequency region of interest. Detailed dispersion properties of these various configurations are given. Comparisons with previous formulations are provided. It is shown conclusively that the DNG metamaterials occur only when the overall equivalent transmission line per-unit-length impedance is capacitive and the overall equivalent transmission line per-unit-length admittance is inductive. A convenient categorization of the possible DNG medium designs in transmission line constructs or more complex 2-D or 3-D inclusion based structures thus is provided.</t>
  </si>
  <si>
    <t>Radio Science</t>
  </si>
  <si>
    <t>March/April 2004</t>
  </si>
  <si>
    <t>60010065;60010065</t>
  </si>
  <si>
    <t>7006392487;7404797368</t>
  </si>
  <si>
    <t>Ziolkowski, Richard W.;Cheng, Ching Ying</t>
  </si>
  <si>
    <t>Tucson</t>
  </si>
  <si>
    <t>The University of Arizona</t>
  </si>
  <si>
    <t>Ziolkowski R.W.</t>
  </si>
  <si>
    <t>Lumped element models of double negative metamaterial-based transmission lines</t>
  </si>
  <si>
    <t>10.1029/2003rs002995</t>
  </si>
  <si>
    <t>2-s2.0-10944264778</t>
  </si>
  <si>
    <t>['wind velocity', 'spatial characteristics', 'reference suggest', 'radar allows', 'performed simultaneously', 'paper describes', 'meteor height', 'meteor analysis', 'mesospheric dynamics', 'made using', 'idi techniques', 'hdi techniques', 'good agreement', 'electron densities', 'collision frequencies', 'applied concurrently']</t>
  </si>
  <si>
    <t>Ionosphere (instruments and techniques) | Meteorology and atmospheric dynamics (instruments and techniques) | Radio science (instruments and techniques)</t>
  </si>
  <si>
    <t>This paper describes the routine observations scheme implemented for the Buckland Park medium frequency (BPMF) radar. These observations are rare among current MF/HF radar observations in that they are made using a relatively narrow transmit polar diagram. The flexibility of the radar allows a number of analyses to be performed simultaneously. The analyses described include the full correlation analysis (FCA), spatial correlation analysis (SCA), hybrid Doppler interferometry (HDI) and imaging Doppler interferometry (IDI) for observations of mesospheric dynamics and the temporal and spatial characteristics of their scatterers, the differential absorption experiment (DAE) for the estimation of electron densities and collision frequencies, and meteor analysis for estimation of meteor height, time and angle of arrival (AOA) distributions. Intercomparisons between wind velocities estimated using the FCA with SCA, HDI and IDI techniques are presented. The FCA velocities exhibit the well-known "triangle size effect" (TSE), whereby the wind velocity is underestimated at smaller antenna spacings. Although the SCA, IDI and HDI techniques were not applied concurrently, comparisons using FCA as a reference suggest these techniques produce velocities in good agreement. ¬© European Geosciences Union 2004.</t>
  </si>
  <si>
    <t>3815-3828</t>
  </si>
  <si>
    <t>Annales Geophysicae</t>
  </si>
  <si>
    <t>60028315-60009512;60009512</t>
  </si>
  <si>
    <t>7102342671;7402194289</t>
  </si>
  <si>
    <t>Holdsworth, D. A.;Reid, I. M.</t>
  </si>
  <si>
    <t>Australia;Australia</t>
  </si>
  <si>
    <t>Adelaide;Adelaide</t>
  </si>
  <si>
    <t>Atmospheric Radar Systems;The University of Adelaide</t>
  </si>
  <si>
    <t>60028315;60009512</t>
  </si>
  <si>
    <t>Holdsworth D.</t>
  </si>
  <si>
    <t>The Buckland Park MF radar: Routine observation scheme and velocity comparisons</t>
  </si>
  <si>
    <t>10.5194/angeo-22-3815-2004</t>
  </si>
  <si>
    <t>2-s2.0-10944268165</t>
  </si>
  <si>
    <t>['yet known', 'well detectable', 'thousand imbhs', 'simply model', 'runaway path', 'monopolistic growth', 'merging history', 'massive black', 'mass black', 'hierarchical growth', 'gravitational wave', 'gravitational radiation', 'galaxy distribution', 'galactic system', 'galactic nuclei', 'formation model', 'event numbers', 'detailed discussion', 'concrete model', 'burst signal', 'also show', 'accumulating history', '103m ¬∑']</t>
  </si>
  <si>
    <t>The discovery of an intermediate-mass black-hole (IMBH) supports a runaway path of a super-massive black-hole (SMBH) formation in a galactic nuclei. A concrete model to explain all the steps to this bottom-up scenario for SMBH is not yet known, but we here propose to use gravitational radiation to probe the merging history of IMBHs. Collisions of black-holes of mass 103 ‚àº 106 M¬∑ will produce gravitational radiation of 10-1 ‚àº 102 Hz in their final merging phase. We simply model a thousand IMBHs with a mass of 103M¬∑ in a galactic system, and assume their accumulating history in two extreme cases; hierarchical growth and monopolistic growth. We find that there would be 40 ‚àº 100 IMBH merging events a year in the Universe, and that the event numbers of two models apparently differ in the frequency of gravitational radiation. Most of the bursts of gravitational wave by these events are well detectable by currently proposed space gravitational wave antenna, such as LISA or DECIGO. We also show that each burst signal is distinguishable, and conclude that the statistics of the signals would tell us both a galaxy distribution and a formation model of SMBHs. A detailed discussion is presented in Matsubayashi et al.</t>
  </si>
  <si>
    <t>415-416</t>
  </si>
  <si>
    <t>Progress of Theoretical Physics Supplement</t>
  </si>
  <si>
    <t>60021116;60021116;60021116</t>
  </si>
  <si>
    <t>55111598300;7103415263;55650183600</t>
  </si>
  <si>
    <t>Matsubayashi, Tatsushi;Shinkai, Hisa Aki;Ebisuzaki, Toshikazu</t>
  </si>
  <si>
    <t>Wako</t>
  </si>
  <si>
    <t>RIKEN (The Institute of Physical and Chemical Research)</t>
  </si>
  <si>
    <t>Matsubayashi T.</t>
  </si>
  <si>
    <t>Gravitational waves from merging intermediate-mass black-holes</t>
  </si>
  <si>
    <t>10.1143/PTPS.155.415</t>
  </si>
  <si>
    <t>2-s2.0-11044221424</t>
  </si>
  <si>
    <t>['varying degrees', 'undifferentiated rudiments', 'trunk limbs', 'studied limnadiidae', 'stage v', 'stage iv', 'stage iii', 'small endopod', 'small bud', 'six limnadiid', 'significant change', 'seven stages', 'rights reserved', 'remarkable differences', 'much smaller', 'limnadopsis parvispinus', 'limnadiidae shows', 'limnadia stanleyana', 'last larval', 'larval stages', 'larval development', 'increasing number', 'imnadia yeyetta', 'high degree', 'heterochronous appearance', 'general pattern', 'four pairs', 'five endites', 'first signs', 'eulimnadia texana', 'earlier stages', 'distal endite', 'differences explained', 'carapace anlagen', 'biramous antenna', 'adult morphology']</t>
  </si>
  <si>
    <t>Eulimnadia | Imnadia | Limnadia | Limnadopsis | Morphology | Nauplius</t>
  </si>
  <si>
    <t>The adult morphology of the Australian Limnadopsis shows some remarkable differences to that of other Limnadiidae. These differences are not reflected in its larval development. In Limnadopsis parvispinus, larval development comprises six stages. In stages I and II only the three naupliar appendages are present: the antennule as a small bud, the biramous antenna as the main swimming organ, and the mandible. The antennal protopod bears two endites, the proximal naupliar process and a more distal endite. In stage III a bifid naupliar process (in earlier stages not bifid) and the first signs of the carapace and trunk limb anlagen (undifferentiated rudiments) appear. In stage IV the carapace anlagen become more pronounced. The number of trunk limb anlagens increases to five, and differentiation has commenced. In stage V the first five pairs of trunk limbs are differentiated to varying degrees. The anterior-most four pairs of trunk limbs are subdivided into five endites, a small endopod, an exopod and an epipod. The bivalved carapace covers the anterior-most limbs. In larval stage VI the carapace is larger and the trunk limbs are further differentiated. A general pattern in the sequence of larval stages is the increasing number of sensilla on the antennules. From the last larval to the first postlarval stage, a significant change in morphology takes place. The trunk limbs are now used for swimming. Typical larval organs are much smaller than in the last larval stage. A comparison with other representatives of the Limnadiidae shows a high degree of correspondence, with most differences explained by the heterochronous appearance of characters during development. Five to seven stages are described for all studied Limnadiidae, including one particular stage in which four fully developed setae, a bifid naupliar process and the first signs of carapace anlagen are present. These characters are found in stage III in L. parvispinus, Limnadia stanleyana, Eulimnadia texana, and Imnadia yeyetta but in stage IV in E. braueriana and L. lenticularis. Based on a comparison of the larval stages of six limnadiid and one cyzicid species, we conclude that at least six naupliar stages belong to the limnadiid ground pattern. ¬© 2004 Elsevier GmbH. All rights reserved.</t>
  </si>
  <si>
    <t>99-115</t>
  </si>
  <si>
    <t>Zoologischer Anzeiger</t>
  </si>
  <si>
    <t>60000762;60029507</t>
  </si>
  <si>
    <t>7006257393;55666017800</t>
  </si>
  <si>
    <t>Pabst, Tino;Richter, Stefan</t>
  </si>
  <si>
    <t>Germany;Germany</t>
  </si>
  <si>
    <t>Jena;Berlin</t>
  </si>
  <si>
    <t>Friedrich-Schiller-Universit√§t Jena;Humboldt-Universit√§t zu Berlin</t>
  </si>
  <si>
    <t>60029507;60000762</t>
  </si>
  <si>
    <t>Pabst T.</t>
  </si>
  <si>
    <t>The larval development of an Australian limnadiid clam shrimp (Crustacea, Branchiopoda, Spinicaudata), and a comparison with other Limnadiidae</t>
  </si>
  <si>
    <t>S0044523104000130</t>
  </si>
  <si>
    <t>10.1016/j.jcz.2004.08.003</t>
  </si>
  <si>
    <t>2-s2.0-11044230425</t>
  </si>
  <si>
    <t>National Natural Science Foundation of China</t>
  </si>
  <si>
    <t>NSFC</t>
  </si>
  <si>
    <t>['reflective wave', 'reduce strength', 'excitation point', 'driving wave', 'current distribution', 'antenna load', 'antenna end']</t>
  </si>
  <si>
    <t>Finite difference time domain method | Resistive loading | Short-pulse GPR</t>
  </si>
  <si>
    <t>By analyzing the current distribution of Bow-Tie antenna used in short-pulse ground penetrating radar, the methods of antenna load and driving are presented in this paper to reduce strength of reflective wave both at antenna end and excitation point. The numerical simulation results show the strength of reflective wave is smaller than -55 dB comparing with the driving wave when the methods are adopted.</t>
  </si>
  <si>
    <t>909-912</t>
  </si>
  <si>
    <t>Wuhan University Journal of Natural Sciences</t>
  </si>
  <si>
    <t>60029306;60029306;60029306</t>
  </si>
  <si>
    <t>56172853400;9738134000;55541207300</t>
  </si>
  <si>
    <t>Li, Tai Quan;Tian, Mao;Xu, Ji Sheng</t>
  </si>
  <si>
    <t>China</t>
  </si>
  <si>
    <t>Wuhan</t>
  </si>
  <si>
    <t>Wuhan University</t>
  </si>
  <si>
    <t>Li T.Q.</t>
  </si>
  <si>
    <t>Optimization of short-pulse GPR transmit antenna</t>
  </si>
  <si>
    <t>10.1007/bf02850797</t>
  </si>
  <si>
    <t>2-s2.0-11144226458</t>
  </si>
  <si>
    <t>['turntable rotation', 'software receiver', 'rotation rate', 'rotating turntable', 'new concept', 'main components', 'grabber card', 'gps bit', 'experimentally validate', 'angle encoder', '9 deg', '1000 rpm']</t>
  </si>
  <si>
    <t>A prototype of a new attitude sensor, one that uses a single GPS antenna mounted on a rotating turntable, is developed, and the accuracy of this system is evaluated using real data. The goal of this study is to experimentally validate this new concept. The new attitude sensor measures attitude by using the sinusoidal phase modulation of the GPS carrier signal that is caused by turntable rotation. The main components of the prototype are a turntable, a GPS antenna mounted off-axis on the turntable, an angle encoder, a GPS bit-grabber card, and a software receiver. Data from this system are processed using three alternative attitude estimation algorithms. The new sensor system has been demonstrated to work in practice, and its peak attitude error is between 0.4 and 1.9 deg for a 15 cm antenna mounting radius and a rotation rate of 1000 rpm.</t>
  </si>
  <si>
    <t>221-229</t>
  </si>
  <si>
    <t>Navigation, Journal of the Institute of Navigation</t>
  </si>
  <si>
    <t>Fall 2004</t>
  </si>
  <si>
    <t>60007776;60007776;60007776;60007776</t>
  </si>
  <si>
    <t>57198760733;7004139057;7403054435;6507224388</t>
  </si>
  <si>
    <t>Jung, Hee;Psiaki, Mark L.;Scott, Warren J.;Boitnott, Christopher L.</t>
  </si>
  <si>
    <t>Ithaca</t>
  </si>
  <si>
    <t>Cornell University</t>
  </si>
  <si>
    <t>Jung H.</t>
  </si>
  <si>
    <t>Attitude sensing using a GPS antenna on a turntable: Experimental tests</t>
  </si>
  <si>
    <t>10.1002/j.2161-4296.2004.tb00353.x</t>
  </si>
  <si>
    <t>2-s2.0-11144282409</t>
  </si>
  <si>
    <t>Danmarks Grundforskningsfond</t>
  </si>
  <si>
    <t>DNRF</t>
  </si>
  <si>
    <t>['vitro nadp', 'subsequent recovery', 'slow turnover', 'results show', 'quantum yield', 'psi leveled', 'protein turnover', 'photoreduction activity', 'photoinhibitory treatment', 'induced photoinhibition', 'immunoblotting demonstrated', 'direct result', 'damaged psi', 'completely degraded', 'chilling treatment', 'antenna efficiency', '8 h', '1 week']</t>
  </si>
  <si>
    <t>Arabidopsis thaliana | Photoinhibition | Photosystem I | Protein degradation | Recovery</t>
  </si>
  <si>
    <t>Chilling-induced photoinhibition and subsequent recovery was studied in Arabidopsis thallana exposed to 4¬∞C and 150 Œºmol photons m-2 s-1. PSII showed progressive damage with a 14% decrease in quantum yield after 8 h exposure. In contrast, the damage to PSI leveled off after 8 h with a decrease in in vitro NADP+ photoreduction activity of around 32%. In vivo P700 measurements demonstrated that antenna efficiency was decreased by the photoinhibitory treatment. Measurements of P700 and immunoblotting demonstrated that the damaged PSI was not degraded during the 8 h light-chilling treatment, but after 12 h recovery at 20¬∞C, no damaged PSI remained in the thylakoids. Thus, degradation of damaged PSI is a step in the recovery and not a direct result of photodamage. Unlike photodamaged PSII, the PSI core complex is not repaired but completely degraded. In contrast, light harvesting complex I proteins have a slow turnover. PSII recovered completely within 8 h after transfer to 20¬∞C whereas PSI activity recovered very slowly, and the amount of PSI on a leaf area basis remained low even after 1 week at 20¬∞C. The results show that damage, protein turnover and recovery are well separated processes in Arabidopsis.</t>
  </si>
  <si>
    <t>1595-1602</t>
  </si>
  <si>
    <t>60007971;60007971</t>
  </si>
  <si>
    <t>56099106600;55664625200</t>
  </si>
  <si>
    <t>Zhang, Suping;Scheller, Henrik Vibe</t>
  </si>
  <si>
    <t>Denmark</t>
  </si>
  <si>
    <t>Copenhagen</t>
  </si>
  <si>
    <t>University of Copenhagen, Faculty of Life Sciences</t>
  </si>
  <si>
    <t>Zhang S.</t>
  </si>
  <si>
    <t>Photoinhibition of photosystem I at chilling temperature and subsequent recovery in Arabidopsis thaliana</t>
  </si>
  <si>
    <t>10.1093/pcp/pch180</t>
  </si>
  <si>
    <t>2-s2.0-11144313696</t>
  </si>
  <si>
    <t>['taking advantage', 'spreading spectrum', 'spatial filtering', 'sbf method', 'outage probability', 'least 10', 'investigate performance', 'cellular systems', 'cell environment', 'carlo simulations', 'capacity improvement', 'base station', 'array antennas', '3 ber']</t>
  </si>
  <si>
    <t>Array antennas | Bit-error-rate | CDMA | Link capacity | Outage probability</t>
  </si>
  <si>
    <t>In cellular systems, a code division multiple access (CDMA) technology with array antennas can significantly reduce interferences by taking advantage of the combination of spreading spectrum and spatial filtering. We investigate performance of cellular CDMA systems through adopting two types of array antennas, switched beam forming (SBF) and tracking beam forming (TBF) in the base station. Through Monte-Carlo simulations, we evaluate average bit-error-rate (BER) and outage probability of the systems under log-normal shadowing channels with multi-cell environment. When we consider 2 beams and 4 beams per sector for the SBF method, it is observed that the TBF method gives at least 10% and 30% capacity improvement over the SBF method in aspects of 10-3 BER and 1% outage probability, respectively.</t>
  </si>
  <si>
    <t>3447-3451</t>
  </si>
  <si>
    <t>E87-A</t>
  </si>
  <si>
    <t>IEICE Transactions on Fundamentals of Electronics, Communications and Computer Sciences</t>
  </si>
  <si>
    <t>60068688;60068688;60068688;60068688</t>
  </si>
  <si>
    <t>9436238700;56265003800;7005260880;7409322031</t>
  </si>
  <si>
    <t>Kang, Hyunduk;Koo, Insoo;Katkovnik, Vladimir;Kim, Kiseon</t>
  </si>
  <si>
    <t>Gwangju</t>
  </si>
  <si>
    <t>Gwangju Institute of Science and Technology</t>
  </si>
  <si>
    <t>Kang H.</t>
  </si>
  <si>
    <t>Performance of cellular CDMA systems using SBF and TBF array antennas under multi-cell environment</t>
  </si>
  <si>
    <t>2-s2.0-11144326268</t>
  </si>
  <si>
    <t>['water could', 'sulfophenyl phosphonate', 'shaped long', 'ray diffraction', 'powder x', 'photophysically characterized', 'phenyl groups', 'nmr spectroscopy', 'luminescence spectrum', 'loaded materials', 'lived luminescence', 'layered structure', 'ir spectroscopy', 'interlamellar space', 'iii )]', 'iii ),', 'host matrix', 'h 2o', 'free eu', 'detailed analysis', 'characteristic line', 'aqueous solutions', '80 ms', '3 %.', '27 ms', '05 ms']</t>
  </si>
  <si>
    <t>Novel luminescent materials based on lanthanides [Eu(III), Tb(III), Sm(III), and Dy(III)] and a mixed zirconium phenyl- and m-sulfophenyl phosphonate as the host matrix, have been prepared and photophysically characterized. Powder X-ray diffraction, 31P-MAS-NMR spectroscopy, IR spectroscopy, and diffuse-reflectance UV spectroscopy revealed the specificity of these materials such as a layered structure, the presence of phenyl groups in the galleries, and the ability to absorb lanthanide ions introduced by simple ion exchange. Characteristic line-shaped long-lived luminescence [ca. 0.27 ms for EU(III), 0.80 ms for Tb(III), and 0.05 ms for Sm(III)] was observed for different lanthanide ions, and was demonstrated to be generated by an antenna-induced energy transfer process to the metal. The overall luminescence quantum yield of europium- or terbium-loaded materials was measured to be ca. 0.3%. A detailed analysis of the EU(III) luminescence spectrum and H 2O/D2O exchange experiments indicated the presence of ca. 3 water molecules around each lanthanide. Based on the high maximum coordination numbers of lanthanides, up to 9 for free EU(III) in aqueous solutions, and the presence of only monodentate sulfonate binding sites, more water could be expected. This observation is explained by the rather hydrophobic microenvironment in the interlamellar space of the materials, due to pendant organic moieties, that is, the phenyl groups.</t>
  </si>
  <si>
    <t>1506-1513</t>
  </si>
  <si>
    <t>New Journal of Chemistry</t>
  </si>
  <si>
    <t>60007249-60024015;60024015;60007249;60013980;60013980;60007249</t>
  </si>
  <si>
    <t>55838510570;57196957232;7005254412;6603860318;7005468228;57216681599</t>
  </si>
  <si>
    <t>Ferreira, Rita;Pires, Preciosa;De Castro, Baltazar;S√° Ferreira, Rute A.;Carlos, Lu√≠s D.;Pischel, Uwe</t>
  </si>
  <si>
    <t>Portugal;Portugal;Portugal</t>
  </si>
  <si>
    <t>Viana do Castelo;Aveiro;Porto</t>
  </si>
  <si>
    <t>Escola Superior de Tecnologia e Gest√£o;CICECO ‚Äì Instituto de Materiais de Aveiro;Universidade do Porto</t>
  </si>
  <si>
    <t>60024015;60013980;60007249</t>
  </si>
  <si>
    <t>Ferreira R.</t>
  </si>
  <si>
    <t>Zirconium organophosphonates as photoactive and hydrophobic host materials for sensitized luminescence of Eu(III), Tb(III), Sm(III) and Dy(III)</t>
  </si>
  <si>
    <t>10.1039/b410222c</t>
  </si>
  <si>
    <t>2-s2.0-11244264500</t>
  </si>
  <si>
    <t>EAR 9912062</t>
  </si>
  <si>
    <t>['velocity models', 'velocities calculated', 'source wavelet', 'shale partings', 'rights reserved', 'real ground', 'quarry site', 'quarry face', 'provide groundtruth', 'penetrating radar', 'mhz antennas', 'low dielectric', 'loss media', 'least 10', 'key locations', 'increased accuracy', 'horizontal resolution', 'gpr data', 'geologic features', 'deterministic deconvolution', 'detailed study', 'deconvolved data', 'deconvolution approach', 'bench adjacent', 'accurate representation']</t>
  </si>
  <si>
    <t>Carbonate strata | Deterministic deconvolution | Ground-penetrating radar (GPR) | Source wavelet</t>
  </si>
  <si>
    <t>We successfully applied deterministic deconvolution to real ground-penetrating radar (GPR) data by using the source wavelet that was generated in and transmitted through air as the operator. The GPR data were collected with 400-MHz antennas on a bench adjacent to a cleanly exposed quarry face. The quarry site is characterized by horizontally bedded carbonate strata with shale partings. In order to provide groundtruth for this deconvolution approach, 23 conductive rods were drilled into the quarry face at key locations. The steel rods provided critical information for: (1) correlation between reflections on GPR data and geologic features exposed in the quarry face, (2) GPR resolution limits, (3) accuracy of velocities calculated from common midpoint data and (4) identifying any multiples. Comparing the results of deconvolved data with non-deconvolved data demonstrates the effectiveness of deterministic deconvolution in low dielectric-loss media for increased accuracy of velocity models (improved at least 10-15% in our study after deterministic deconvolution), increased vertical and horizontal resolution of specific geologic features and more accurate representation of geologic features as confirmed from detailed study of the adjacent quarry wall. ¬© 2004 Elsevier B.V. All rights reserved.</t>
  </si>
  <si>
    <t>213-229</t>
  </si>
  <si>
    <t>60008611;60008611;60008611;60006137</t>
  </si>
  <si>
    <t>8602011900;6601941337;57218977543;57197460505</t>
  </si>
  <si>
    <t>Xia, Jianghai;Franseen, Evan K.;Miller, Richard D.;Weis, Thomas V.</t>
  </si>
  <si>
    <t>Lawrence;Greenwood Village</t>
  </si>
  <si>
    <t>Kansas Geological Survey;Newmont Goldcorp Corporation</t>
  </si>
  <si>
    <t>60008611;60006137</t>
  </si>
  <si>
    <t>Xia J.</t>
  </si>
  <si>
    <t>Application of deterministic deconvolution of ground-penetrating radar data in a study of carbonate strata</t>
  </si>
  <si>
    <t>S0926985104000540</t>
  </si>
  <si>
    <t>10.1016/S0926-9851(04)00054-0</t>
  </si>
  <si>
    <t>2-s2.0-11244266233</t>
  </si>
  <si>
    <t>['theoretically investigated', 'injection locking', 'experimentally measured']</t>
  </si>
  <si>
    <t>Gunn oscillator | Injection locking | Microwave | Phase shifter | Phased array antenna</t>
  </si>
  <si>
    <t>A scheme has been proposed for relative phase distribution among a group of coherent Gunn oscillators which can feed the phased array antenna elements. Using a pair of unilaterally synchronized Gunn oscillators, the relative phase variation of the injection synchronized slave oscillator has been experimentally measured as a function of external master signal frequency. The possibility of phase noise control of the array through injection locking to a stable low phase noise master oscillator has been theoretically investigated.</t>
  </si>
  <si>
    <t>433-436</t>
  </si>
  <si>
    <t>IETE Journal of Research</t>
  </si>
  <si>
    <t>November/December 2004</t>
  </si>
  <si>
    <t>60018989;60018989</t>
  </si>
  <si>
    <t>57190666478;7102312574</t>
  </si>
  <si>
    <t>Chattopadhyay, Sudipta;Chattopadhyay, Taraprasad</t>
  </si>
  <si>
    <t>India</t>
  </si>
  <si>
    <t>Santiniketan</t>
  </si>
  <si>
    <t>Visva-Bharati University</t>
  </si>
  <si>
    <t>Chattopadhyay S.</t>
  </si>
  <si>
    <t>Realization of microwave phase distribution for phase-shifterless phased array antenna using unilaterally injection-locked Gunn oscillators</t>
  </si>
  <si>
    <t>10.1080/03772063.2004.11665534</t>
  </si>
  <si>
    <t>2-s2.0-11244272125</t>
  </si>
  <si>
    <t>NUS</t>
  </si>
  <si>
    <t>['zoeas differ', 'zoeal sequence', 'variation indicates', 'three delayed', 'stage sequence', 'sluiteri zoeas', 'scabriusculus appears', 'scabriusculus adams', 'majids indicates', 'latter may', 'lateral processes', 'known pilumnid', 'kempi deb', 'junior synonym', 'homologous condition', 'francis group', 'four characters', 'final comparison', 'development found', 'contemporary two', 'also expressed', 'abbreviated development']</t>
  </si>
  <si>
    <t>Abbreviated zoeal development | Brachyura | Crustacea | Evolutionary processes | Larval descriptions | Majoidea | Megalop | P. kempi | Pilumnus scabriusculus | Pilumnus sluiteri | Xanthoidea</t>
  </si>
  <si>
    <t>Larvae of Pilumnus sluiteri De Man, 1892 were reared in the laboratory and its development found to comprise two zoea stages and a megalop. These are described and illustrated. The zoeal sequence of two stages suggests that P. sluiteri is not a junior synonym of P. scabriusculus Adams and White, 1849, which has four. This was confirmed by examining the adult type material of both species. P. sluiteri zoeas were compared with the only other known pilumnid with two zoeal stages, P. kempi Deb, 1987. These zoeas differ in four characters, including the number of aesthetascs on the antenna, the number of dorsal medial setae on the first abdominal somite and the present or absence of lateral processes of abdominal somites four and five. This variation indicates that the two species might not be congeneric. Re-examination of adult characters appeared to support this view. A comparison of the abbreviated development of P. kempi and P. sluiteri with the four zoeal stages of P. scabriusculus appears to identify two possible evolutionary processes. The onset of nine characters appears to be earlier and three delayed when compared to the homologous condition in P. scabriusculus. A final comparison between the abbreviated pilumnid development with that of the contemporary two-stage sequence of the majids indicates that many characters assumed to define the latter may not be valid. They were also expressed in pilumnids with abbreviated development. ¬© 2004 Taylor &amp; Francis Group, LLC.</t>
  </si>
  <si>
    <t>205-219</t>
  </si>
  <si>
    <t>Invertebrate Reproduction and Development</t>
  </si>
  <si>
    <t>60025352;60017161</t>
  </si>
  <si>
    <t>7402579316;7201377002</t>
  </si>
  <si>
    <t>Clark, Paul f.;Ng, Peter K.L.</t>
  </si>
  <si>
    <t>United Kingdom;Singapore</t>
  </si>
  <si>
    <t>London;Singapore City</t>
  </si>
  <si>
    <t>The Natural History Museum, London;National University of Singapore</t>
  </si>
  <si>
    <t>Clark P.</t>
  </si>
  <si>
    <t>Two zoeal stages and the megalop of pilumnus sluiteri de man, 1892 [crustacea: brachyura: xanthoidea: Pilumnidae] described from laboratory-reared material</t>
  </si>
  <si>
    <t>10.1080/07924259.2004.9652592</t>
  </si>
  <si>
    <t>2-s2.0-11244281001</t>
  </si>
  <si>
    <t>Schweizerischer Nationalfonds zur F√∂rderung der Wissenschaftlichen Forschung</t>
  </si>
  <si>
    <t>SNF</t>
  </si>
  <si>
    <t>['tomographic reconstructions', 'systematically degrade', 'strictly valid', 'scattering effects', 'rights reserved', 'rather robust', 'rather qualitative', 'radiative properties', 'radiation patterns', 'quite useful', 'probed media', 'priori assumption', 'primarily due', 'potential implications', 'petrophysical details', 'path effects', 'magnitude scales', 'local variations', 'homogeneous media', 'homogeneous full', 'georadar traveltimes', 'electromagnetic velocity', 'cylindrical coordinates', 'cannot account', 'based inversions', 'attenuation structures', 'artefacts related', 'antenna coupling']</t>
  </si>
  <si>
    <t>Amplitudes | Crosshole | Georadar | Heterogeneity | Ray-based tomography | Traveltimes</t>
  </si>
  <si>
    <t>Analyses of traveltimes and amplitudes of crosshole georadar data provide estimates of the electromagnetic velocity and attenuation structures of the probed media. Ray-based tomographic inversion of georadar traveltimes is identical to the well-established crosshole seismic approach and considered to be rather robust. In contrast, ray-based inversions of crosshole georadar amplitudes depend critically on the assumption that the radiative properties of the transmitter and receiver antennas correspond to those prevailing in a homogeneous full-space. The validity of this a priori assumption as well as the potential implications of its violation are unknown. In particular, it is not known to what extent the radiation patterns are affected by coupling of dipole-type georadar antennas to local variations of the electric material properties. To explore this problem, we generate synthetic crosshole georadar data for a suite of stochastic models using a finite-difference time domain (FDTD) solution of Maxwell's equations in cylindrical coordinates. Analyses of radiation patterns extracted from the synthetic data indicate that radiation pattern distortions are primarily due to scattering and attenuation effects along the wave propagation path and not to changes in antenna coupling to local variations in the electrical material properties. In principle, such "path effects" are the target of tomographic amplitude inversions. This interpretation is supported by the fact that increasing heterogeneity enhances the amplitudes of "artefacts" in ray-based tomographic reconstructions of the crosshole georadar amplitude data, but does not systematically degrade the quality of the tomograms. Ray-based amplitude tomography is strictly valid only for homogeneous media and cannot account for scattering effects. As a consequence, artefacts related to scattering effects show a rather vague spatial relation to the corresponding structural features and their magnitude scales with increasing standard deviation of the heterogeneity. This suggests that ray-based amplitude tomography is quite useful for detecting prominent conductivity anomalies, whereas the structural and petrophysical details of such tomographic reconstructions should be regarded as rather qualitative in nature. ¬© 2004 Elsevier B.V. All rights reserved.</t>
  </si>
  <si>
    <t>177-193</t>
  </si>
  <si>
    <t>60025858;60025858</t>
  </si>
  <si>
    <t>35615225800;7201617931</t>
  </si>
  <si>
    <t>Holliger, Klaus;Maurer, Hansruedi</t>
  </si>
  <si>
    <t>Switzerland</t>
  </si>
  <si>
    <t>Zurich ZH,</t>
  </si>
  <si>
    <t>ETH Zurich</t>
  </si>
  <si>
    <t>Holliger K.</t>
  </si>
  <si>
    <t>Effects of stochastic heterogeneity on ray-based tomographic inversion of crosshole georadar amplitude data</t>
  </si>
  <si>
    <t>S0926985104000515</t>
  </si>
  <si>
    <t>10.1016/S0926-9851(04)00051-5</t>
  </si>
  <si>
    <t>2-s2.0-11244284032</t>
  </si>
  <si>
    <t>Clemson University</t>
  </si>
  <si>
    <t>['tikhonov regularizations', 'system performance', 'smallest object', 'simulated data', 'results show', 'reconstruction algorithm', 'quantitatively resolved', 'quantitatively reconstructed', 'quantitative analysis', 'inclusions embedded', 'implemented using', 'heterogeneous media', 'hardware system', 'experimental data', 'dielectric properties', 'combined marquardt', 'built based', '14 mm', '1200 mhz', '10 mm']</t>
  </si>
  <si>
    <t>Breast cancer detection | Finite element method | Image reconstruction | Microwave imaging</t>
  </si>
  <si>
    <t>We describe an integrated microwave imaging system that can provide spatial maps of dielectric properties of heterogeneous media with tomographically collected data. The hardware system (800-1200 MHz) was built based on a lock-in amplifier with 16 fixed antennas. The reconstruction algorithm was implemented using a Newton iterative method with combined Marquardt-Tikhonov regularizations. System performance was evaluated using heterogeneous media mimicking human breast tissue. Finite element method coupled with the Bayliss and Turkel radiation boundary conditions were applied to compute the electric field distribution in the heterogeneous media of interest. The results show that inclusions embedded in a 76-diameter background medium can be quantitatively reconstructed from both simulated and experimental data. Quantitative analysis of the microwave images obtained suggests that an inclusion of 14 mm in diameter is the smallest object that can be fully characterized presently using experimental data, while objects as small as 10 mm in diameter can be quantitatively resolved with simulated data. ¬© 2004 American Association of Physicists in Medicine.</t>
  </si>
  <si>
    <t>3231-3241</t>
  </si>
  <si>
    <t>60026610;60026610</t>
  </si>
  <si>
    <t>6603030324;7404465824</t>
  </si>
  <si>
    <t>Ciocan, Razvan;Jiang, Huabei</t>
  </si>
  <si>
    <t>Clemson</t>
  </si>
  <si>
    <t>Ciocan R.</t>
  </si>
  <si>
    <t>Model-based microwave image reconstruction: Simulations and experiments</t>
  </si>
  <si>
    <t>10.1118/1.1812871</t>
  </si>
  <si>
    <t>2-s2.0-11244304505</t>
  </si>
  <si>
    <t>['various amounts', 'simulate point', 'scanned volume', 'reconstructed micro', 'randomness added', 'projection data', 'precision method', 'point coordinates', 'orbit data', 'new high', 'misalignment parameters', 'misaligned detector', 'like objects', 'individual point', 'geometric calibration', 'fourier analysis', 'focal spot', 'detector alignment', 'ct systems', 'ct images', 'complete set', 'also present']</t>
  </si>
  <si>
    <t>Cone-beam computed tomography | CT | Geometric calibration | Micro-CT | Misalignment</t>
  </si>
  <si>
    <t>We present a new high-precision method for the geometric calibration in cone-beam computed tomography. It is based on a Fourier analysis of the projection-orbit data, recorded with a flat-panel area detector, of individual point-like objects. For circular scan trajectories the complete set of misalignment parameters which determine the deviation of the detector alignment from the ideal scan geometry are obtained from explicit analytic expressions. To derive these expressions we show how to disentangle the problems of calculating misalignment parameters and point coordinates. The calculation of the coordinates of the point objects inside the scanned volume, in units of the distance from the focal spot to the center of rotation, is then possible analytically likewise. We simulate point-projection data on a misaligned detector with various amounts of randomness added to mimic measurement uncertainties. This data is then employed in our calibration to validate the method by comparing the resulting misalignment parameters and point coordinates to the known true ones. We also present our implementation and results for the geometric calibration of micro-CT systems. The effectiveness of the corresponding misalignment correction in reducing image artifacts is exemplified by reconstructed micro-CT images. ¬© 2004 American Association of Physicists in Medicine.</t>
  </si>
  <si>
    <t>3242-3266</t>
  </si>
  <si>
    <t>60000765;60000765;60000765;60000765</t>
  </si>
  <si>
    <t>57189994926;22934381600;57219786169;22997868600</t>
  </si>
  <si>
    <t>Von Smekal, Lorenz;Kachelrie√ü, Marc;Stepina, Elizaveta;Kalender, Willi A.</t>
  </si>
  <si>
    <t>Erlangen</t>
  </si>
  <si>
    <t>Friedrich-Alexander-Universit√§t Erlangen-N√ºrnberg</t>
  </si>
  <si>
    <t>Von Smekal L.</t>
  </si>
  <si>
    <t>Geometric misalignment and calibration in cone-beam tomography</t>
  </si>
  <si>
    <t>10.1118/1.1803792</t>
  </si>
  <si>
    <t>2-s2.0-11244310646</t>
  </si>
  <si>
    <t>Michael Smith Foundation for Health Research</t>
  </si>
  <si>
    <t>MSFHR</t>
  </si>
  <si>
    <t>['thus avoiding', 'study proposes', 'resolve areas', 'photon detector', 'partly related', 'largest effect', 'imrt planning', 'function based', '0 cm']</t>
  </si>
  <si>
    <t>Dose kernel | Dose resolution | IMRT | Optimize | Single pencil beam</t>
  </si>
  <si>
    <t>Intensity modulated radiation therapy (IMRT) is used to deliver highly conformal radiation doses to tumors while sparing nearby sensitive tissues. Discrepancies between calculated and measured dose distributions have been reported for regions of high dose gradients corresponding to complex radiation fluence patterns. For the single pencil beam convolution dose calculation algorithm, the ability to resolve areas of high dose structure is partly related to the shape of the pencil beam dose kernel (similar to how a photon detector's point spread function relates to imaging resolution). Improvements in dose calculation accuracy have been reported when the treatment planning system (TPS) is recommissioned using high-resolution measurement data as input. This study proposes to improve the dose calculation accuracy for IMRT planning by modifying clinical dose kernel shapes already present in the TPS, thus avoiding the need to reacquire higher resolution commissioning data. The in-house optimization program minimizes a cost-function based on a two-dimensional composite dose subtraction/distance-to-agreement (gamma) analysis. The final modified kernel shapes are reintroduced into the treatment planning system and improvements to the dose calculation accuracy for complex IMRT dose distributions evaluated. The central kernel value (radius =0 cm) has the largest effect on the dose calculation resolution and is the focus of this study. ¬© 2004 American Association of Physicists in Medicine.</t>
  </si>
  <si>
    <t>3279-3287</t>
  </si>
  <si>
    <t>60010365-60028379;60028379;60028379</t>
  </si>
  <si>
    <t>7201460448;56284625000;6603645916</t>
  </si>
  <si>
    <t>Bergman, Alanah M.;Otto, Karl;Duzenli, Cheryl</t>
  </si>
  <si>
    <t>Canada;Canada</t>
  </si>
  <si>
    <t>Vancouver;Vancouver</t>
  </si>
  <si>
    <t>British Columbia Cancer Agency;The University of British Columbia</t>
  </si>
  <si>
    <t>60028379;60010365</t>
  </si>
  <si>
    <t>Bergman A.M.</t>
  </si>
  <si>
    <t>The use of modified single pencil beam dose kernels to improve IMRT dose calculation accuracy</t>
  </si>
  <si>
    <t>10.1118/1.1812851</t>
  </si>
  <si>
    <t>2-s2.0-11244313166</t>
  </si>
  <si>
    <t>['wire model', 'uda principle', 'optimum beamforming', 'measurement results', 'mean values', 'mean directivity', 'linear array', 'four psas', 'fast analysis', 'estimation algorithm', 'desired fov', 'calibration methods', 'antenna design', 'angular range', 'achieved within', '5 dbi', '154 ¬∞,', '06 ¬∞']</t>
  </si>
  <si>
    <t>Beamforming | Calibration | Parasitic Array | Printed Antenna | Yagi-Uda Antenna</t>
  </si>
  <si>
    <t>The design, fabrication and characterization of a four-element linear array of dual-polarized parasitic sub-arrays (PSAs) is described in this paper. The sub-arrays are designed to operate in the X-band and they are fed by stacked microstrip patches. Comparable to the well known Yagi-Uda principle, the PSA employs parasitic coupled radiators to increase the directivity. A wire model has been developed for a very fast analysis of the sub-arrays during the antenna design. The desired angular field-of-view (FoV) of the linear array is ¬±15¬∞ and four PSAs, which cover this angular range, are used in the array. Algorithms for optimum beamforming are applied to the measurement results and a mean directivity of 17.5 dBi is achieved within the desired FoV. Subsequently two different schemes are used to calibrate the antenna array prior to a direction of arrival (DOA) estimation algorithm. The resulting DOA estimation error, with mean values between 0.06¬∞ and 0.154¬∞, is then used to evaluate both calibration methods.</t>
  </si>
  <si>
    <t>282-288</t>
  </si>
  <si>
    <t>Frequenz</t>
  </si>
  <si>
    <t>60011226;60003280-60011226;60011226;60011226</t>
  </si>
  <si>
    <t>7006638284;55885380200;7005643690;7004621339</t>
  </si>
  <si>
    <t>Freese, Jens;Feldmeier, Eike;Sch√º√üler, Martin;Jakoby, Rolf</t>
  </si>
  <si>
    <t>Darmstadt;Heidelberg</t>
  </si>
  <si>
    <t>Technische Universit√§t Darmstadt;Universit√§tsklinikum Heidelberg</t>
  </si>
  <si>
    <t>60011226;60003280</t>
  </si>
  <si>
    <t>Freese J.</t>
  </si>
  <si>
    <t>Dual-polarized beam-scanning antenna using parasitic sub-arrays</t>
  </si>
  <si>
    <t>10.1515/FREQ.2004.58.11-12.282</t>
  </si>
  <si>
    <t>2-s2.0-11344262304</t>
  </si>
  <si>
    <t>['silver impregnation', 'silver impregnated', 'reported previously', 'receive input', 'present study', 'olfactory glomeruli', 'maxillary palp', 'impregnated glomeruli', 'glomerulus v', 'glomeruli vp1', 'glomeruli serving', 'glomeruli receiving', 'glomeruli depending', 'expressed exclusively', 'eight golgi', 'antennal nerve', 'antennal lobe']</t>
  </si>
  <si>
    <t>Antennal lobe | Drosophila | Glomeruli | Olfaction</t>
  </si>
  <si>
    <t>The antennal lobe was examined by Golgi-silver impregnation to differentiate the glomeruli depending on the source and types of inputs. Thirty-five of the 43 'identified' olfactory glomeruli were Golgi-silver impregnated in the present study. Seven glomeruli compared to three, reported previously, were found to be targets of maxillary palp chemosensory neurons. These include glomeruli VAS, VC2, VMS, VA7m/VA71 of the ventral antennal lobe and DC2, DC3, DM5 of the dorsal antennal lobe. The number of glomeruli receiving the maxillary palp sensory projections tallies with the number of Drosophila olfactory receptors (seven) reported to be expressed exclusively in the maxillary palp. Twenty-eight Golgi-impregnated glomeruli were found to receive input from the antennal nerve. The ratio of glomeruli serving the maxillary palp to those serving the antenna (‚àº1:5) matches with the ratio of Drosophila olfactory receptors expressed in these two olfactory organs respectively. In addition to glomerulus V, glomeruli VP1-3, VL1, VL2a/2p and VC3m/31 were found to receive ipsilateral projections. Thus, additional ipsilateral glomeruli have been identified.</t>
  </si>
  <si>
    <t>423-429</t>
  </si>
  <si>
    <t>Journal of Biosciences</t>
  </si>
  <si>
    <t>60006961;60006961-60011686</t>
  </si>
  <si>
    <t>6602387449;6507589626</t>
  </si>
  <si>
    <t>Rajashekhar, K. P.;Shamprasad, V. R.</t>
  </si>
  <si>
    <t>Germany;India</t>
  </si>
  <si>
    <t>Planegg;Mangalore</t>
  </si>
  <si>
    <t>Max Planck Institute of Neurobiology;Mangalore University</t>
  </si>
  <si>
    <t>60011686;60006961</t>
  </si>
  <si>
    <t>Rajashekhar K.</t>
  </si>
  <si>
    <t>Maxillary palp glomeruli and ipsilateral projections in the antennal lobe of Drosophila melanogaster</t>
  </si>
  <si>
    <t>10.1007/BF02712114</t>
  </si>
  <si>
    <t>2-s2.0-11344264599</t>
  </si>
  <si>
    <t>Istanbul √úniversitesi</t>
  </si>
  <si>
    <t>UDP-98/12052004</t>
  </si>
  <si>
    <t>['transmit diversity', 'simulation results', 'receiver side', 'path signals', 'paper presents', 'modulated signals', 'iterative combiner', 'efficient implementations', 'distorted multi']</t>
  </si>
  <si>
    <t>Genetic Algorithm | MIMO channels | Turbo Trellis Coded Modulation | WSSUS multi path channels</t>
  </si>
  <si>
    <t>This paper presents the performance of Transmit Diversity-Turbo Trellis Coded Modulation (TD-TTCM) over Wide Sense Stationary Uncorrelated Scattering (WSSUS), Multiple-lnput-Multiple-Output (MIMO) channels. To achieve high bandwidth efficiency and/or high power efficiency, in TD-TTCM, binary input sequence is passed through a turbo trellis encoder, mapped to 8-PSK and then fed into a new transmit diversity (TD) scheme for high data transmission over wireless fading channels. At the receiver side, the distorted multi-path signals are received by multiple receive antennas. WSSUS MIMO channel parameters and modulated signals are estimated by using Genetic Algorithm (GA) and an iterative combiner, respectively. Then they are taken as an input to Turbo trellis decoder. Here, TD-TTCM and its efficient implementations are discussed and simulation results are presented.</t>
  </si>
  <si>
    <t>249-255</t>
  </si>
  <si>
    <t>60009706;60019963;60028502;60009706;60079634</t>
  </si>
  <si>
    <t>16554650300;6505953694;7004839213;56617365300;10040156600</t>
  </si>
  <si>
    <t>Gose, Ersin;Pastaci, Halit;Ucan, Osman Nuri;Buyukatak, Kenan;Osman, Onur</t>
  </si>
  <si>
    <t>Turkey;Turkey;Turkey;Turkey</t>
  </si>
  <si>
    <t>Uskudar;Istanbul;Istanbul;Istanbul</t>
  </si>
  <si>
    <t>Istanbul Ticaret √úniversitesi;Istanbul √úniversitesi;Yildiz Technical University;Turkish Air Force Academy</t>
  </si>
  <si>
    <t>60079634;60028502;60019963;60009706</t>
  </si>
  <si>
    <t>Gose E.</t>
  </si>
  <si>
    <t>Performance of transmit diversity-Turbo Trellis Coded Modulation (TD-TTCM) over genetically estimated WSSUS mimo channels</t>
  </si>
  <si>
    <t>10.1515/FREQ.2004.58.11-12.249</t>
  </si>
  <si>
    <t>2-s2.0-11344270564</t>
  </si>
  <si>
    <t>['¬© 2004', 'transmit antenna', 'subsequent decoding', 'rights reserved', 'random processes', 'proposed method', 'information symbols', 'experimental results', 'diversity gain', 'channel tracking', 'channel dynamics', 'ar model', 'adopted herein', 'adjacent subchannels']</t>
  </si>
  <si>
    <t>channel tracking | diversity | Kaiman filter | OFDM</t>
  </si>
  <si>
    <t>A new joint channel tracking and symbol detection scheme is proposed in this paper for pilot symbol assisted transmit diversity OFDM systems by exploiting the correlation of the adjacent subchannels. Modelling the channel frequency response of every subcarrier corresponding to each transmit antenna as random processes, we employ Kaiman filters for both channel tracking and subsequent decoding with diversity gain. Among different stochastic models, the AR model is adopted herein for channel dynamics. Since the proposed adaptive receiver uses two Kaiman filters to track the variations of the channel and subsequently to detect the information symbols, they are combined in the coupled receiver structure. Finally the performance of the proposed method is studied through experimental results. ¬© 2004, by Walter de Gruyter GmbH &amp; Co. All rights reserved.</t>
  </si>
  <si>
    <t>234-238</t>
  </si>
  <si>
    <t>60010477;60010477;60028502</t>
  </si>
  <si>
    <t>7401592478;7005179513;6701789844</t>
  </si>
  <si>
    <t>Sen, Adnan;Panayirci, Erdal;Cirpan, Hakan A.</t>
  </si>
  <si>
    <t>Adaptive Kaiman Receiver for OFDM Systems with Transmit Diversity in Mobile Wireless Channels</t>
  </si>
  <si>
    <t>10.1515/FREQ.2004.58.11-12.234</t>
  </si>
  <si>
    <t>2-s2.0-11344291590</t>
  </si>
  <si>
    <t>['swt procedure', 'reverse biorthogonal', 'performance criteria', 'music algorithm', 'broadside direction', 'basic method', 'arrival estimation', 'also considered']</t>
  </si>
  <si>
    <t>DOA Estimation | Smart Antennas | Stationary Wavelet Transform</t>
  </si>
  <si>
    <t>In this paper we analyze the enhancement to the direction of arrival estimation by using the multiple signal classification (MUSIC) algorithm, the stationary wavelet transform (SWT) and different wavelet functions. The MUSIC algorithm is a basic method for the direction of arrival (DOA) estimation. The resolution of the MUSIC algorithm for the uniform linear arrays decreases as impinging signals get closer to the broadside direction, due to the array steering vector. The enhancement is analyzed by comparing the DOA estimation performances of the SWT applied received signal vector and the raw received signal vector. The SWT procedure is accomplished by applying the 'haar' and the 'reverse biorthogonal' wavelets and the same performance criteria is also considered.</t>
  </si>
  <si>
    <t>246-249</t>
  </si>
  <si>
    <t>60014930;60014930</t>
  </si>
  <si>
    <t>8358879700;8358879600</t>
  </si>
  <si>
    <t>Tamer, Ozgur;Kokturk, Gulden</t>
  </si>
  <si>
    <t>Turkey</t>
  </si>
  <si>
    <t>Izmir</t>
  </si>
  <si>
    <t>Dokuz Eyl√ºl √úniversitesi</t>
  </si>
  <si>
    <t>Tamer O.</t>
  </si>
  <si>
    <t>Analysis of the application of the stationary wavelet transform to the direction of arrival estimation</t>
  </si>
  <si>
    <t>10.1515/FREQ.2004.58.11-12.246</t>
  </si>
  <si>
    <t>2-s2.0-11344291827</t>
  </si>
  <si>
    <t>['two kinds', 'trench filling', 'sealing material', 'sacvd process', 'pecvd oxide', 'oxide filling', 'magnetic field', 'deep trench', 'adding ozone']</t>
  </si>
  <si>
    <t>In this paper low stress silicon oxide was deposited with tetraethylorthosilicate (TEOS, Si(OC2H5) 4)/ozone by plasma enhanced chemical vapor deposition (PECVD) and sub-atmospheric chemical vapor deposition (SACVD) for deep trench filling. Two kinds of PECVD oxide were fabricated: Coil antenna inductively coupled plasma (ICP) oxide and parallel plates capacitive coupled plasma (CCP) oxide. Adding ozone into the deposition process enhances the trench filling capability. Oxide filling in a deep trench (5 Œºm wide, 52 Œºm deep) was carried out using the SACVD process, which gave excellent conformal step coverage. However, the coil antenna ICP oxide was suitable as a sealing material. The effects of argon ion sputtering and magnetic field in the PECVD for the trench filling are discussed in this paper. Because the low temperature processes of PECVD and SACVD, the thermal residual stress was reduced and a low stress film of 85 MPa compression is available.</t>
  </si>
  <si>
    <t>97-102</t>
  </si>
  <si>
    <t>Microsystem Technologies</t>
  </si>
  <si>
    <t>60008435;60008435;60008435</t>
  </si>
  <si>
    <t>57200817913;35314505400;36051557900</t>
  </si>
  <si>
    <t>Chang, C.;Abe, T.;Esashi, M.</t>
  </si>
  <si>
    <t>Sendai</t>
  </si>
  <si>
    <t>Tohoku University</t>
  </si>
  <si>
    <t>Chang C.</t>
  </si>
  <si>
    <t>Trench filling characteristics of low stress TEOS/ozone oxide deposited by PECVD and SACVD</t>
  </si>
  <si>
    <t>10.1007/s00542-003-0313-z</t>
  </si>
  <si>
    <t>2-s2.0-1142288265</t>
  </si>
  <si>
    <t>['¬© iee', 'wide enough', 'two l', 'stop filters', 'mobile communications', 'microstrip band', 'impedance bandwidths', 'band antenna', 'antenna consists', 'allow coverage']</t>
  </si>
  <si>
    <t>A wide bandwidth multi-band antenna is designed and tested. The design is based on a dual-band patch antenna with the incorporation of microstrip band-stop filters. The antenna consists of two L-shaped probe patch antenna elements operating at different frequency bands. Two compact microstrip resonant cells are connected to the microstrip feed line to stop the transmission of higher frequency signals into the lower frequency detecting patch. As a result, the impedance bandwidths of the elements are wide enough to allow coverage of all the frequency ranges used in mobile communications; namely, five: CDMA800 (824‚àº896 MHz), GSM900 (870‚àº960 MHz), GSM1800 (1710‚àº1880 MHz), CDMA1900 (1850‚àº1990 MHz) and UMTS (1920‚àº2170 MHz). ¬© IEE, 2004.</t>
  </si>
  <si>
    <t>545-548</t>
  </si>
  <si>
    <t>IEE Proceedings: Microwaves, Antennas and Propagation</t>
  </si>
  <si>
    <t>36801424100;55510527400;55511318500</t>
  </si>
  <si>
    <t>Shum, Y. H.;Luk, K. M.;Chan, C. H.</t>
  </si>
  <si>
    <t>Shum Y.</t>
  </si>
  <si>
    <t>Multi-band base station antenna with compact microstrip resonant cell filters</t>
  </si>
  <si>
    <t>10.1049/ip-map:20040863</t>
  </si>
  <si>
    <t>2-s2.0-11844261460</t>
  </si>
  <si>
    <t>['wind components', 'theoretically estimated', 'standard theory', 'spaced antenna', 'mu radar', 'experimental data', 'error propagation', 'equally applicable', 'correlation magnitudes', 'briggs method', 'baseline orientation', 'anisotropic scattering', '1996 ),']</t>
  </si>
  <si>
    <t>Radio science (Interferometry; Remote Sensing; Instruments and Techniques)</t>
  </si>
  <si>
    <t>Variance of horizontal wind estimates in conditions of anisotropic scattering are obtained for the Spaced Antenna (SA) Full Correlation Analysis (FCA) method of Holloway et al. (1997b) and Doviak et al. (1996), but are equally applicable to the Briggs method of FCA. Variance and covariance of cross-correlation magnitudes are theoretically estimated, and the standard theory of error propagation is used to estimate the variance of the wind components for the infinite SNR case. The effect of baseline orientation is investigated, and experimental data from the MU radar in Japan is presented. ¬© European Geosciences Union 2004.</t>
  </si>
  <si>
    <t>3863-3868</t>
  </si>
  <si>
    <t>60011001;60011001;60011001</t>
  </si>
  <si>
    <t>6507470874;9274833100;55398698300</t>
  </si>
  <si>
    <t>Hassenpflug, G.;Yamamoto, M.;Fukao, S.</t>
  </si>
  <si>
    <t>Kyoto</t>
  </si>
  <si>
    <t>Kyoto University</t>
  </si>
  <si>
    <t>Hassenpflug G.</t>
  </si>
  <si>
    <t>Variance of wind estimates using spaced antenna techniques with the MU radar</t>
  </si>
  <si>
    <t>10.5194/angeo-22-3863-2004</t>
  </si>
  <si>
    <t>2-s2.0-11844273317</t>
  </si>
  <si>
    <t>['uniform design', 'two benchmarks', 'training algorithms', 'seven techniques', 'rotating sampling', 'results show', 'random selection', 'numerical simulation', 'neural networks', 'network structures', 'model building', 'generate samples', 'construct meta', 'antenna model', 'aircraft model']</t>
  </si>
  <si>
    <t>Design of experiments | Meta-model | Neural network | Structure engineering | Uniform design</t>
  </si>
  <si>
    <t>Neural networks are being used to construct meta-models in numerical simulation of structures. In addition to network structures and training algorithms, training samples also greatly affect the accuracy of neural network models. In this paper, some existing main sampling techniques are evaluated, including techniques based on experimental design theory, random selection, and rotating sampling. First, advantages and disadvantages of each technique are reviewed. Then, seven techniques are used to generate samples for training radial neural networks models for two benchmarks: an antenna model and an aircraft model. Results show that the uniform design, in which the number of samples and mean square error network models are considered, is the best sampling technique for neural network based meta-model building.</t>
  </si>
  <si>
    <t>293-298</t>
  </si>
  <si>
    <t>1671-3664(2004)02-0293-06</t>
  </si>
  <si>
    <t>Earthquake Engineering and Engineering Vibration</t>
  </si>
  <si>
    <t>60021666;60021666</t>
  </si>
  <si>
    <t>55558362000;35775567000</t>
  </si>
  <si>
    <t>Fei, Qingguo;Zhang, Lingmi</t>
  </si>
  <si>
    <t>Nanjing</t>
  </si>
  <si>
    <t>Nanjing University of Aeronautics and Astronautics</t>
  </si>
  <si>
    <t>Fei Q.</t>
  </si>
  <si>
    <t>Application of experimental design techniques to structural simulation meta-model building using neural network</t>
  </si>
  <si>
    <t>10.1007/bf02858243</t>
  </si>
  <si>
    <t>2-s2.0-11844283337</t>
  </si>
  <si>
    <t>['useful alternative', 'strong anisotropy', 'stars method', 'stars ),', 'spaced antenna', 'sa techniques', 'reasonable agreement', 'rather high', 'profiling mode', 'produced variances', 'noise ratio', 'fair agreement', 'different way', 'dbs techniques', 'characteristics cannot', 'based technique', 'based method', '5 km']</t>
  </si>
  <si>
    <t>Radio science (remote sensing; signal processing; instruments and techniques)</t>
  </si>
  <si>
    <t>The structure-function-based method (referred to as UCAff-STARS), a technique for estimating mean horizontal winds, variances of three turbulent velocity components and horizontal momentum flux was applied to the Middle and Upper atmosphere Radar (MUR) operating in spaced antenna (SA) profiling mode. The method is discussed and compared with the Holloway and Doviak (HAD) correlation-function-based technique. Mean horizontal winds are estimated with the STARS and HAD techniques; the Doppler Beam Swinging (DBS) method is used as a reference for evaluating the SA techniques. Reasonable agreement between SA and DBS techniques is found at heights from 5 km to approximately 11 km, where signal-to-noise ratio was rather high. The STARS and HAD produced variances of vertical turbulent velocity are found to be in fair agreement. They are affected by beam-broadening in a different way than the DBS-produced spectral width, and to a much lesser degree. Variances of horizontal mrbulent velocity components and horizontal momentum flux are estimated with the STARS method, and strong anisotropy of turbulence is found. These characteristics cannot be estimated with correlation-function-based SA methods, which could make UCAR-STARS a useful alternative to traditional SA techniques. ¬© European Geosciences Union 2004.</t>
  </si>
  <si>
    <t>3843-3862</t>
  </si>
  <si>
    <t>60021243;60015547;60011001;60011001;60011001</t>
  </si>
  <si>
    <t>57208893230;7801404406;6507470874;15823290900;55398698300</t>
  </si>
  <si>
    <t>Praskovsky, A. A.;Praskovskaya, E. A.;Hassenpflug, G.;Yamamoto, M.;Fukao, S.</t>
  </si>
  <si>
    <t>United States;United States;Japan</t>
  </si>
  <si>
    <t>Boulder;Boulder;Kyoto</t>
  </si>
  <si>
    <t>National Center for Atmospheric Research;Colorado Research Associates;Kyoto University</t>
  </si>
  <si>
    <t>60021243;60015547;60011001</t>
  </si>
  <si>
    <t>Praskovsky A.A.</t>
  </si>
  <si>
    <t>Wind and turbulence measurements by the Middle and Upper Atmosphere Radar (MUR): Comparison of techniques</t>
  </si>
  <si>
    <t>10.5194/angeo-22-3843-2004</t>
  </si>
  <si>
    <t>2-s2.0-11844288384</t>
  </si>
  <si>
    <t>['undesired signals', 'tfhis technique', 'target region', 'surrounding mountains', 'spectral features', 'prevented application', 'powerful means', 'paper presents', 'often stronger', 'new algorithm', 'mu radar', 'important issues', 'high sensitivity', 'first report', 'desired echoes', 'clutter rejection', 'clutter echoes', 'atmospheric turbulence', 'antenna gain', 'altered since', 'adaptive antenna', '5 db']</t>
  </si>
  <si>
    <t>Meteorology and atmospheric dynamics (instruments and techniques) | Radio science (signal processing)</t>
  </si>
  <si>
    <t>Clutter rejection is among the most important issues in radar signal processing, for which the adaptive antenna technique can be a powerful means. Compared to other applications of the adaptive antenna, however, atmospheric radars require strict conditions, which have prevented application of tFhis technique; the main antenna beam pattern should not be altered since the target region is defined by its shape. In particular, the loss of the antenna gain should be kept to no more than about 0.5 dB, in order to maintain the high sensitivity of the system. Also, clutter from surrounding mountains is often stronger than the desired weak scattering from atmospheric turbulence. We introduce a new algorithm which satisfies the above conditions, and confirms its capability by applying it to actual data taken by the MU radar. This paper presents the first report that demonstrates the effectiveness of the adaptive antenna technique in atmospheric radar applications. Despite the fact that no information is given on the spectral features of the desired and undesired signals, only the clutter echoes from surrounding mountains were effectively cancelled without affecting the desired echoes from atmospheric turbulence. ¬© European Geosciences Union 2004.</t>
  </si>
  <si>
    <t>4005-4012</t>
  </si>
  <si>
    <t>60011001-60021178;60011001;60011001</t>
  </si>
  <si>
    <t>7003988800;55858750000;7403584142</t>
  </si>
  <si>
    <t>Kamio, K.;Nishimura, K.;Sato, T.</t>
  </si>
  <si>
    <t>Sony Corporation;Kyoto University</t>
  </si>
  <si>
    <t>60021178;60011001</t>
  </si>
  <si>
    <t>Kamio K.</t>
  </si>
  <si>
    <t>Adaptive sidelobe control for clutter rejection of atmospheric radars</t>
  </si>
  <si>
    <t>10.5194/angeo-22-4005-2004</t>
  </si>
  <si>
    <t>2-s2.0-11844302304</t>
  </si>
  <si>
    <t>['theoretical rayleigh', 'specific ray', 'simulated results', 'sight conditions', 'shadowing effect', 'radiation pattern', 'order small', 'narrowband 5', 'modeling technique', 'measured body', 'm2 office', 'long corridor', 'lognormal distributions', 'handportable terminals', 'fixed transmitter', 'first time', 'cumulative distributions', 'bodyworn receiver', 'body worn', '7 db', '4 db']</t>
  </si>
  <si>
    <t>Bodyworn antennas | Channel characterization | Finite-difference time-domain (FDTD) | Radio propagation | Ray tracing</t>
  </si>
  <si>
    <t>Wireless local area network applications may include the use of body worn or handportable terminals. For the first time, this paper compares measurements and simulations of a narrowband 5.2-GHz radio channel incorporating a fixed transmitter and a mobile bodyworn receiver. Two indoor environments were considered, an 18-m long corridor and a 42-m2 office. The modeling technique was a site-specific ray-tracing simulator incorporating the radiation pattern of the bodyworn receiver. In the corridor, the measured body-shadowing effect was 5.4 dB, while it was 15.7 dB in the office. First- and second-order small-scale fading statistics for the measured and simulated results are presented and compared with theoretical Rayleigh and lognormal distributions. The root mean square error in the cumulative distributions for the simulated results was less than 0.74% for line-of-sight conditions and less than 1.4% for nonline-of-sight conditions.</t>
  </si>
  <si>
    <t>219-222</t>
  </si>
  <si>
    <t>IEEE Antennas and Wireless Propagation Letters</t>
  </si>
  <si>
    <t>60029738;60029738;60020730</t>
  </si>
  <si>
    <t>8369159500;7003566126;7401559260</t>
  </si>
  <si>
    <t>Ziri-Castro, K. I.;Scanlon, W. G.;Evans, N. E.</t>
  </si>
  <si>
    <t>United Kingdom;United Kingdom</t>
  </si>
  <si>
    <t>Belfast;Coleraine</t>
  </si>
  <si>
    <t>Queen's University Belfast;Ulster University</t>
  </si>
  <si>
    <t>60029738;60020730</t>
  </si>
  <si>
    <t>Ziri-Castro K.</t>
  </si>
  <si>
    <t>Indoor radio channel characterization and modeling for a 5.2-GHz body worn receiver</t>
  </si>
  <si>
    <t>10.1109/LAWP.2004.836119</t>
  </si>
  <si>
    <t>2-s2.0-11944254535</t>
  </si>
  <si>
    <t>['utd ).', 'uniform theory', 'tree attenuation', 'symbol interference', 'signal transmitted', 'signal degradation', 'residential areas', 'propagation model', 'propagation attenuation', 'performed using', 'narrowband systems', 'mobile system', 'med ).', 'main causes', 'lossy building', 'impulse response', 'fading statistics', 'computed results', 'coherence bandwidth', 'axial ratio']</t>
  </si>
  <si>
    <t>A propagation model for lossy building with tree attenuation in urban and residential areas is developed for satellite mobile communications. This model is used to characterize the signal transmitted from medium earth orbit (MEO) satellite when there are buildings and trees in the path of the signal. The analysis is performed using the uniform theory of diffraction (UTD). The tree attenuation is evaluated through the modified exponential decay model (MED). The normalized signal level and signal attenuation rate are computed. Such information is useful in developing the mobile system's hand-off algorithm. In narrowband systems, the propagation attenuation and fading statistics are the main causes of signal degradation. So, the probability of error is calculated with and without the existence of the tree. Also the axial ratio (AR) is computed as function of satellite elevation angle. In wide band systems, the delay-spread is dominant because of the inter-symbol interference. For such case, the coherence bandwidth and impulse response are computed. Along with that, computed results are compared with actual measured data.</t>
  </si>
  <si>
    <t>611-632</t>
  </si>
  <si>
    <t>International Journal of Electronics</t>
  </si>
  <si>
    <t>60051534;60051534</t>
  </si>
  <si>
    <t>7007152933;27867987600</t>
  </si>
  <si>
    <t>Salameh, M. S.A.L.;Qasaymeh, M. M.</t>
  </si>
  <si>
    <t>Salameh M.S.A.L.</t>
  </si>
  <si>
    <t>Effects of buildings and trees on satellite mobile communications</t>
  </si>
  <si>
    <t>10.1080/00207210412331327868</t>
  </si>
  <si>
    <t>2-s2.0-11944257232</t>
  </si>
  <si>
    <t>['written directly', 'straight wire', 'simple expressions', 'numerical simulations', 'lower bound', 'lossy straight', 'lossy electric', 'lossy circular', 'loss resistance', 'electrical size', 'dipole antenna', 'decreasing frequency']</t>
  </si>
  <si>
    <t>Dipole antenna | Loop antenna | Quality factor | Small antennas</t>
  </si>
  <si>
    <t>In this letter, the lower bound on Q is considered for a lossy electric and magnetic dipole antenna formed by a straight wire and a circular wire loop, respectively. Simple expressions for the lower bound on Q are written directly in terms of the dipole antenna's electrical size and loss resistance and are compared with numerical simulations. It is shown that the lower bound on Q for the lossy straight-wire electric dipole increases without bound with decreasing frequency, whereas the lower bound on Q for the lossy circular-loop magnetic dipole approaches zero with decreasing frequency.</t>
  </si>
  <si>
    <t>314-316</t>
  </si>
  <si>
    <t>60001247;60001247</t>
  </si>
  <si>
    <t>7102270511;7003451771</t>
  </si>
  <si>
    <t>Best, Steven R.;Yaghjian, Arthur D.</t>
  </si>
  <si>
    <t>Hanscom AFB</t>
  </si>
  <si>
    <t>Best S.</t>
  </si>
  <si>
    <t>The lower bounds on Q for lossy electric and magnetic dipole antennas</t>
  </si>
  <si>
    <t>10.1109/LAWP.2004.838822</t>
  </si>
  <si>
    <t>2-s2.0-11944265707</t>
  </si>
  <si>
    <t>['uniform pattern', 'trs ).', 'six types', 'sensilla may', 'plas observed', 'mechanoreceptor sensilla', 'last two', 'internal surfaces', 'included within', 'higher number', 'females antennae', 'external surfaces', 'chs ),', 'chemoreceptor sensilla', 'bas group', 'antennal flagellum', 'antennal club', 'aggregated distribution']</t>
  </si>
  <si>
    <t>Lamellae | Phyllophaga obsoleta | Sensilla | Sexual behavior | Sexual dimorphism</t>
  </si>
  <si>
    <t>The antennal flagellum of the melolontid beetle Phyllophaga obsoleta Blanchard consists of three terminal plates of lamellae: proximal, middle, and distal. Six types of sensilla were identified on the internal and external surfaces of lamellae from both sexes: placodea (PLAS), basiconica (BAS), coeloconica (COS), auricilica (AUS), chaetica (CHS), and trichodea (TRS). The first four types have been considered as chemoreceptor sensilla and the last two as mechanoreceptor sensilla. The sensilla from the internal and external surfaces of each of three lamellae present in the antennal club from both sexes were mapped by scanning electron microscopy. PLAS were abundant and followed a uniform pattern of distribution on both internal and external surfaces of lamellae from both sexes. Males antennae present a higher number of PLAS in comparison with females antennae. BAS are more abundant in males than in females and follow a more aggregated distribution than PLAS. AUS were included within the BAS group. COS are scarce and only observed on the internal surfaces of all lamellae. TRS and CHS are only present on the periphery of the lamellae. Most sensillar types identified were more abundant in males than in females. The higher number of PLAS observed in males lamellae compared with females lamellae suggests that these sensilla may be involved in sex pheromone reception. ¬© 2004 Entomological Society of America.</t>
  </si>
  <si>
    <t>1306-1312</t>
  </si>
  <si>
    <t>Annals of the Entomological Society of America</t>
  </si>
  <si>
    <t>60019176;60019176;60033065;100573293;60019176;60025626</t>
  </si>
  <si>
    <t>6505848597;6507912004;7005844579;7006746409;7801665300;36894071600</t>
  </si>
  <si>
    <t>Romero-L√≥pez, Angel A.;Arzuffi, Ren√©;Valdez, Jorge;Mor√≥n, Miguel A.;Castrej√≥n-G√≥mez, V√≠ctor;Villalobos, Francisco J.</t>
  </si>
  <si>
    <t>Mexico;Mexico;Mexico;Mexico</t>
  </si>
  <si>
    <t>Texcoco;Cuernavaca;Mexico City;</t>
  </si>
  <si>
    <t>Colegio de Postgraduados;Universidad Aut√≥noma del Estado de Morelos;Instituto Polit√©cnico Nacional;Inst.Ecol.</t>
  </si>
  <si>
    <t>60033065;60025626;60019176;100573293</t>
  </si>
  <si>
    <t>Romero-L√≥pez A.</t>
  </si>
  <si>
    <t>Sensory organs in the antennae of Phyllophaga obsoleta (Coleoptera: Melolonthidae)</t>
  </si>
  <si>
    <t>10.1603/0013-8746(2004)097[1306:SOITAO]2.0.CO;2</t>
  </si>
  <si>
    <t>2-s2.0-12144258829</t>
  </si>
  <si>
    <t>['trichodea sensilla', 'tetradecenyl acetate', 'tetradecadienyl acetate', 'significantly stronger', 'significant effect', 'sexes appeared', 'seven types', 'pheromone component', 'one type', 'olfactory system', 'male antennae', 'hexadecenyl acetate', 'female responses', 'female antennae', 'eag records', 'eag ).', 'dodecenyl acetate', 'diene elicited', 'antennal sensilla', 'ac ),']</t>
  </si>
  <si>
    <t>Antennal sensilla | Electroantennogram | Plant volatiles | Sex pheromone | Spodoptera frugiperda</t>
  </si>
  <si>
    <t>The olfactory system of male and female Spodoptera frugiperda (J.E. Smith) was studied by examining the morphology and distribution of antennal sensilla and determining the responses of both sexes to conspecific female sex pheromone components and plant volatiles using electroantennography (EAG). Seven types of sensilla were observed on the flagellum of the antennae: trichodea, chaetica, coeloconica, styloconica, auricilica, squamiformia, and basiconica. Only one type of trichodea sensilla was found on the antennae of both sexes, but these sensilla were more abundant on male than on female. EAG records of both sexes to 10-Œºg stimulus loads of six pheromone components showed that (Z)-7-dodecenyl acetate (Z7-12: Ac) and (Z)-9-dodecenyl acetate (Z9-12: Ac) elicited larger responses than those evoked by (Z)-11-hexadecenyl acetate (Z11-16: Ac), (Z, E)-9,11-tetradecadienyl acetate (Z9, E11-14: Ac), (Z, E)-9,12-tetradecadienyl acetate (Z9, E12-14: Ac), and hexane in female antennae. In the case of male antennae, (Z)-9-tetradecenyl acetate (Z9-14: Ac) and Z9, E12-14: Ac evoked larger EAG responses than those elicited by Z7-12: Ac, Z11-16: Ac, Z9, E11-14: Ac, and hexane. The compounds that selectively evoked larger EAG responses from males than females were Z9, E12-14: Ac, and Z9-14: Ac. Dose-response experiments showed that, at the lowest dose tested, Z9-14: Ac and Z9, E12-14: Ac elicited larger EAG responses than Z9-12: Ac and Z7-12: Ac in male antennae. At the highest doses tested, the diene elicited the largest EAG responses. In the case of female antennae, the dose, but not the pheromone component, had a significant effect. Male and female responses to 10-Œºg stimulus loads of 16 plant volatiles showed that hexan-1-ol evoked larger EAG responses in comparison with those elicited by hexanal, (E)-3-hexenol, 2-carene, phellandrene, limonene, Œ≤-pinene, and hexane. The response of male antennae was significantly stronger than the female. Dose-response experiments showed that both sexes appeared to be most sensitive to alcohols, particularly at the highest dose tested. ¬© 2004 Entomological Society of America.</t>
  </si>
  <si>
    <t>1273-1284</t>
  </si>
  <si>
    <t>60015438;60019176;60015438;60015438</t>
  </si>
  <si>
    <t>6701650771;7801665300;6701817873;55666935100</t>
  </si>
  <si>
    <t>Malo, Edi A.;Castrej√≥n-G√≥mez, Victor R.;Cruz-L√≥pez, Leopoldo;Rojas, Julio C.</t>
  </si>
  <si>
    <t>Mexico;Mexico</t>
  </si>
  <si>
    <t>Mexico City;Tapachula</t>
  </si>
  <si>
    <t>Instituto Polit√©cnico Nacional;El Colegio de la Frontera Sur</t>
  </si>
  <si>
    <t>60019176;60015438</t>
  </si>
  <si>
    <t>Malo E.</t>
  </si>
  <si>
    <t>Antennal sensilla and electrophysiological response of male and female Spodoptera frugiperda (Lepidoptera: Noctuidae) to conspecific sex pheromone and plant odors</t>
  </si>
  <si>
    <t>10.1603/0013-8746(2004)097[1273:ASAERO]2.0.CO;2</t>
  </si>
  <si>
    <t>2-s2.0-12144271236</t>
  </si>
  <si>
    <t>['thus highlighting', 'stationary trend', 'spreading using', 'spatial structure', 'signal processing', 'signal frequency', 'signal attenuation', 'semivariogram values', 'semivariogram structure', 'semivariogram fields', 'sand aquifer', 'results demonstrate', 'recent research', 'realistic velocity', 'radar semivariograms', 'radar images', 'quite robust', 'migration results', 'large lags', 'hydraulic properties', 'geostatistical structures', 'geostatistical structure', 'geostatistical context', 'exponential ranges', 'exponential range', 'diffraction features', 'data processing', 'data gains', 'critical importance', 'change drastically', 'antenna frequency', '50 mhz', '100 mhz']</t>
  </si>
  <si>
    <t>Recent research has suggested that the geostatistical structure of ground-penetrating radar data may be representative of the spatial structure of hydraulic properties. However, radar images of the subsurface can change drastically with application of signal processing or by changing the signal frequency. We perform geostatistical analyses of surface radar reflection profiles in order to investigate the effects of data processing and antenna frequency on the semivariogram structure of radar reflection amplitudes. Surface radar reflection data collected at the Boise Hydrogeophysical Research Site illustrate the processing- and antenna-dependence of radar semivariograms for a fluvial, cobble-and-sand aquifer. Compensating for signal attenuation and spreading using a gain function removes a non-stationary trend from the data and a trace-specific gain function reduces fluctuation of semivariogram values at large lags. Otherwise, geostatistical structures of surface reflection data are quite robust to the effects of data gains. Migration is observed to reduce the strength of diffraction features in the semivariogram fields and to increase the principal exponential range. Principal exponential range increases only slightly after application of migration with a realistic velocity but over-migration results in a significant artificial increase of exponential range. The geostatistical structures of radar reflection data exhibit marked dependence on antenna frequency, thus highlighting the critical importance of the scale of measurement. Specifically, the exponential ranges of radar reflection amplitudes decrease in proportion to the increased signal frequency for the 50 MHz, 100 MHz and 200 MHz range of antennas. Results demonstrate that processing and antenna frequency must be considered before the application of radar reflection data in a geostatistical context.</t>
  </si>
  <si>
    <t>201-212</t>
  </si>
  <si>
    <t>Journal of Environmental and Engineering Geophysics</t>
  </si>
  <si>
    <t>60001456;60001456;60001456</t>
  </si>
  <si>
    <t>6506691533;7005045536;6601939905</t>
  </si>
  <si>
    <t>Oldenborger, Greg A.;Knoll, Michael D.;Barrash, Warren</t>
  </si>
  <si>
    <t>Boise</t>
  </si>
  <si>
    <t>Boise State University</t>
  </si>
  <si>
    <t>Oldenborger G.A.</t>
  </si>
  <si>
    <t>Effects of signal processing and antenna frequency on the geostatistical structure of ground-penetrating radar data</t>
  </si>
  <si>
    <t>10.4133/JEEG9.4.201</t>
  </si>
  <si>
    <t>2-s2.0-12344264875</t>
  </si>
  <si>
    <t>['species feed', 'several species', 'rare species', 'life cycle', 'immature fruits', 'first time', 'developmental stages', 'densely setose']</t>
  </si>
  <si>
    <t>Dystus | Ficus | Mexico | Scutelleridae</t>
  </si>
  <si>
    <t>The life cycle of Dystus puberulus St√•l, including all developmental stages, is described and notes on its biology are provided. The association of this rare species of Scutelleridae with several species of Ficus is reported for first time. Nymphs and adults of this species feed on the immature fruits, which resembles them in shape and color. Nymphs and adults are densely setose, with slightly flattened antenna, characteristics that are unusual in Scutelleridae.</t>
  </si>
  <si>
    <t>528-532</t>
  </si>
  <si>
    <t>Florida Entomologist</t>
  </si>
  <si>
    <t>Peredo, Luis Cervantes</t>
  </si>
  <si>
    <t>Mexico</t>
  </si>
  <si>
    <t>Xalapa</t>
  </si>
  <si>
    <t>Instituto de Ecolog√≠a, A.C.</t>
  </si>
  <si>
    <t>Peredo L.C.</t>
  </si>
  <si>
    <t>Dystus puberulus St√•l (Heteroptera: Scutelleridae) A shield bug associated with figs in Mexico</t>
  </si>
  <si>
    <t>10.1653/0015-4040(2004)087[0528:dpshsa]2.0.co;2</t>
  </si>
  <si>
    <t>2-s2.0-12344335675</t>
  </si>
  <si>
    <t>['validity limits', 'transmit antennas', 'simple water', 'related figures', 'overall system', 'output systems', 'optimized solutions', 'optimized design', 'operating scenario', 'merit summarizing', 'faded multiple', 'emerging principle', 'design guidelines', 'antenna multiple', 'allocating power', 'actual reliability', 'actual performance']</t>
  </si>
  <si>
    <t>Bandwidth-versus-power tradeoff | Channel estimation | Multiple antenna | Optimized system design | Power-allocation policy | Synchronized detection | Water filling</t>
  </si>
  <si>
    <t>We here focus on the optimized design and performance of Rayleigh-faded multiple-antenna multiple-input-multiple-output systems when both transmitter and receiver share imperfect (i.e., error impaired) channel estimates computed via training sequences. In particular, according to the emerging principle of the so-called synchronized detection, for this operating scenario we propose a simple water-filling (WF)-like strategy for allocating power over transmit antennas and test its actual performance. Afterward, we introduce and evaluate some related figures of merit summarizing the overall system's performance and use these last for noting effective system's design guidelines. In particular, some optimized solutions for power- versus-bandwidth efficiency tradeoff are presented and their validity limits are debated. All the developed results explicitly take into account the actual reliability of the achievable channel estimates.</t>
  </si>
  <si>
    <t>136-145</t>
  </si>
  <si>
    <t>IEEE Transactions on Vehicular Technology</t>
  </si>
  <si>
    <t>60032350;60032350</t>
  </si>
  <si>
    <t>7006549462;23391884200</t>
  </si>
  <si>
    <t>Baccarelli, Enzo;Biagi, Mauro</t>
  </si>
  <si>
    <t>Baccarelli E.</t>
  </si>
  <si>
    <t>Power-allocation policy and optimized design of multiple-antenna systems with imperfect channel estimation</t>
  </si>
  <si>
    <t>10.1109/TVT.2003.822025</t>
  </si>
  <si>
    <t>2-s2.0-1242263421</t>
  </si>
  <si>
    <t>0121317-ECS</t>
  </si>
  <si>
    <t>['waveguide transitions', 'shifting elements', 'selective reflection', 'resulting structures', 'rectangular waveguide', 'phase shifting', 'periodic means', 'one solution', 'microwave sources', 'large number', 'field transformers', 'dependent switching', 'constraint set', 'achieve frequency']</t>
  </si>
  <si>
    <t>Irregular waveguide | Mode transformation | Multiresolution | Slotted-line measurement</t>
  </si>
  <si>
    <t>Field transformers having irregular scattering elements in a rectangular waveguide are introduced as a means to achieve frequency-dependent mode conversion, mode-selective reflection, multiple mode conversion, and phase shifting. A stepwise wall profile provides for a large number of degrees of freedom and also induces large evanescent field content. A multiresolution optimization strategy allows good convergence during synthesis. The resulting structures are compact, with dimension of a few wavelengths, and can have functionality not achievable through periodic means. In some cases, more than one solution can be found that have different spectral characteristics, a result of the large number of degrees of freedom and the constraint set. This structure class may prove useful in microwave sources where multiple or higher order modes are excited, in waveguide transitions, in frequency-dependent switching, and as phase-shifting elements.</t>
  </si>
  <si>
    <t>161-169</t>
  </si>
  <si>
    <t>1 I</t>
  </si>
  <si>
    <t>IEEE Transactions on Microwave Theory and Techniques</t>
  </si>
  <si>
    <t>60009254;60009254;60009254</t>
  </si>
  <si>
    <t>56125732600;35102645000;57203875412</t>
  </si>
  <si>
    <t>Yang, Ming Chuan;Li, Jia Han;Webb, Kevin J.</t>
  </si>
  <si>
    <t>West Lafayette</t>
  </si>
  <si>
    <t>Purdue University</t>
  </si>
  <si>
    <t>Yang M.</t>
  </si>
  <si>
    <t>Functional waveguide mode transformers</t>
  </si>
  <si>
    <t>10.1109/TMTT.2003.821267</t>
  </si>
  <si>
    <t>2-s2.0-1242263467</t>
  </si>
  <si>
    <t>['zehnder interferometer', 'three dimensions', 'scattering position', 'optical signals', 'numerical integration', 'mom results', 'modified green', 'kamaishi mine', 'japan ),', 'hole measurements', 'good agreement', 'geological interface', 'feeding points', 'experimental data', 'evaluated analytically', 'easily arrange', 'dipole antennas', 'data received']</t>
  </si>
  <si>
    <t>Borehole radar | Dipole array | Method of moment (MoM) | Multiple cylindrical layers | MUSIC algorithm | Mutual coupling | Near-field scatter | Optical modulator</t>
  </si>
  <si>
    <t>In this paper, we describe a directional borehole radar comprising a dipole antenna array with an optical modulator capable of determining the position of targets in three dimensions (3-D). Optical modulators using a Mach-Zehnder interferometer are used to transform electrical signals into optical signals at the feeding points of the dipole antennas. The advantages of using these modulators are that we can easily arrange the dipole antennas in a borehole, and that we can expect a good agreement between the experimental data and a theoretical model representing the array. We have made a prototype borehole radar system with five dipole antennas for the reception. In order to model the antennas, we used the method of moment (MoM), utilizing a modified Green's function for dipole antennas in multiple cylindrical layers. The Green's function is evaluated analytically by numerical integration. Cross-hole and single-hole measurements were carried out in granite at the Kamaishi mine (Iwate, Japan), and we obtained good agreement between the experimental data and the MoM results. After applying superresolution techniques to the data received by the array, we estimated the 3-D scattering position of a geological interface in granite. The results were in fairly good agreement with borehole scanner images.</t>
  </si>
  <si>
    <t>45-58</t>
  </si>
  <si>
    <t>IEEE Transactions on Geoscience and Remote Sensing</t>
  </si>
  <si>
    <t>Ebihara, Satoshi</t>
  </si>
  <si>
    <t>Neyagawa</t>
  </si>
  <si>
    <t>Osaka Electro-Communication University</t>
  </si>
  <si>
    <t>Ebihara S.</t>
  </si>
  <si>
    <t>Directional borehole radar with dipole antenna array using optical modulators</t>
  </si>
  <si>
    <t>10.1109/TGRS.2003.818113</t>
  </si>
  <si>
    <t>2-s2.0-1242263817</t>
  </si>
  <si>
    <t>Natural Sciences and Engineering Research Council of Canada</t>
  </si>
  <si>
    <t>NSERC</t>
  </si>
  <si>
    <t>['visible artifacts', 'timing changes', 'scanned area', 'sar processing', 'radiometrically calibrated', 'radiometric calibration', 'radarsat using', 'radar pulses', 'paper shows', 'one beam', 'new data', 'modified versions', 'incorrect measurements', 'fixed period', 'different range', 'data must', 'complete image', 'beam must', 'beam covers']</t>
  </si>
  <si>
    <t>Banding | Radiometric calibration | Roll angle estimation | ScanSAR | Synthetic aperture radar (SAR)</t>
  </si>
  <si>
    <t>Wide-swath synthetic aperture radar (SAR) coverage is provided by RADARSAT using a multiple-beam scanning strategy called ScanSAR. Each beam covers a different range, and is allocated a fixed period of time in which to transmit and receive radar pulses. During SAR processing, the data from each beam must be "stitched" together to form a complete image of the scanned area. This data must be radiometrically calibrated to compensate for antenna beam patterns. However, incorrect measurements of the satellite roll angle cause errors in radiometric calibration, and can lead to visible artifacts in the image (e.g., banding). A new ScanSAR data acquisition technique is proposed that improves roll angle estimation through the use of radar pulses, transmitted by one beam and received by another. The new data are called "hybrid beam data" and can be utilized with modified versions of existing roll estimation algorithms. This paper shows how the hybrid beam data are collected, accommodating pulse repetition frequency, range gate delay, and other timing changes as beams are switched.</t>
  </si>
  <si>
    <t>60010365;60010365-60031159</t>
  </si>
  <si>
    <t>7006785069;6603893353</t>
  </si>
  <si>
    <t>Cumming, Ian G.;Bast, Daniel C.</t>
  </si>
  <si>
    <t>Netherlands;Canada</t>
  </si>
  <si>
    <t>Noordwijk aan Zee;Vancouver</t>
  </si>
  <si>
    <t>ESTEC - European Space Research and Technology Centre;The University of British Columbia</t>
  </si>
  <si>
    <t>60031159;60010365</t>
  </si>
  <si>
    <t>Cumming I.</t>
  </si>
  <si>
    <t>A new hybrid-beam data acquisition strategy to support ScanSAR radiometric calibration</t>
  </si>
  <si>
    <t>10.1109/TGRS.2003.816666</t>
  </si>
  <si>
    <t>2-s2.0-1242263830</t>
  </si>
  <si>
    <t>['wide bell', 'unique within', 'type material', 'subfamily laophontodinae', 'strong support', 'sistergroup relationship', 'shaped cephalothorax', 'secondarily subdivided', 'sandy beach', 'rostral shape', 'ptenopostica fiers', 'proved upon', 'probosciphontodes fiers', 'probosciphontodes examined', 'p4 endopod', 'p1 endopod', 'new species', 'new genus', 'lobopleura based', 'lobopleura ambiducti', 'laophontodes sp', 'laophontodes expansus', 'harpacticoida ),', 'following combination', 'following autapomorphies', 'fifth thoracopods', 'family ancorabolidae', 'direct comparison', 'detailed morphology', 'county dublin']</t>
  </si>
  <si>
    <t>Both sexes of a new genus and species, Lobopleura ambiducti (Copepoda, Harpacticoida), are described from a sandy beach on the Isle of Iona, Scotland. Within the family Ancorabolidae, the new genus is characterised by the following autapomorphies: paired genital system in both sexes; male P3 endopod-2 not secondarily subdivided; P4 endopod with only one apical seta and P5 baseoendopodal armature reduced to one vestigial seta. Lobopleura ambiducti is unique within the subfamily Laophontodinae in exhibiting the most plesiomorphic armature pattern on P1 endopod-2. Aspects of pre-copulatory mate guarding behaviour are discussed. Despite the absence of type material for direct comparison, Laophontodes expansus Sars, 1908, is transferred to Lobopleura based on the following combination of characters: dorsoventrally depressed body shape; somites with laterally produced lobate processes; wide bell-shaped cephalothorax; rostral shape and detailed morphology of antennule, antenna, mouthparts and first to fifth thoracopods. Material previously identified as Laophontodes sp. from County Dublin, Ireland, and Laophontodes expansus from Gullmarfjord. Sweden, proved upon re-examination to be conspecific with L. ambiducti, new genus, new species. An updated generic diagnosis is provided for Probosciphontodes Fiers, 1988, resulting from the re-examination of type material of Probosciphontes stellata Fiers, 1988, and P. ptenopostica Fiers, 1988. The presence of a minute antennary exopod bearing a single (reduced) seta is confirmed in all material of Lobopleura and Probosciphontodes examined. The strong support for a sistergroup relationship between Lobopleura and Probosciphontodes is discussed.</t>
  </si>
  <si>
    <t>17-36</t>
  </si>
  <si>
    <t>Journal of Crustacean Biology</t>
  </si>
  <si>
    <t>Conroy-Dalton, Sophie</t>
  </si>
  <si>
    <t>United Kingdom</t>
  </si>
  <si>
    <t>London</t>
  </si>
  <si>
    <t>The Natural History Museum, London</t>
  </si>
  <si>
    <t>Conroy-Dalton S.</t>
  </si>
  <si>
    <t>Systematics and phylogeny of the ancorabolidae (Copepoda: Harpacticoida). V. Description of Lobopleura, new genus, with notes on Probosciphontodes fiers</t>
  </si>
  <si>
    <t>10.1651/C-2439</t>
  </si>
  <si>
    <t>2-s2.0-1242265339</t>
  </si>
  <si>
    <t>['secondary fields', 'scan imaging', 'primary frequencies', 'perform b', 'parametric transmitter', 'optimal configurations', 'numerical simulations', 'main parameters', 'frequency ratio', 'buried objects']</t>
  </si>
  <si>
    <t>The feasibility to perform B-scan imaging of buried objects in sediment by means of a parametric transmitter is investigated. The theoretical bases upon which the system is modeled are described. Numerical simulations are performed to estimate the expected lateral resolutions and the available acoustic levels. The influence of the main parameters is analyzed: diameter and altitude of the projector, primary frequencies and frequency ratio of primary-to-secondary fields. The optimal configurations are searched. A comparison with equivalent linear systems is presented.</t>
  </si>
  <si>
    <t>62-69</t>
  </si>
  <si>
    <t>Acta Acustica united with Acustica</t>
  </si>
  <si>
    <t>60001422;60001422</t>
  </si>
  <si>
    <t>36799553700;6701761381</t>
  </si>
  <si>
    <t>Marchal, Jacques;Cervenka, Pierre</t>
  </si>
  <si>
    <t>Paris</t>
  </si>
  <si>
    <t>Sorbonne Universite</t>
  </si>
  <si>
    <t>Marchal J.</t>
  </si>
  <si>
    <t>Feasibility of B-Scan Imaging in Sediment by Means of Parametric Transmission Technique</t>
  </si>
  <si>
    <t>2-s2.0-1242285486</t>
  </si>
  <si>
    <t>['waveguide components', 'techniques applied', 'slot arrays', 'rigorous consideration', 'related filters', 'recent advances', 'paper presents', 'mm method', 'hybrid techniques', 'hybrid mode', 'horn clusters', 'fd methods', 'fast computer', 'dielectric structures', 'coupled horns', 'coupled horn', 'coupled filters', 'combline filters', 'available measurements', 'aided design']</t>
  </si>
  <si>
    <t>Computer-aided design (CAD) | Finite-difference (FD) method | Finite-element (FE) method | Horn antennas | Hybrid methods | Method-of-moments (MoM) | Mode-matching (MM) method | Optimization | Waveguide components | Waveguide filters</t>
  </si>
  <si>
    <t>This paper presents an overview of the state-of-the-art of hybrid mode-matching (MM)/finite-element (FE)/method-of-moments (MoM)/finite-difference (FD) techniques applied for the rigorous, fast computer-aided design and optimization of waveguide components, combline filters, and coupled horns, as well as of slot arrays, and describes some recent advances. Related aspects involve the inclusion of coaxial and dielectric structures for related filters, the extension to multiports at cross-coupled filters, the rigorous consideration of outer and inner mutual coupling effects at coupled horn and slot arrays, the application of the multilevel fast multipole algorithm for the more efficient MoM calculation part of horns and horn clusters, and the utilization of the MoM for the design of arbitrarily shaped three-dimensional waveguide elements. The described hybrid techniques combine advantageously the efficiency of the MM method with the flexibility of FE, MoM, and FD methods. Typical application examples demonstrate the versatility of the hybrid techniques; their accuracy is verified by available measurements.</t>
  </si>
  <si>
    <t>292-305</t>
  </si>
  <si>
    <t>1 II</t>
  </si>
  <si>
    <t>60008293;60008293;60008293;60072300;60008293;60008293;60008293;60008293</t>
  </si>
  <si>
    <t>7006748393;57217472833;6506052755;7402315112;6505952579;8774027700;8774027800;7003870571</t>
  </si>
  <si>
    <t>Arndt, Fritz;Brandt, J.;Catina, V.;Ritter, J.;Rullhusen, I.;Dauelsberg, J.;Hilgefort, U.;Wessel, W.</t>
  </si>
  <si>
    <t>Hamburg;Bremen</t>
  </si>
  <si>
    <t>Airbus Germany;Universit√§t Bremen</t>
  </si>
  <si>
    <t>60072300;60008293</t>
  </si>
  <si>
    <t>Arndt F.</t>
  </si>
  <si>
    <t>Fast CAD and optimization of waveguide components and aperture antennas by hybrid MM/FE/MoM/FD methods - State-of-the-art and recent advances</t>
  </si>
  <si>
    <t>10.1109/TMTT.2003.820890</t>
  </si>
  <si>
    <t>2-s2.0-1242286133</t>
  </si>
  <si>
    <t>U.S. Air Force</t>
  </si>
  <si>
    <t>F49620-01-1-0436</t>
  </si>
  <si>
    <t>USAF</t>
  </si>
  <si>
    <t>['wire harness', 'vehicular chassis', 'usually associated', 'three examples', 'significantly speed', 'selective surface', 'rf devices', 'recent years', 'optimization properties', 'optimization algorithms', 'optimization algorithm', 'numerical computation', 'neural network', 'multisensor optimization', 'latter yields', 'genetic algorithms', 'first example', 'fast methods', 'em optimization', 'em design', 'divided rectangles', 'deterministic answer', 'automobile structures', 'array frequency']</t>
  </si>
  <si>
    <t>Coupling | DIRECT optimization algorithm | Electromagnetic compatibility (EMC) | Electromagnetic interference (EMI) | Finite element boundary integral (FE-BI) | Frequency-selective surface (FSS) | Kriging metamodeling | Kriging surrogate modeling | Multilevel fast multipole moment method (MLFMM) | SuperEGO</t>
  </si>
  <si>
    <t>With the advent of fast methods to significantly speed up numerical computation of large-scale realistic electromagnetic (EM) structures, EM design and optimization is becoming increasingly attractive. In recent years, genetic algorithms, neural network and evolutionary optimization methods have become increasingly popular for EM optimization. However, these methods are usually associated with a slow convergence bound and, furthermore, may not yield a deterministic optimal solution. In this paper, a new hybrid method using Kriging metamodeling in conjunction with the divided rectangles (DIRECT) global-optimization algorithm is used to yield a globally optimal solution efficiently. The latter yields a deterministic answer with fast convergence bounds and inherits both local and global-optimization properties. Three examples are given to illustrate the applicability of the method, i.e., shape optimization for a slot-array frequency-selective surface, antenna location optimization to minimize EM coupling from the antenna to RF devices in automobile structures, and multisensor optimization to satisfy RF coupling constraints on a vehicular chassis in the presence of a wire harness. In the first example, DIRECT with Kriging surrogate modeling was employed. In the latter two examples, the adaptive hybrid optimizer, superEGO, was used. In all three examples, emphasis is placed on the speed of convergence, as well as on the flexibility of the optimization algorithms.</t>
  </si>
  <si>
    <t>276-285</t>
  </si>
  <si>
    <t>60025778;60025778-100423378;60025778-60003500;60025778;60000501</t>
  </si>
  <si>
    <t>6603179806;56044257800;7102576479;7005457530;35588270600</t>
  </si>
  <si>
    <t>Siah, Eng Swee;Sasena, Michael;Volakis, John L.;Papalambros, Panos Y.;Wiese, Rich W.</t>
  </si>
  <si>
    <t>United States;United States;United States;United States</t>
  </si>
  <si>
    <t>Ann Arbor;Columbus;Detroit;Plymouth</t>
  </si>
  <si>
    <t>University of Michigan, Ann Arbor;The Ohio State University;General Motors;Emmeskay, Inc.</t>
  </si>
  <si>
    <t>60025778;60003500;60000501;100423378</t>
  </si>
  <si>
    <t>Siah E.S.</t>
  </si>
  <si>
    <t>Fast parameter optimization of large-scale electromagnetic objects using DIRECT with Kriging metamodeling</t>
  </si>
  <si>
    <t>10.1109/TMTT.2003.820891</t>
  </si>
  <si>
    <t>2-s2.0-1242286134</t>
  </si>
  <si>
    <t>['spectral window', 'spatially variable', 'soil moisture', 'signal levels', 'remote sensing', 'radiometric map', 'paper presents', 'ocean salinity', 'ocean circulation', 'mostly galactic', 'looking radiometer', 'hydrological cycle', 'galactic plane', 'celestial sky', 'antennas representative', '413 ghz']</t>
  </si>
  <si>
    <t>Galactic background | Microwave radiometry | Ocean salinity | Remote sensing</t>
  </si>
  <si>
    <t>The spectral window at L-band (1.413 GHz) is important for passive remote sensing of soil moisture and ocean salinity from space, parameters that are needed to understand the hydrological cycle and ocean circulation. At this frequency, radiation from celestial (mostly galactic) sources is strong and, unlike the constant cosmic background, this radiation is spatially variable. This paper presents a modern radiometric map of the celestial sky at L-band and a solution for the problem of determining what portion of the sky is seen by a down-looking radiometer in orbit. The data for the radiometric map are derived from recent radio astronomy surveys and are presented as equivalent brightness temperature suitable for remote sensing applications. Examples using orbits and antennas representative of those contemplated for remote sensing of soil moisture and sea surface salinity from space are presented to illustrate the signal levels to be expected. Near the galactic plane, the contribution can exceed several Kelvin.</t>
  </si>
  <si>
    <t>119-129</t>
  </si>
  <si>
    <t>60006337;60000984</t>
  </si>
  <si>
    <t>7005621665;7202507499</t>
  </si>
  <si>
    <t>Le Vine, David M.;Abraham, Saji</t>
  </si>
  <si>
    <t>Greenbelt;Lanham</t>
  </si>
  <si>
    <t>NASA Goddard Space Flight Center;Science Systems and Applications, Inc. (SSAI)</t>
  </si>
  <si>
    <t>Le Vine D.</t>
  </si>
  <si>
    <t>Galactic noise and passive microwave remote sensing from space at L-band</t>
  </si>
  <si>
    <t>10.1109/TGRS.2003.817977</t>
  </si>
  <si>
    <t>2-s2.0-1242286433</t>
  </si>
  <si>
    <t>['translation confinement', 'sustainment experiment', 'resistivity profile', 'power input', 'power balance', 'power absorbed', 'plasma column', 'partially penetrates', 'experimental observation', 'created using', 'average resistivity']</t>
  </si>
  <si>
    <t>Field reversed configurations (FRC) were created using a edge driven rotating magnetic field (RMF) in the Translation Confinement and Sustainment experiment. This experiment was operated in a manner where the RMF only partially penetrates the plasma column. An average resistivity was estimated by doing a power balance between the power input to the antenna and the power absorbed by the plasma. It was found that the calculation's resistivity profile is consistent with experimental observation.</t>
  </si>
  <si>
    <t>633-638</t>
  </si>
  <si>
    <t>60015481;60015481</t>
  </si>
  <si>
    <t>16236786300;55225734800</t>
  </si>
  <si>
    <t>Milroy, Richard D.;Miller, Kenneth E.</t>
  </si>
  <si>
    <t>Seattle</t>
  </si>
  <si>
    <t>University of Washington</t>
  </si>
  <si>
    <t>Milroy R.D.</t>
  </si>
  <si>
    <t>Edge-driven rotating magnetic field current drive of field-reversed configurations</t>
  </si>
  <si>
    <t>10.1063/1.1641381</t>
  </si>
  <si>
    <t>2-s2.0-1242287485</t>
  </si>
  <si>
    <t>['surveyed areas', 'sidescan sonars', 'prototype system', 'original forward', 'methods developed', 'images obtained', 'developed within', 'cannot deliver', '0090 ).']</t>
  </si>
  <si>
    <t>An original forward-looking sonar system has been developed within the frame of a MAST III contract (COSMOS - no. MAS3-CT97-0090). This system provides multiple angles of view of the surveyed areas that classical imaging systems (sidescan sonars, multibeam echo sounders) cannot deliver. The prototype system is described. The design and calibration of the antennae are detailed. The methods developed to build multilayered mosaic images are presented. Images obtained after post-processing data collected at sea are shown.</t>
  </si>
  <si>
    <t>38-48</t>
  </si>
  <si>
    <t>6701761381;6506114186</t>
  </si>
  <si>
    <t>Cervenka, Pierre;Marchai, Jacques</t>
  </si>
  <si>
    <t>Cervenka P.</t>
  </si>
  <si>
    <t>Imaging with A New Multi-Look Front-Scan Sonar System</t>
  </si>
  <si>
    <t>2-s2.0-1242307812</t>
  </si>
  <si>
    <t>['secondary fields', 'secondary field', 'parametric transmission', 'parametric antenna', 'paper addresses', 'numerical results', 'linear interactions', 'large range', 'fourier formalism', 'finite amplitudes', 'experimental data', 'antennae geometry']</t>
  </si>
  <si>
    <t>This paper addresses the modeling of parametric transmission by means of the Fourier formalism. This approach is very convenient to understand the influence of the parameters that compete to shape the secondary fields. Non-linear interactions are described with the second order approximation. Finite amplitudes are taken into account. The model can handle a large range of antennae geometry. The secondary field is obtained at any distance of the projector. The effect of diffraction, attenuation and saturation are discussed. A comparison between numerical results and experimental data is shown. Charts have been computed to optimize a parametric antenna.</t>
  </si>
  <si>
    <t>49-61</t>
  </si>
  <si>
    <t>Acta Acustica (Stuttgart)</t>
  </si>
  <si>
    <t>Modeling of the Parametric Transmission with the Spatial Fourier Formalism. Optimization of a Parametric Antenna</t>
  </si>
  <si>
    <t>2-s2.0-1242307813</t>
  </si>
  <si>
    <t>['work compares', 'various scenarios', 'spatial case', 'simulation results', 'multiple constraints', 'many advantages', 'lcmv method', 'known algorithms', 'gain performance', 'division multiple', 'certain conditions', 'better noise', 'beam pattern', 'apes filter']</t>
  </si>
  <si>
    <t>Adaptive arrays | Code-division multiple access (CDMA) | Multiaccess communication</t>
  </si>
  <si>
    <t>This work compares the performance of various beamforming algorithms for the mitigation of multiple access interference in adaptive array code-division multiple-access (CDMA) systems. The Fourier and linear constrained minimum variance (LCMV) methods are both well-known algorithms for beamforming. While the LCMV method has many advantages, it can result in high noise gain under certain conditions. The recently developed amplitude and phase-estimation (APES) method has been shown to have better noise-gain performance. The APES filter is derived for the spatial case and simulation results are compared to those of both Fourier and LCMV under various scenarios of the CDMA reverse channel. Further, the effects of the use of multiple constraints on the beam pattern of LCMV and APES are investigated.</t>
  </si>
  <si>
    <t>101123047;60026306</t>
  </si>
  <si>
    <t>57198966793;57203466193</t>
  </si>
  <si>
    <t>Russell, David J.;Palmer, Robert D.</t>
  </si>
  <si>
    <t>Lincoln;Lincolnshire</t>
  </si>
  <si>
    <t>University of Nebraska‚ÄìLincoln;EFJohnson</t>
  </si>
  <si>
    <t>60026306;101123047</t>
  </si>
  <si>
    <t>Russell D.</t>
  </si>
  <si>
    <t>Application of APES to adaptive arrays on the CDMA reverse channel</t>
  </si>
  <si>
    <t>10.1109/TVT.2003.821991</t>
  </si>
  <si>
    <t>2-s2.0-1242308399</t>
  </si>
  <si>
    <t>['vehicular application', 'two types', 'single feed', 'proper scaling', 'mhz bands', 'input impedance', 'frequency operation', 'frequency band', 'f antenna', 'essentially omnidirectional', 'band r', 'antenna surface', 'antenna mounted', 'antenna may']</t>
  </si>
  <si>
    <t>Antenna | Dual band | Planar inverted-F antenna (PIFA) | Vehicular</t>
  </si>
  <si>
    <t>A dual-band R-shaped planar inverted-F antenna is proposed for vehicular application. Utilization of this unique geometry dual-frequency operation is achieved with a single feed. The proposed antenna operates in the 225- and 450-MHz bands. Input impedance and return loss data as function of various antenna parameters are presented, which show that parameters can be adjusted in order to obtain optimum tuning. Radiation pattern data for the antenna mounted on the roof of two types of vehicles are given. The pattern in the low-frequency band is essentially omnidirectional while that in the high-frequency band is directional and normal to the antenna surface. With proper scaling, this antenna may be suitable for dual-band GSM 900/1800-MHz phone applications.</t>
  </si>
  <si>
    <t>29-37</t>
  </si>
  <si>
    <t>60018179;60018179;60103834;60018179</t>
  </si>
  <si>
    <t>7404486537;55967405600;53870094800;6507316256</t>
  </si>
  <si>
    <t>Ali, Mohammod;Yang, Guangli;Hwang, Huan Sheng;Sittironnarit, Tuangsit</t>
  </si>
  <si>
    <t>Plano;Columbia</t>
  </si>
  <si>
    <t>Ericsson Inc.;University of South Carolina</t>
  </si>
  <si>
    <t>60103834;60018179</t>
  </si>
  <si>
    <t>Ali M.</t>
  </si>
  <si>
    <t>Design and analysis of an R-shaped dual-band planar inverted-F antenna for vehicular applications</t>
  </si>
  <si>
    <t>10.1109/TVT.2003.822032</t>
  </si>
  <si>
    <t>2-s2.0-1242308400</t>
  </si>
  <si>
    <t>Canadian Space Agency</t>
  </si>
  <si>
    <t>CSA</t>
  </si>
  <si>
    <t>['transmission line', 'single 10', 'plane spacing', 'plane membranes', 'phase shifter', 'phase shift', 'membrane geometries', 'line signal', 'line impedance', 'line capacitance', 'ground plane', 'five 4', 'fabricate thin', 'actively controlled', '57 ¬∞', '5 ¬∞', '32 ghz', '25 ghz', '1 ¬∞', '05 ghz', '00 ghz']</t>
  </si>
  <si>
    <t>Membrane | Microelectromechanical system (MEMS) | Micromachining | Microstrip | Phase shifter | Reconfigurable antenna</t>
  </si>
  <si>
    <t>In this paper, a new reconfigurable microstrip structure is presented where line impedance can be actively controlled to induce phase shift on a transmission-line signal. Micromachining is used to fabricate thin-film copper membranes in the ground plane below the transmission line. Actuation of these membranes enables control of transmission-line to ground-plane spacing and, thus, the line capacitance. The performance of this reconfigurable microstrip transmission line as a phase shifter is investigated between 5-32 GHz for a variety of membrane geometries. A phase shift of up to -32.1¬∞ at 15.00 GHz is achieved by actuating an array of five 4.3-mm-diameter membranes beneath a 30-Œ© microstrip line. A single 10.0-mm-diameter membrane achieved a phase shift of -25.57¬∞ at 15.05 GHz on a 50-Œ© line, while a 10.4-mm membrane achieved a phase shift of -55.5¬∞ at 14.25 GHz on a 30-Œ© line. Both single and multiple series ground-plane membranes are possible, and they can be activated with discrete or continuous control signals, individually or together. Discrete and continuous phased array beam steering are, therefore, feasible.</t>
  </si>
  <si>
    <t>144-153</t>
  </si>
  <si>
    <t>60009697;60009697;60009697;60009697</t>
  </si>
  <si>
    <t>6603847306;55734224600;8092251400;6506677792</t>
  </si>
  <si>
    <t>Shafai, Cyrus;Sharma, Satish Kumar;Shafai, Lotfollah;Chrusch, Dwayne D.</t>
  </si>
  <si>
    <t>Winnipeg</t>
  </si>
  <si>
    <t>University of Manitoba</t>
  </si>
  <si>
    <t>Shafai C.</t>
  </si>
  <si>
    <t>Microstrip phase shifter using ground-plane reconfiguration</t>
  </si>
  <si>
    <t>10.1109/TMTT.2003.821263</t>
  </si>
  <si>
    <t>2-s2.0-1242308448</t>
  </si>
  <si>
    <t>50-000018</t>
  </si>
  <si>
    <t>['vector output', 'vector inputs', 'upper bound', 'sum capacity', 'starting point', 'one iteration', 'numerical algorithm', 'lower bound', 'iterative water', 'gaussian multiple', 'filling interpretation', 'correspondence proposes', 'algorithm converges', 'access channel']</t>
  </si>
  <si>
    <t>Channel capacity | Convex optimization | Gaussian channels | Multiple-access channels | Multiple-access communications | Multiple-antenna systems | Multiuser channels | Optimization methods | Power control | Water-filling</t>
  </si>
  <si>
    <t>This correspondence proposes an efficient numerical algorithm to compute the optimal input distribution that maximizes the sum capacity of a Gaussian multiple-access channel with vector inputs and a vector output. The numerical algorithm has an iterative water-filling interpretation. The algorithm converges from any starting point, and it reaches within 1/2 nats per user per output dimension from the sum capacity after just one iteration. The characterization of sum capacity also allows an upper bound and a lower bound for the entire capacity region to be derived.</t>
  </si>
  <si>
    <t>145-152</t>
  </si>
  <si>
    <t>IEEE Transactions on Information Theory</t>
  </si>
  <si>
    <t>60016849;60097336;60012708;60012708</t>
  </si>
  <si>
    <t>54416710500;57201527562;35509523300;7102640968</t>
  </si>
  <si>
    <t>Yu, Wei;Rhee, Wonjong;Boyd, Stephen;Cioffi, John M.</t>
  </si>
  <si>
    <t>United States;Canada;United States</t>
  </si>
  <si>
    <t>Oak Brook;Toronto;Palo Alto</t>
  </si>
  <si>
    <t>ArrayComm LLC;University of Toronto;Stanford University</t>
  </si>
  <si>
    <t>60097336;60016849;60012708</t>
  </si>
  <si>
    <t>Yu W.</t>
  </si>
  <si>
    <t>Iterative water-filling for Gaussian vector multiple-access channels</t>
  </si>
  <si>
    <t>10.1109/TIT.2003.821988</t>
  </si>
  <si>
    <t>2-s2.0-1242308504</t>
  </si>
  <si>
    <t>01BU150</t>
  </si>
  <si>
    <t>['sufficient condition', 'stopping criteria', 'special structure', 'solved within', 'solution provides', 'sinr requirements', 'sinr constraints', 'problem pi', 'problem p2', 'problem p1', 'possibly statistical', 'maximal eigenvalue', 'make use', 'jointly adjust', 'important step', 'global optimum', 'global convergence', 'equivalently obtained', 'design goal', 'controlled network', 'channel information', 'antenna terminals']</t>
  </si>
  <si>
    <t>Array signal processing | Beamforming | Duality | Power control | Resource management | Space division multiplexing</t>
  </si>
  <si>
    <t>We address the problem of joint downlink beamforming in a power-controlled network, where independent data streams are to be transmitted from a multiantenna base station to several decentralized single-antenna terminals. The total transmit power is limited and channel information (possibly statistical) is available at the transmitter. The design goal: jointly adjust the beamformers and transmission powers according to individual SINR requirements. In this context, there are two closely related optimization problems. P1: maximize the jointly achievable SINR margin under a total power constraint. P2: minimize the total transmission power while satisfying a set of SINR constraints. In this paper, both problems are solved within a unified analytical framework. Problem PI is solved by minimizing the maximal eigenvalue of an extended crosstalk matrix. The solution provides a necessary and sufficient condition for the feasibility of the SINR requirements. Problem P2 is a variation of problem P1. An important step in our analysis is to show that the global optimum of the downlink beamforming problem is equivalently obtained from solving a dual uplink problem, which has an easier-to-handle analytical structure. Then, we make use of the special structure of the extended crosstalk matrix to develop a rapidly converging iterative algorithm. The optimality and global convergence of the algorithm is proven and stopping criteria are given.</t>
  </si>
  <si>
    <t>18-28</t>
  </si>
  <si>
    <t>60011055;60011055-60011604</t>
  </si>
  <si>
    <t>56363496300;7005126581</t>
  </si>
  <si>
    <t>Schubert, Martin;Boche, Holger</t>
  </si>
  <si>
    <t>Berlin;Berlin</t>
  </si>
  <si>
    <t>Technical University of Berlin;Fraunhofer Institute for Telecommunications, Heinrich-Hertz-Institut, HHI</t>
  </si>
  <si>
    <t>60011604;60011055</t>
  </si>
  <si>
    <t>Schubert M.</t>
  </si>
  <si>
    <t>Solution of the multiuser downlink beamforming problem with individual SINR constraints</t>
  </si>
  <si>
    <t>10.1109/TVT.2003.819629</t>
  </si>
  <si>
    <t>2-s2.0-1242330923</t>
  </si>
  <si>
    <t>['tx portion', 'switching technique', 'switching circuits', 'rx portion', 'required specifications', 'phone systems', 'new low', 'insertion losses', 'image frequency', 'high bands', 'harmonic frequencies', 'guard band', 'frequency characteristics', 'equivalent transmitted', 'e .,', 'duplexer consist', 'dramatically improved', 'distortion band', 'developed duplexer', 'bpfs ),', 'band cellular', 'also satisfied', 'also band', '38 mhz', '3 db', '2 db', '17 mhz']</t>
  </si>
  <si>
    <t>Band switching | Code division multiple access (CDMA) | Duplexer | Low distortion | SAW filter | Surface acoustic wave (SAW)</t>
  </si>
  <si>
    <t>A new low-distortion band-switching technique for a surface-acoustic-wave (SAW) antenna duplexer used in ultra-wide-band cellular-phone systems has been developed. Both a transmitter (Tx) portion and a receiver (Rx) portion of the duplexer consist of not only wide-band SAW bandpass filters (BPFs), but also band-rejection SAW filters (BRFs) whose rejection bands can be shifted by switching circuits. The spurious-response sensitivity caused by the third-order nonlinear distortion of the switching circuits was dramatically improved by the new above configurations, i.e., the combination of BPFs and BRFs. The developed duplexer for the 900-MHz Japanese cdmaOne system has a size of 10 √ó 8 √ó 2 mm. It also has frequency characteristics of equivalent transmitted/received frequency bands as wide as 38 MHz and the guard band as narrow as 17 MHz. The insertion losses in both the low and high bands of the Tx portion are less than 2 dB, and those of the Rx portion are less than 3.3 dB. The other required specifications, e.g., attenuation at harmonic frequencies, attenuation at the image frequency, etc. are also satisfied.</t>
  </si>
  <si>
    <t>38-45</t>
  </si>
  <si>
    <t>60003381;60003381;60003381;60003381</t>
  </si>
  <si>
    <t>7102360893;7006510764;6602340693;7005114504</t>
  </si>
  <si>
    <t>Hikita, Mitsutaka;Sakiyama, Kazuyuki;Hikino, Osamu;Kijima, Masahito</t>
  </si>
  <si>
    <t>Hitachi, Ltd.</t>
  </si>
  <si>
    <t>Hikita M.</t>
  </si>
  <si>
    <t>New low-distortion band-switching techniques for SAW antenna duplexers used in ultra-wide-band cellular phone</t>
  </si>
  <si>
    <t>10.1109/TMTT.2003.821231</t>
  </si>
  <si>
    <t>2-s2.0-1242330967</t>
  </si>
  <si>
    <t>['pdfs fn', 'limiting density', 'differential entropy', 'communication systems', 'asymptotic analysis']</t>
  </si>
  <si>
    <t>Convergence | Differential entropy | Probability density function (pdf)</t>
  </si>
  <si>
    <t>Calculation of the differential entropy of the limiting density of a sequence of probability density functions (pdfs) is an interesting mathematical problem and is important in asymptotic analysis of communication systems. In such cases, it would be of interest to know if the limit of the differential entropies Hn, corresponding to the sequence of pdfs fn, is equal to the differential entropy H, of the limiting pdf f. In this correspondence, we establish sufficient conditions under which Hn ‚Üí H.</t>
  </si>
  <si>
    <t>171-176</t>
  </si>
  <si>
    <t>100424529;60025778</t>
  </si>
  <si>
    <t>6602692359;7006898506</t>
  </si>
  <si>
    <t>Godavarti, Mahesh;Hero, Alfred</t>
  </si>
  <si>
    <t>Ann Arbor;Mountain View</t>
  </si>
  <si>
    <t>University of Michigan, Ann Arbor;Ditech Communications, Inc.</t>
  </si>
  <si>
    <t>60025778;100424529</t>
  </si>
  <si>
    <t>Godavarti M.</t>
  </si>
  <si>
    <t>Convergence of differential entropies</t>
  </si>
  <si>
    <t>10.1109/TIT.2003.821979</t>
  </si>
  <si>
    <t>2-s2.0-1242331007</t>
  </si>
  <si>
    <t>['technique starts', 'strong enough', 'standard unwrapping', 'scansar missions', 'results achieved', 'radarsat 1', 'proposed alternative', 'prf diversity', 'much simpler', 'method alternative', 'likelihood estimate', 'known way', 'estimates induced', 'doppler centroid', 'doppler ambiguity', 'different subswaths', 'azimuth pointing', 'accurately estimated']</t>
  </si>
  <si>
    <t>Diversity methods | Doppler measurements | Synthetic aperture radar (SAR)</t>
  </si>
  <si>
    <t>We introduce a novel accurate technique to estimate the Doppler centroid (DC) in ScanSAR missions. The technique starts from the ambiguous DC measures in the subswaths and uses a method alternative to standard unwrapping to undo the jumps in estimates induced by modulo pulse repetition frequency (PRF) measures. The proposed alternative is less error prone than the usual unwrapping techniques. Doppler Ambiguity is then solved by implementing a maximum-likelihood estimate that exploits the different PRFs used in different subswaths. An azimuth pointing of the antenna that does not change with subswaths, or that changes in a known way, is assumed. However, if the PRF diversity is strong enough, unknown small changes in azimuth pointing are tolerated and accurately estimated. This estimator is much simpler and more efficient, than those in the literature. Results achieved with both RADARSAT 1 and ENVISAT ScanSAR data are reported.</t>
  </si>
  <si>
    <t>14-23</t>
  </si>
  <si>
    <t>60027299;60027299;60023256</t>
  </si>
  <si>
    <t>57196078573;7003505664;57217210945</t>
  </si>
  <si>
    <t>Cafforio, Ciro;Guccione, Pietro;Guarnieri, Andrea Monti</t>
  </si>
  <si>
    <t>Italy;Italy</t>
  </si>
  <si>
    <t>Bari;Milan</t>
  </si>
  <si>
    <t>Politecnico di Bari;Politecnico di Milano</t>
  </si>
  <si>
    <t>60027299;60023256</t>
  </si>
  <si>
    <t>Cafforio C.</t>
  </si>
  <si>
    <t>Doppler centroid estimation for ScanSAR data</t>
  </si>
  <si>
    <t>10.1109/TGRS.2003.817688</t>
  </si>
  <si>
    <t>2-s2.0-1242331324</t>
  </si>
  <si>
    <t>['without plasma', 'using silane', 'sio 2', 'silane flow', 'gas pressures', 'gas composition', 'critical silane']</t>
  </si>
  <si>
    <t>A method of gas flow ratio optimization for high rate electron cyclotron resonance (ECR) plasma enhanced chemical vapor deposition (PECVD) of SiO 2 was analyzed. The in situ phase modulated spectroscopic ellipsometry was used to study the deposited film properties. A differentially pumped quadrapole mass spectrometer was used to analyze the gas composition. It was observed that the critical silane-to-oxygen flow ratio can be obtained from the analysis of the difference between gas pressures with or without plasma as a function of silane flow. Using silane-to-oxygen flow ratios below the critical flow ratio, it was possible to obtain high growth rates.</t>
  </si>
  <si>
    <t>Journal of Vacuum Science and Technology A: Vacuum, Surfaces and Films</t>
  </si>
  <si>
    <t>60105984;60105984;60105984;60105984</t>
  </si>
  <si>
    <t>6603769933;7004213730;8546264200;7004982089</t>
  </si>
  <si>
    <t>Daineka, D.;Bulkin, P.;Girard, G.;Dr√©villon, B.</t>
  </si>
  <si>
    <t>Palaiseau</t>
  </si>
  <si>
    <t>Laboratoire de Physique des Interfaces et des Couches Minces</t>
  </si>
  <si>
    <t>Daineka D.</t>
  </si>
  <si>
    <t>Simple method of gas flow ratio optimization in high rate deposition of SiO&lt;inf&gt;2&lt;/inf&gt; by electron cyclotron resonance plasma enhanced chemical vapor deposition</t>
  </si>
  <si>
    <t>10.1116/1.1626645</t>
  </si>
  <si>
    <t>2-s2.0-1242352030</t>
  </si>
  <si>
    <t>['south sulawesi', 'oligotrophic habitats', 'maros karst', 'genus recorded', 'elongate claw', 'antennae ),']</t>
  </si>
  <si>
    <t>Collembola | Entomobryidae | New species | Subterranean fauna | Sulawesi</t>
  </si>
  <si>
    <t>The new species Pseudosinella maros sp. n. is described from caves of south Sulawesi. It exhibits clear troglomorphic features (absence of eyes and pigment, relatively large body size, elongate claw and antennae), and is restricted to oligotrophic habitats in the caves of the Maros karst, where it is abundant. It is the first true subterranean species of the genus recorded from Indonesia.</t>
  </si>
  <si>
    <t>979-984</t>
  </si>
  <si>
    <t>0035418X</t>
  </si>
  <si>
    <t>Revue Suisse de Zoologie</t>
  </si>
  <si>
    <t>60028311;60069437</t>
  </si>
  <si>
    <t>7003883527;16640461600</t>
  </si>
  <si>
    <t>Deharveng, Louis;Suhardjono, Yayuk R.</t>
  </si>
  <si>
    <t>Indonesia;France</t>
  </si>
  <si>
    <t>Bogor;Paris</t>
  </si>
  <si>
    <t>Museum Zoologicum Bogoriense;Museum National d'Histoire Naturelle</t>
  </si>
  <si>
    <t>60069437;60028311</t>
  </si>
  <si>
    <t>Deharveng L.</t>
  </si>
  <si>
    <t>Pseudosinella maros sp. n., a troglobitic Entomobryidae (Collembola) from Sulawesi Selatan, Indonesia</t>
  </si>
  <si>
    <t>10.5962/bhl.part.80282</t>
  </si>
  <si>
    <t>2-s2.0-12444319444</t>
  </si>
  <si>
    <t>Adaptive | Cellular | Multimedia | Spectral efficiency | Time division duplex | Wireless</t>
  </si>
  <si>
    <t>173-185</t>
  </si>
  <si>
    <t>International Journal of Wireless Information Networks</t>
  </si>
  <si>
    <t>60006514;60001439;106452159</t>
  </si>
  <si>
    <t>36913368100;7005636245;7201753268</t>
  </si>
  <si>
    <t>Jeong, Wuncheol;Kavehrad, Mohsen;Yun, Jungnam</t>
  </si>
  <si>
    <t>Stillwater;University Park;Santa Clara</t>
  </si>
  <si>
    <t>Oklahoma State University;Pennsylvania State University;POSDATA America RandD Center</t>
  </si>
  <si>
    <t>Jeong W.</t>
  </si>
  <si>
    <t>Spectral efficiency of dynamic time division duplex fixed wireless cellular system for asymmetric and dynamic multimedia traffic</t>
  </si>
  <si>
    <t>10.1007/s10776-004-1242-1</t>
  </si>
  <si>
    <t>2-s2.0-12844286917</t>
  </si>
  <si>
    <t>['user signatures', 'transmission delays', 'spreading codes', 'simulation results', 'reverse link', 'receiver structure', 'previous paper', 'noise ratio', 'major impediments', 'e .,', 'dsa adopts', 'division multiple', 'channel characteristics', 'briefly described', 'base station', 'analytic results', 'access interference']</t>
  </si>
  <si>
    <t>Direct-sequence code-division multiple access (DS-CDMA) | Interference avoidance | Multiple-input/multiple-output (MIMO) systems</t>
  </si>
  <si>
    <t>Multiple-access interference is one of the major impediments in the reverse link of code-division multiple-access (CDMA) systems, due to the synergy of the users' spreading codes, transmission delays, and the channel characteristics. A space-time dynamic signature-assignment (DSA) algorithm was briefly described by the authors in a previous paper. In this paper, we further elaborate on the space-time DSA approach and its receiver structure for the reverse link of direct-sequence (DS)-CDMA systems using multiple antennas at the receiver. The space-time DSA dynamically assigns the users' spreading codes and transmission delays, i.e., to assign the user signatures, in order to minimize mutual crosscorrelations. In assigning the signatures, the DSA adopts a low-complexity iterative algorithm which utilizes channel information and aims to maximize the signal-to-interference-plus-noise ratio of the poorest performing user at the base station. Analytic results as well as further simulation results are provided to support our arguments.</t>
  </si>
  <si>
    <t>120-129</t>
  </si>
  <si>
    <t>IEEE Transactions on Communications</t>
  </si>
  <si>
    <t>60018029;60021378;60021378</t>
  </si>
  <si>
    <t>7501878936;8751989500;7005258498</t>
  </si>
  <si>
    <t>Chen, Jiunn Tsair;Papadias, Constantinos;Foschini, Gerard J.</t>
  </si>
  <si>
    <t>United States;Taiwan</t>
  </si>
  <si>
    <t>Murray;Hsinchu</t>
  </si>
  <si>
    <t>Nokia Bell Labs;National Tsing Hua University</t>
  </si>
  <si>
    <t>60021378;60018029</t>
  </si>
  <si>
    <t>Chen J.</t>
  </si>
  <si>
    <t>Space-Time Dynamic Signature Assignment for the Reverse Link of DS-CDMA Systems</t>
  </si>
  <si>
    <t>10.1109/TCOMM.2003.822184</t>
  </si>
  <si>
    <t>2-s2.0-1342265452</t>
  </si>
  <si>
    <t>['tangential fields', 'significant effect', 'sheath thickness', 'radiation patterns', 'radiated power', 'radiated fields', 'numerical results', 'greatly enhanced', 'electromagnetic radiation', 'electromagnetic fields', 'confocal sheath', 'certain values', 'boundary conditions']</t>
  </si>
  <si>
    <t>The boundary value solution of electromagnetic radiation from an axis-asymmetric slot antenna on a perfectly conducting prolate spheroid coated with a confocal sheath is presented. The electromagnetic fields are expanded in terms of prolate spheroidal vector wave functions. The unknown expansion coefficients are determined from a set of linear equations derived from the application of boundary conditions on the tangential fields' components. Numerical results for radiation patterns and power are presented. It is found that the thickness of the sheath has a significant effect on the radiated fields, and the radiated power is greatly enhanced for certain values of the sheath thickness.</t>
  </si>
  <si>
    <t>377-378</t>
  </si>
  <si>
    <t>Journal of Electromagnetic Waves and Applications</t>
  </si>
  <si>
    <t>60018714;60033154</t>
  </si>
  <si>
    <t>55926585000;7005104207</t>
  </si>
  <si>
    <t>Zhang, M.;Sebak, A. A.</t>
  </si>
  <si>
    <t>Montreal;Ottawa</t>
  </si>
  <si>
    <t>Concordia University;Communications Research Centre</t>
  </si>
  <si>
    <t>60033154;60018714</t>
  </si>
  <si>
    <t>Zhang M.</t>
  </si>
  <si>
    <t>Radiation characteristics of an axially asymmetrical slot antenna on a perfectly-conducting prolate spheroid coated with homogeneous materials</t>
  </si>
  <si>
    <t>10.1163/156939304323085784</t>
  </si>
  <si>
    <t>2-s2.0-1342265876</t>
  </si>
  <si>
    <t>['right reserved', 'pyramidal horn', 'new expressions', 'iterative methods', 'design parameters', 'dea ),', 'better accuracy']</t>
  </si>
  <si>
    <t>New expressions for the narrow aperture dimension of the pyramidal horn are presented. They are obtained by using a differential evolution algorithm (DEA), and are used in successfully designing optimum gain pyramidal horns. The DEA is a simple, fast, and robust evolutionary algorithm for solving general type of numeric optimization problems. Design parameters of the horn are determined from the simple and explicit analytical formulas. These formulas do not need the application of the iterative methods, and are not restricted to the highgain horn designs. The gain of a pyramidal horn is computed without approximating the path length error. Better accuracy with respect to the previous design methods is obtained for various pyramidal horn design examples. ¬© 2004 J. of Electromagn. Waves and Appl. All Right reserved.</t>
  </si>
  <si>
    <t>321-339</t>
  </si>
  <si>
    <t>60003217;60003217</t>
  </si>
  <si>
    <t>7005087231;6701575189</t>
  </si>
  <si>
    <t>Guney, Kerim;Karaboga, Dervis</t>
  </si>
  <si>
    <t>Kayseri</t>
  </si>
  <si>
    <t>Erciyes √úniversitesi</t>
  </si>
  <si>
    <t>Guney K.</t>
  </si>
  <si>
    <t>New narrow aperture dimension expressions obtained by using a differential evolution algorithm for optimum gain pyramidal horns</t>
  </si>
  <si>
    <t>10.1163/156939304323085694</t>
  </si>
  <si>
    <t>2-s2.0-1342265884</t>
  </si>
  <si>
    <t>['track direction', 'sufficiently small', 'strongly dependent', 'spatial variability', 'spacecraft resources', 'spaceborne application', 'satellite motion', 'readily extended', 'rain cells', 'radar footprint', 'processing technique', 'partially overlapping', 'one approach', 'nubf difficulty', 'measurement volumes', 'induced bias', 'expected performance', 'effectively remove', 'different degree', 'desired accuracy', 'combined frequency', 'cft technique', 'antenna technology', 'antenna size', 'adequately reduce', '10 db']</t>
  </si>
  <si>
    <t>For vertical Doppler velocity measurements of a homogeneous rain field, the standard spectral moment estitimation techniques commonly used by ground-based and airborne Doppler rain radars can be readily extended for spaceborne application, provided that the radar antenna size is chosen to adequately reduce the satellite motion-induced Doppler spectral broadening. When encountering an inhomogeneous rain field, on the other hand, the nonuniform beam filling (NUBF) causes additional biases on Doppler velocity estimates, which (i) often reach several meters per second, (ii) cannot be corrected with standard spectral moment techniques, and (iii) are strongly dependent on the along-track reflectivity profile within the radar footprint. One approach to overcome this difficulty is to further increase the antenna size such that the radar's horizontal resolution would be sufficiently small to resolve the inhomogeneity in rain cells. Unfortunately, this approach is very challenging in terms of antenna technology and spacecraft resources and accommodation. In this paper, an alternate data processing approach is presented to overcome the NUBF difficulty. This combined frequency-time (CFT) processing technique is used to process a series of Doppler spectra collected over measurement volumes that are partially overlapping in the along-track direction. Its expected performance is evaluated through a spaceborne simulation study using three case studies from high-resolution 3D rainfall datasets acquired by the NASA JPL airborne rain mapping radar. In each of these cases, each representing a different rain regime with a different degree of spatial variability, the CFT technique can effectively remove the NUBF-induced bias such that the mean Doppler velocity estimates achieve the desired accuracy of 1 m s-1 for a signal-to-noise ratio greater than 10 dB. ¬© 2004 American Meteorological Society.</t>
  </si>
  <si>
    <t>27-44</t>
  </si>
  <si>
    <t>Journal of Atmospheric and Oceanic Technology</t>
  </si>
  <si>
    <t>60009037;60009037;60009037;60021859;60021859;60006337</t>
  </si>
  <si>
    <t>6603768446;7006718891;7005890897;7003416148;7006020332;7408612236</t>
  </si>
  <si>
    <t>Tanelli, Simone;Im, Eastwood;Durden, Stephen L.;Facheris, Luca;Giuli, Dino;Smith, Eric A.</t>
  </si>
  <si>
    <t>Italy;United States;United States</t>
  </si>
  <si>
    <t>Florence;Pasadena;Greenbelt</t>
  </si>
  <si>
    <t>Universit√† degli Studi di Firenze;Jet Propulsion Laboratory;NASA Goddard Space Flight Center</t>
  </si>
  <si>
    <t>60021859;60009037;60006337</t>
  </si>
  <si>
    <t>Tanelli S.</t>
  </si>
  <si>
    <t>Rainfall Doppler velocity measurements from spaceborne radar: Overcoming nonuniform beam-filling effects</t>
  </si>
  <si>
    <t>10.1175/1520-0426(2004)021&lt;0027:RDVMFS&gt;2.0.CO;2</t>
  </si>
  <si>
    <t>2-s2.0-1342266489</t>
  </si>
  <si>
    <t>['use galeae', 'terrestrial locomotion', 'sticky secretion', 'stenus larvae', 'rights reserved', 'rapid manner', 'prey capture', 'predator defence', 'passive devices', 'particular importance', 'minor importance', 'loricera larvae', 'intermolecular forces', 'adhesive secretion', 'adhesive prey', 'adhesive emulsion', 'adhesive devices']</t>
  </si>
  <si>
    <t>Adhesion | Arthropoda | Defence | Predation | Prey capture</t>
  </si>
  <si>
    <t>Adhesive devices are used by arthropods not only in terrestrial locomotion but also in prey capture and predator defence. We argue that the physical mechanisms involved in both these contexts must mainly be capillarity and the viscosity of an adhesive secretion, whereas other mechanisms, such as friction or intermolecular forces, are of minor importance. Adhesive prey-capture devices might function as passive devices or might be actively extended toward the prey, sometimes in a very rapid manner. Adhesive mechanisms used for predator defence might involve firm adhesion to the substratum or the discharge of a sticky secretion to immobilize the appendages of the opponent. We review the occurrence of adhesive devices as employed in both functional contexts across the Arthropoda and argue that these mechanisms are of particular importance for slow-moving and relatively clumsy life forms. We discuss three case studies in more detail. (1) Loricera larvae (Carabidae) use galeae with an extremely flexible cuticle in combination with an adhesive secretion. (2) Adult Stenus species (Staphylinidae) employ two highly flexible paraglossae that are covered by an adhesive emulsion of lipid droplets dispersed in an aqueous proteinaceous liquid. (3) Springtails often adhere to the mouthparts, the antennae, the legs, or other parts of the integument of Stenus larvae before being captured with the mandibles. ¬© 2003 Elsevier Ltd. All rights reserved.</t>
  </si>
  <si>
    <t>Arthropod Structure and Development</t>
  </si>
  <si>
    <t>60017246;60028229</t>
  </si>
  <si>
    <t>56586763700;6602306814</t>
  </si>
  <si>
    <t>Betz, Oliver;K√∂lsch, Gregor</t>
  </si>
  <si>
    <t>Hamburg;Tubingen</t>
  </si>
  <si>
    <t>Universit√§t Hamburg;Eberhard Karls Universit√§t T√ºbingen</t>
  </si>
  <si>
    <t>60028229;60017246</t>
  </si>
  <si>
    <t>Betz O.</t>
  </si>
  <si>
    <t>The role of adhesion in prey capture and predator defence in arthropods</t>
  </si>
  <si>
    <t>S1467803903001385</t>
  </si>
  <si>
    <t>10.1016/j.asd.2003.10.002</t>
  </si>
  <si>
    <t>2-s2.0-1342279454</t>
  </si>
  <si>
    <t>['¬© 2004', 'transient events', 'single candidate', 'set limits', 'september 1997', 'ray particles', 'radio frequency', 'orbit recording', 'kuzmin cutoff', 'high efficiency', 'forte sets', 'forte satellite', 'formula presented', 'events associated', 'event represents', 'december 1999', 'background level', 'anthropogenic backgrounds', '300 mhz']</t>
  </si>
  <si>
    <t>The FORTE (Fast On-orbit Recording of Transient Events) satellite records bursts of electromagnetic waves arising from near the Earth‚Äôs surface in the radio frequency (rf) range of 30 to 300 MHz with a dual polarization antenna. We investigate the possible rf signature of ultrahigh energy cosmic-ray particles in the form of coherent Cherenkov radiation from cascades in ice. We calculate the sensitivity of the FORTE satellite to ultrahigh energy neutrino (UHE [Formula Presented] fluxes at different energies beyond the Greisen-Zatsepin-Kuzmin cutoff. Some constraints on supersymmetry model parameters are also estimated due to the limits that FORTE sets on the UHE neutralino flux. The FORTE database consists of over 4 million recorded events to date, including in principle some events associated with UHE [Formula Presented] We search for candidate FORTE events in the period from September 1997 to December 1999. The candidate production mechanism is via coherent VHF radiation from a UHE [Formula Presented] shower in the Greenland ice sheet. We demonstrate a high efficiency for selection against lightning and anthropogenic backgrounds. A single candidate out of several thousand raw triggers survives all cuts, and we set limits on the corresponding particle fluxes assuming this event represents our background level. ¬© 2004 The American Physical Society.</t>
  </si>
  <si>
    <t>Physical Review D - Particles, Fields, Gravitation and Cosmology</t>
  </si>
  <si>
    <t>60013791;60013791;60006164;60006164</t>
  </si>
  <si>
    <t>6603316566;7003698549;7403204511;7004099607</t>
  </si>
  <si>
    <t>Lehtinen, Nikolai G.;Gorham, Peter W.;Jacobson, Abram R.;Roussel-Dupr√©, Robert A.</t>
  </si>
  <si>
    <t>Honolulu;Los Alamos</t>
  </si>
  <si>
    <t>University of Hawai ªi at MƒÅnoa;Los Alamos National Laboratory</t>
  </si>
  <si>
    <t>60013791;60006164</t>
  </si>
  <si>
    <t>Lehtinen N.G.</t>
  </si>
  <si>
    <t>FORTE satellite constraints on ultrahigh energy cosmic particle fluxes</t>
  </si>
  <si>
    <t>10.1103/PhysRevD.69.013008</t>
  </si>
  <si>
    <t>2-s2.0-1342281802</t>
  </si>
  <si>
    <t>['right reserved', 'radiation properties', 'present method', 'paper studies', 'obtained results', 'magnetic currents', 'linear approximating', 'limited cases', 'horizontal direction', 'high accuracy', 'exponential series', 'dcim ).', 'aperture antennas', 'analytical computation']</t>
  </si>
  <si>
    <t>This paper studies the radiation properties of aperture antennas above imperfect ground using Discrete Complex Image Method (DCIM). The present method is simple and has high accuracy. In this approach, based on linear approximating a function to an exponential series, equivalent complex images have been obtained. Number, intensity and location of images are obtained using Generalized Pencil Of Function (GPOF) technique. We assume current distribution over the aperture be combination of electric and magnetic currents in vertical and horizontal direction. The obtained results are comparable with analytical computation in limited cases. In spite of Sommerfeld integral based methods, this method is simple with lower computational time. ¬© 2004 J. of Electromagn. Waves and Appl. All Right reserved.</t>
  </si>
  <si>
    <t>199-201</t>
  </si>
  <si>
    <t>60032053;60032053;60032053;60022927</t>
  </si>
  <si>
    <t>6602518298;14010150800;6602304894;57203612962</t>
  </si>
  <si>
    <t>Arand, Bijan Abbasi;Hakkak, Mohammad;Forooraghi, Keyvan;Mohassel, Jalil Rashed</t>
  </si>
  <si>
    <t>Iran;Iran</t>
  </si>
  <si>
    <t>Tehran;Tehran</t>
  </si>
  <si>
    <t>Tarbiat Modares University;University of Tehran</t>
  </si>
  <si>
    <t>60032053;60022927</t>
  </si>
  <si>
    <t>Arand B.</t>
  </si>
  <si>
    <t>Analysis of aperture antennas above lossy half-space ‚Äì abstract</t>
  </si>
  <si>
    <t>10.1163/156939304323062059</t>
  </si>
  <si>
    <t>2-s2.0-1342282437</t>
  </si>
  <si>
    <t>['two different', 'special attention', 'sidebands imbalance', 'numerical estimations', 'fully analyzed', 'analytical approach']</t>
  </si>
  <si>
    <t>We develop an analytical approach in order to understand the causes of sidebands imbalance. The results have been tested by two different and more sophisticated numerical tools. The main static perturbations that can generate sidebands imbalance are described and fully analyzed, with a special attention to the design of the Laser Interferometer Gravitational Wave Observatory I, whose typical parameters have been used for numerical estimations of this phenomenon. ¬© 2004 Optical Society of America.</t>
  </si>
  <si>
    <t>233-242</t>
  </si>
  <si>
    <t>Journal of the Optical Society of America B: Optical Physics</t>
  </si>
  <si>
    <t>60031581;60031581</t>
  </si>
  <si>
    <t>7006947408;6603016254</t>
  </si>
  <si>
    <t>D'Ambrosio, Erika;Kells, Bill</t>
  </si>
  <si>
    <t>Pasadena</t>
  </si>
  <si>
    <t>California Institute of Technology</t>
  </si>
  <si>
    <t>D'Ambrosio E.</t>
  </si>
  <si>
    <t>Asymmetry between the sidebands used for detecting gravitational waves in laser interferometric antennas</t>
  </si>
  <si>
    <t>10.1364/JOSAB.21.000233</t>
  </si>
  <si>
    <t>2-s2.0-1342286746</t>
  </si>
  <si>
    <t>['varying number', 'three solutions', 'take benefit', 'system using', 'space diversity', 'solved using', 'simple way', 'sequence code', 'selective channels', 'remove completely', 'receive antennas', 'provide orthogonality', 'progressive solution', 'paper considers', 'optimum solution', 'nonlinear optimization', 'noise ratios', 'multiuser direct', 'mobile transmitters', 'iterative solutions', 'iterative algorithm', 'infinite number', 'fully benefit', 'firstly proposed', 'filters matched', 'division multiple', 'different performance', 'conventional set', 'complex problem', 'common receiver', 'burst transmission', 'binary codes', 'analytically proved', 'also provided']</t>
  </si>
  <si>
    <t>Adaptive codes | Code-division multiple access (CDMA) | Multiuser communication | Multiuser multiple-input multiple-output (MU-MIMO) | Preceding | Space diversity | Time-dispersive channels | Uplink</t>
  </si>
  <si>
    <t>This paper considers the uplink of a multiuser direct-sequence code-division multiple-access communication system based on burst transmission over frequency-selective channels. A new preceding method is presented that is able to take benefit from the space diversity introduced at the mobile transmitters and at the common receiver. User-specific spreading codes are designed so that filters matched to the total impulse responses can remove completely the interference and maximize the signal-and-interference-plus-noise ratios. It is analytically proved that an infinite number of solutions is available to orthogonalize the system. Three particular solutions are considered. A progressive solution is firstly proposed to provide orthogonality in a simple way. Then a near-optimum solution is proposed to orthogonalize the system while attempting to reduce the total transmitted power. The minimization of the total transmitted power is a complex problem of nonlinear optimization that can only be solved using an iterative algorithm. The third solution proposed is based on an iterative algorithm. Those three solutions are analyzed in term of their different performance for a varying number of transmit and receive antennas. A comparison is also provided with a system using a conventional set of binary codes and linear or decision-feedback minimum mean-square error joint detection. It is shown that the near-optimum and iterative solutions are the only ones that are able to fully benefit from the space diversity.</t>
  </si>
  <si>
    <t>100-109</t>
  </si>
  <si>
    <t>60070034;60000874</t>
  </si>
  <si>
    <t>6602620171;7005685897</t>
  </si>
  <si>
    <t>Horlin, Fran√ßois;Vandendorpe, L.</t>
  </si>
  <si>
    <t>Belgium;Belgium</t>
  </si>
  <si>
    <t>Leuven;Louvain-la-Neuve</t>
  </si>
  <si>
    <t>Interuniversity Micro-Electronics Center at Leuven;Universit√© Catholique de Louvain</t>
  </si>
  <si>
    <t>Horlin F.</t>
  </si>
  <si>
    <t>MU-MIMO Channel Adapted Precoding for MAI/ISI-Free Uplink Burst Transmission</t>
  </si>
  <si>
    <t>10.1109/TCOMM.2003.822177</t>
  </si>
  <si>
    <t>2-s2.0-1342286790</t>
  </si>
  <si>
    <t>RH791402</t>
  </si>
  <si>
    <t>['substrate containing', 'short distance', 'phase shifter', 'phase shift', 'output ports', 'nonplanar geometry', 'microstrip lines', 'ground plane', 'gain phased', 'ferrite rod', 'feed network', 'different magnitudes', 'best suited']</t>
  </si>
  <si>
    <t>Circular polarization | Ferrite phase shifter | Low cost | Microstrip line | Nonplanar</t>
  </si>
  <si>
    <t>A low-cost microwave ferrite phase shifter is proposed in this paper. The phase shifter is comprised of three parallel nonplanar microstrip lines separated from a ground plane by a substrate containing a ferrite rod/slab. The amount of phase shift between the input and output ports is determined by the strength of the magnetic bias field applied to the ferrite. A three-way power divider was designed to feed the microstrip lines with different magnitudes and phases. By combining the effects of the nonplanar geometry and the phase offsets introduced by the feed network, circularly polarized waves can be produced in the ferrite. These waves strongly interact with the biased ferrite resulting in a large phase shift over a short distance - 90¬∞/cm based on current simulation results. This device will be best suited for use in high-gain phased-array radar systems.</t>
  </si>
  <si>
    <t>25-27</t>
  </si>
  <si>
    <t>IEEE Microwave and Wireless Components Letters</t>
  </si>
  <si>
    <t>60013791;60013791;60005304</t>
  </si>
  <si>
    <t>7102419133;34769915200;24483335300</t>
  </si>
  <si>
    <t>Sorensen, Rory K.;Iskander, Magdy F.;Lee, Jar J.</t>
  </si>
  <si>
    <t>Honolulu;Waltham</t>
  </si>
  <si>
    <t>University of Hawai ªi at MƒÅnoa;Raytheon</t>
  </si>
  <si>
    <t>60013791;60005304</t>
  </si>
  <si>
    <t>Sorensen R.</t>
  </si>
  <si>
    <t>Low-Cost Nonplanar Microstrip-Line Ferrite Phase Shifter Utilizing Circular Polarization</t>
  </si>
  <si>
    <t>10.1109/LMWC.2003.821494</t>
  </si>
  <si>
    <t>2-s2.0-1342286957</t>
  </si>
  <si>
    <t>['standard 0', 'results demonstrate', 'power amplifier', 'novel architecture', 'innovative configuration', 'antenna integrated', 'antenna implemented', '32 %.', '2 ghz', '2 dbi']</t>
  </si>
  <si>
    <t>CMOS power amplifier | Integrated antenna | Push-pull power amplifier | Transmitter</t>
  </si>
  <si>
    <t>A novel architecture of power amplifier with antenna implemented in a ceramic ball grid array (CBGA) package is presented. The monolithic power amplifier designed in a standard 0.18- Œºm CMOS technology offers 19.5 dBm maximum output power at 5.2 GHz to the antenna with the PAE of 32%. The antenna integrated in the CBGA package achieves impedance bandwidth of 3.86% and gain of 2 dBi at 5.2 GHz. Results demonstrate the feasibility of using this innovative configuration to the design of single-chip 5 GHz transmitter front-end.</t>
  </si>
  <si>
    <t>13-15</t>
  </si>
  <si>
    <t>60005510;60005510</t>
  </si>
  <si>
    <t>57234028600;33167854700</t>
  </si>
  <si>
    <t>Wang, Wei;Zhang, Y. P.</t>
  </si>
  <si>
    <t>Wang W.</t>
  </si>
  <si>
    <t>0.18-Œºm CMOS Push-Pull Power Amplifier With Antenna in IC Package</t>
  </si>
  <si>
    <t>10.1109/LMWC.2003.821489</t>
  </si>
  <si>
    <t>2-s2.0-1342286959</t>
  </si>
  <si>
    <t>['significant improvement', 'port isolation', 'microstrip line', 'measurements show', 'letter presents', 'image impedance', 'dgs ).', 'conventional dual', 'conventional antenna', '5 ghz', '20 db']</t>
  </si>
  <si>
    <t>Characteristic impedance | Defected ground structure | Dual polarization | Isolation | Patch antenna</t>
  </si>
  <si>
    <t>This letter presents a high isolation dual-frequency orthogonally polarized rectangular patch antenna utilizing microstrip feed line integrated with a defected ground structure (DGS). The demonstrated approach results in a significant improvement in port isolation in comparison to a conventional dual-polarized antenna fed by simple microstrip lines. Measurements show an improvement of 20 dB in port isolation relative to the conventional antenna, operating at 2 and 2.5 GHz. Image impedance of a microstrip line with DGS is controlled by the DGS geometry without modifying the dimension of the line. A 150 œâ high impedance line is effectively implemented using a microstrip line with 75 œâ line width by incorporating the DGS.</t>
  </si>
  <si>
    <t>60027550;60027550;60025615;60001558;60027550</t>
  </si>
  <si>
    <t>55186216800;7203005249;7202706873;55631802500;36041035600</t>
  </si>
  <si>
    <t>Chung, Younkyu;Jeon, Seong Sik;Ahn, Dal;Choi, Jae Ick;Itoh, Tatsuo</t>
  </si>
  <si>
    <t>United States;South Korea;South Korea</t>
  </si>
  <si>
    <t>Los Angeles;Asan;Daejeon</t>
  </si>
  <si>
    <t>University of California, Los Angeles;Soonchunhyang University;Electronics and Telecommunications Research Institute</t>
  </si>
  <si>
    <t>60027550;60025615;60001558</t>
  </si>
  <si>
    <t>Chung Y.</t>
  </si>
  <si>
    <t>High Isolation Dual-Polarized Patch Antenna Using Integrated Defected Ground Structure</t>
  </si>
  <si>
    <t>10.1109/LMWC.2003.821501</t>
  </si>
  <si>
    <t>2-s2.0-1342286963</t>
  </si>
  <si>
    <t>Funda√ß√£o de Amparo √† Pesquisa do Estado de S√£o Paulo</t>
  </si>
  <si>
    <t>FAPESP</t>
  </si>
  <si>
    <t>['year decay', 'source activity', 'rights reserved', 'levels fed', 'detector array', 'decay scheme', '152eu 13']</t>
  </si>
  <si>
    <t>152 Eu 13-year decay | Gamma transitions | Level scheme</t>
  </si>
  <si>
    <t>A Œ≥-Œ≥ coincidence experiment was performed to check the 152Eu 13-year decay scheme and the placement of the observed Œ≥-ray transitions. The multi-detector array for residual activity measurement of the Linear Accelerator Laboratory was used. The source activity was 1MBq, and about 109 coincidence events were observed. About 30 Œ≥'s were placed in the decay scheme and four 152Sm levels were added to the previously known set of levels fed in 152Eu 13-year decay. ¬© 2003 Elsevier Ltd. All rights reserved.</t>
  </si>
  <si>
    <t>Applied Radiation and Isotopes</t>
  </si>
  <si>
    <t>February/April 2004</t>
  </si>
  <si>
    <t>60008088-60031257-60025385;60008088;60008088;60008088;60011039;60011039</t>
  </si>
  <si>
    <t>7202085682;7006658246;6602963957;6602180648;7101872350;6602142744</t>
  </si>
  <si>
    <t>Castro, Ruy M.;Vanin, Vito R.;Pascholati, Paulo R.;Maidana, Nora L.;Dias, Mauro S.;Koskinas, Marina F.</t>
  </si>
  <si>
    <t>Brazil;Brazil;Brazil;Brazil</t>
  </si>
  <si>
    <t>Taubate;Sao Jose dos Campos;Sao Paulo;Sao Paulo</t>
  </si>
  <si>
    <t>Universidade de Taubate;Comando Geral de Tecnologia Aeroespacial;Instituto de Pesquisas Energeticas e Nucleares, Sao Paulo;Universidade de S√£o Paulo</t>
  </si>
  <si>
    <t>60031257;60025385;60011039;60008088</t>
  </si>
  <si>
    <t>Castro R.</t>
  </si>
  <si>
    <t>Developing &lt;sup&gt;152&lt;/sup&gt;Eu into a standard for detector efficiency calibration</t>
  </si>
  <si>
    <t>S0969804303003233</t>
  </si>
  <si>
    <t>10.1016/j.apradiso.2003.11.029</t>
  </si>
  <si>
    <t>2-s2.0-1342286990</t>
  </si>
  <si>
    <t>International Foundation for Science</t>
  </si>
  <si>
    <t>IFS</t>
  </si>
  <si>
    <t>['studies referring', 'specific odors', 'social behavior', 'significantly different', 'pinus reforestations', 'pest would', 'ms analysis', 'linear alkanes', 'important pest', 'hydrocarbons found', 'high selectivity', 'heterotermes tenuis', 'extract indicates', 'eag ).', 'diverse factors', 'diagnostic castes', 'cuticular hydrocarbons', 'cuticular extract', 'comprises ca', 'composition appears', 'chemical messenger', 'attractive traps', 'abundant c24']</t>
  </si>
  <si>
    <t>Cuticular Hydrocarbons | Electroantennography | Heterotermes tenuis</t>
  </si>
  <si>
    <t>Termites have become an important pest of Eucalyptus and Pinus reforestations, sugarcane and other cultures. An alternative for the control of this pest would be the use of attractive traps that take in account the social behavior of these insects. Diverse factors are important for the insects in the localization of the habitat and the choice of the food and specific odors can facilitate this. Studies referring to Heterotermes tenuis (Isoptera: Rhinotermitidae) are scarce. The objective of this work was to analyze the tergal cuticular extract of H. tenuis and determine the selectivity and sensitivity of its antennae to the components of this extract by electroantennography (EAG). The composition of the cuticular extract was determined by GC-MS analysis. The hydrocarbons found were restricted to linear alkanes, being most abundant C24 to C27 that comprises ca. 65% of the total. Olefins were not detected. EAG and behavioral test responses to the cuticular hydrocarbons were greater and significantly different from the control and the high selectivity of the antennae to the extract indicates its potential as chemical messenger. Cuticular hydrocarbons mixture is species-specific and can be used to identify a given taxon without the diagnostic castes, soldiers or imagoes. Difference in the composition appears to relate with the type of habitat of specie.</t>
  </si>
  <si>
    <t>135-139</t>
  </si>
  <si>
    <t>Zeitschrift fur Naturforschung - Section C Journal of Biosciences</t>
  </si>
  <si>
    <t>January/February 2004</t>
  </si>
  <si>
    <t>60013792;60013792;60013792;60013792;60006028;60006028;60006028;60006028;60006028</t>
  </si>
  <si>
    <t>6505773965;11641305400;7103144794;55796010400;7003349977;6603907302;57212478806;7102217244;7005827049</t>
  </si>
  <si>
    <t>Batista-Pereira, Luciane G.;Dos Santos, M√°rcio G.;Corr√™a, Arlene G.;Fernandes, Jo√£o B.;Arab, Alberto;Costa-Leonardo, Ana Maria;Dietrich, C√©lia R.R.C.;Pereira, Dilmar A.;Bueno, Odair C.</t>
  </si>
  <si>
    <t>Brazil;Brazil</t>
  </si>
  <si>
    <t>Sao Carlos;Sao Paulo</t>
  </si>
  <si>
    <t>Universidade Federal de S√£o Carlos;Universidade Estadual Paulista "J√∫lio de Mesquita Filho"</t>
  </si>
  <si>
    <t>60013792;60006028</t>
  </si>
  <si>
    <t>Batista-Pereira L.</t>
  </si>
  <si>
    <t>Cuticular Hydrocarbons of Heterotermes tenuis (Isoptera: Rhinotermitidae): Analyses and Electrophysiological Studies</t>
  </si>
  <si>
    <t>10.1515/znc-2004-1-226</t>
  </si>
  <si>
    <t>2-s2.0-1342288736</t>
  </si>
  <si>
    <t>['¬© 2004', 'significantly reduces', 'second image', 'multiple detectors', 'improvement would', 'host galaxy', 'fitting parameters', 'error box', 'angular resolution', 'also discussed', 'additional information']</t>
  </si>
  <si>
    <t>We study how the angular resolution of the Laser Interferometer Space Antenna for merging massive black-hole binaries would be improved if we observe multiple gravitational wave ‚Äúimages‚Äù due to strong gravitational lensing. The correlation between fitting parameters is reduced by the additional information of the second image which significantly reduces the error box on the sky. This improvement would be very helpful for identifying the host galaxy of a binary. The angular resolution expected with multiple detectors is also discussed. ¬© 2004 The American Physical Society.</t>
  </si>
  <si>
    <t>Seto, Naoki</t>
  </si>
  <si>
    <t>Seto N.</t>
  </si>
  <si>
    <t>Strong gravitational lensing and localization of merging massive black hole binaries with LISA</t>
  </si>
  <si>
    <t>10.1103/PhysRevD.69.022002</t>
  </si>
  <si>
    <t>2-s2.0-1342304032</t>
  </si>
  <si>
    <t>['tx weights', 'significantly reduces', 'potential gain', 'performance improvement', 'loop transmit', 'linearly increases', 'feedback process', 'feedback information', 'fed back', 'expected due', 'basis selection', 'analysis shows']</t>
  </si>
  <si>
    <t>Antenna arrays | Performance | Transmit diversity</t>
  </si>
  <si>
    <t>For a closed-loop transmit (Tx) diversity, the Tx weights are calculated at a receiver, and fed back to a transmitter. As the number of Tx antennas increases, the potential gain of closed-loop Tx diversity may be significant. However, the amount of feedback information, which is the number of Tx weights that should be fed back, linearly increases, and the performance improvement of a closed-loop Tx diversity system may not be as significant as expected due to delay in the feedback process. Thus, an efficient Tx weight representation, which can reduce the amount of feedback information, is needed. In this letter, a Tx weight vector representation is presented, and its performance is analyzed. Analysis shows that this weight vector representation, referred to as basis selection, significantly reduces the amount of feedback information with little performance degradation.</t>
  </si>
  <si>
    <t>7402426644;55663831000</t>
  </si>
  <si>
    <t>Hwang, Keun Chul;Lee, Kwang Bok</t>
  </si>
  <si>
    <t>Hwang K.</t>
  </si>
  <si>
    <t>Efficient Weight Vector Representation for Closed-Loop Transmit Diversity</t>
  </si>
  <si>
    <t>10.1109/TCOMM.2003.822146</t>
  </si>
  <si>
    <t>2-s2.0-1342308025</t>
  </si>
  <si>
    <t>CCR-0219903</t>
  </si>
  <si>
    <t>['variance distortionless', 'square error', 'simple pilot', 'significant signal', 'ser performance', 'sequence code', 'performance degradation', 'output sinr', 'noise ratio', 'mvdr filter', 'minimum mean', 'line estimation', 'filter estimation', 'error rate', 'division multiple', 'directed operation', 'desired signal', 'convergence properties', 'cdma receiver', 'assisted algorithm', 'accommodate decision']</t>
  </si>
  <si>
    <t>Adaptive filters, code-division multiple access (CDMA) | Multiple-access interference (MAI) suppression | Recursive estimation | Signal-present/ signal-absent filter estimation | Space-time (ST) processing | Stochastic approximation</t>
  </si>
  <si>
    <t>The presence of the desired signal during estimation of the minimum mean-square error (MMSE)/minimum-variance distortionless-response (MVDR) and auxiliary-vector (AV) filters under limited data support leads to significant signal-to-interference-plus-noise ratio (SINR) performance degradation. We quantify this observation in the context of direct-sequence code-division multiple-access (DS-CDMA) communications by deriving close approximations for the mean-square filter estimation error, the probability density function of the output SINR, and the probability density function of the symbol-error rate (SER) of the sample matrix inversion (SMI) receiver evaluated using both a desired-signal-"present" and desired-signal-"absent" input covariance matrix. To avoid such performance degradation, we propose a DS-CDMA receiver that utilizes a simple pilot-assisted algorithm that estimates and then subtracts the desired signal component from the received signal prior to filter estimation. Then, to accommodate decision-directed operation, we develop two recursive algorithms for the on-line estimation of the AV and MMSE/MVDR filter and we study their convergence properties. Finally, simulation studies illustrate the SER performance of the overall receiver structures.</t>
  </si>
  <si>
    <t>136-148</t>
  </si>
  <si>
    <t>60032083-60002494;60032083-60019228</t>
  </si>
  <si>
    <t>35613979200;7004093518</t>
  </si>
  <si>
    <t>Psaromiligkos, Ioannis N.;Batalama, Stella N.</t>
  </si>
  <si>
    <t>United States;United States;Canada</t>
  </si>
  <si>
    <t>Buffalo;Dayton;Montreal</t>
  </si>
  <si>
    <t>University at Buffalo, The State University of New York;Air Force Research Laboratory;Universit√© McGill</t>
  </si>
  <si>
    <t>60032083;60019228;60002494</t>
  </si>
  <si>
    <t>Psaromiligkos I.N.</t>
  </si>
  <si>
    <t>Recursive Short-Data-Record Estimation of AV and MMSE/MVDR Linear Filters for DS-CDMA Antenna Array Systems</t>
  </si>
  <si>
    <t>10.1109/TCOMM.2003.822186</t>
  </si>
  <si>
    <t>2-s2.0-1342308027</t>
  </si>
  <si>
    <t>['transmit antennas', 'snr gain', 'shall illustrate', 'receiver could', 'receive antennas', 'optimizing multiple', 'optimal design', 'optimal capacity', 'noise ratio', 'n r', 'minimum mean', 'maximum number', 'link capacity', 'latter factor', 'feedback 1', 'beamforming framework', 'active eigenchannel', '10 log10']</t>
  </si>
  <si>
    <t>Communication theory with partial feedback | Multiple-input/multiple-output (MIMO) link with partial feedback</t>
  </si>
  <si>
    <t>In this paper, we propose a combined adaptive power control and beamforming framework for optimizing multiple-input/multiple-output (MIMO) link capacity in the presence of feedback-link capacity constraint. The feedback 1 is assumed to be noiseless and causal with a feedback capacity constraint in terms of maximum number of feedback bits per fading block. We show that the hybrid design could achieve the optimal MIMO link capacity, and we derive a computationally efficient algorithm to search for the optimal design under a specific average power constraint. Finally, we shall illustrate that a minimum mean-square error spatial processor with a successive interference canceller at the receiver could be used to realize the optimal capacity. We found that feedback effectively enhances the forward channel capacity for all signal-to-noise ratio (SNR) values when the number of transmit antennas (nT) is larger than the number of receive antennas (n R). The SNR gain with feedback is contributed by focusing transmission power on active eigenchannel and temporal power waterfilling. The former factor contributed, at most, 10 log10 (nT/n R) dB SNR gain when nT &gt; nR, while the latter factor's SNR gain is significant only for low SNR values.</t>
  </si>
  <si>
    <t>62-70</t>
  </si>
  <si>
    <t>60006541;60000221;60021378</t>
  </si>
  <si>
    <t>7005811464;7410225129;7405542463</t>
  </si>
  <si>
    <t>Lau, Vincent;Liu, Youjian;Chen, Tai Ann</t>
  </si>
  <si>
    <t>United States;Hong Kong;United States</t>
  </si>
  <si>
    <t>Murray;Pokfulam;Boulder</t>
  </si>
  <si>
    <t>Nokia Bell Labs;The University of Hong Kong;University of Colorado Boulder</t>
  </si>
  <si>
    <t>60021378;60006541;60000221</t>
  </si>
  <si>
    <t>Lau V.</t>
  </si>
  <si>
    <t>On the Design of MIMO Block-Fading Channels With Feedback-Link Capacity Constraint</t>
  </si>
  <si>
    <t>10.1109/TCOMM.2003.822171</t>
  </si>
  <si>
    <t>2-s2.0-1342308028</t>
  </si>
  <si>
    <t>CCR-0081476</t>
  </si>
  <si>
    <t>['using trained', 'unitary space', 'time modulation', 'simulation results', 'significant challenge', 'performance degradation', 'order autoregressive', 'noise ratio', 'letter examines', 'high power', 'effective snr', 'effective signal', 'differential modulation', 'coding algorithms']</t>
  </si>
  <si>
    <t>Differential modulation | Fading channels | Multiple antennas | Space-time modulation | Time-varying channels | Trained modulation | Wireless communications</t>
  </si>
  <si>
    <t>Rapid temporal variations in wireless channels pose a significant challenge for space-time modulation and coding algorithms. This letter examines the performance degradation that results when time-varying flat fading is encountered when using trained and unitary space-time modulation. Performance is characterized for a channel having a constant specular component plus a time-varying diffuse component. A first-order autoregressive (AR) model is used to characterize diffuse channel coefficients that vary from symbol to symbol, and is shown to lead to an effective signal-to-noise ratio (SNR) that decreases with time. Differential modulation is shown to have an advantage in effective SNR over trained unitary modulation at high power. Simulation results are provided to support our analysis.</t>
  </si>
  <si>
    <t>17-23</t>
  </si>
  <si>
    <t>60006832;60006832</t>
  </si>
  <si>
    <t>7006540065;55665154800</t>
  </si>
  <si>
    <t>Peel, Christian B.;Swindlehurst, A. Lee</t>
  </si>
  <si>
    <t>Provo</t>
  </si>
  <si>
    <t>Brigham Young University</t>
  </si>
  <si>
    <t>Peel C.</t>
  </si>
  <si>
    <t>Effective SNR for Space-Time Modulation Over a Time-Varying Rician Channel</t>
  </si>
  <si>
    <t>10.1109/TCOMM.2003.822148</t>
  </si>
  <si>
    <t>2-s2.0-1342308034</t>
  </si>
  <si>
    <t>['well described', 'tangential component', 'singular behavior', 'right reserved', 'recently proposed', 'patch edges', 'particular geometries', 'overall accuracy', 'orthogonal functions', 'numerical procedure', 'new set', 'new functions', 'mom analysis', 'mandatory task', 'examples showing', 'current density', 'current behavior', 'complete set', 'accurate analyses']</t>
  </si>
  <si>
    <t>A new set of entire domain basis functions has been recently proposed in the literature for analyzing microstrip antennas with convex polygonal patches through a Method of Moment (MoM) numerical procedure. These basis functions represent a complete set of orthogonal functions, but they do not take into account the singular behavior of the tangential component of the current density at the patch edges. This property indeed limits the efficiency and accuracy of the analysis and only some particular geometries can be well described. When more accurate analyses are needed, the singular behavior of the current should be considered and the introduction of new auxiliary basis functions to x the current behavior at the patch edges is a mandatory task. The aim of this paper is to present a new set of edge basis functions, suitable for a MoM analysis of convex polygonal patch antennas, to be used in conjunction with the entire domain basis functions already presented by the authors, in order to improve the overall accuracy of the method. Some examples showing the capabilities of the new functions are proposed. ¬© 2004 J. of Electromagn. Waves and Appl. All Right reserved.</t>
  </si>
  <si>
    <t>397-410</t>
  </si>
  <si>
    <t>60012630;60012630;60012630;60012630</t>
  </si>
  <si>
    <t>6701496891;7004207954;6603343683;7006242275</t>
  </si>
  <si>
    <t>Al√∫, Andrea;Bilotti, Filiberto;Manzini, Mauro;Vegni, Lucio</t>
  </si>
  <si>
    <t>Universit√† degli Studi Roma Tre</t>
  </si>
  <si>
    <t>Al√∫ A.</t>
  </si>
  <si>
    <t>On the employment of edge basis functions to improve the analysis of polygonal patches</t>
  </si>
  <si>
    <t>10.1163/156939304323085829</t>
  </si>
  <si>
    <t>2-s2.0-1342308435</t>
  </si>
  <si>
    <t>['simultaneously excited', 'right reserved', 'green dyadic', 'electromagnetic fields', 'dipole radiator', 'different velocities', 'composite metamaterial', 'composite electrical', 'auxiliary fields', 'attenuated amplitudes']</t>
  </si>
  <si>
    <t>A composite electrical-magnetic coupled metamaterial is proposed which consists of Œ©-shaped and helix metal particles. Green dyadic and electromagnetic fields of a dipole radiator in such a composite metamaterial are presented by introducing a set of auxiliary fields. Right- and left-handed circularly polarized eigenwaves, which travel with different velocities and have exponentially-attenuated amplitudes, can be simultaneously excited. ¬© 2004 J. of Electromagn. Waves and Appl. All Right reserved.</t>
  </si>
  <si>
    <t>381-386</t>
  </si>
  <si>
    <t>Cheng, Dajun</t>
  </si>
  <si>
    <t>Cheng D.</t>
  </si>
  <si>
    <t>Green dyadic and dipole radiation in an electrical-magnetic coupled composite material</t>
  </si>
  <si>
    <t>10.1163/156939304323085801</t>
  </si>
  <si>
    <t>2-s2.0-1342308439</t>
  </si>
  <si>
    <t>['vertically co', 'scattering environment', 'right reserved', 'results show', 'reception pairs', 'polarized combination', 'horizontally co', 'fully describe', 'ends outperform', 'efficient way', 'correlation properties']</t>
  </si>
  <si>
    <t>In this paper, the performances of a general MIMO system with arrays at both ends adopting different antenna polarization combinations are studied. Our results show that MIMO systems exploiting the vertically co-polarized antenna arrays at both ends outperform the horizontally co-polarized combination. The adoption of the orthogonal polarization antenna arrays at both ends can achieve parallel transmission and reception pairs at the expense of some sub channel gains, and thus is an efficient way for enhancing channel capacity in a poor-scattering environment. When crosspolarized antenna combination is used at both ends, both isolation and correlation properties are needed to fully describe the system performance whereas a co-polarized antenna combination scheme can be described by correlation property alone. ¬© 2004 J. of Electromagn. Waves and Appl. All Right reserved.</t>
  </si>
  <si>
    <t>301-320</t>
  </si>
  <si>
    <t>60005429;60005429</t>
  </si>
  <si>
    <t>35722152600;37065611700</t>
  </si>
  <si>
    <t>Li, Hsueh Jyh;Yu, Chia Hao</t>
  </si>
  <si>
    <t>National Taiwan University</t>
  </si>
  <si>
    <t>Li H.</t>
  </si>
  <si>
    <t>Mimo channel capacity for various polarization combinations</t>
  </si>
  <si>
    <t>10.1163/156939304323085685</t>
  </si>
  <si>
    <t>2-s2.0-1342308447</t>
  </si>
  <si>
    <t>['yet synergized', 'whereas addition', 'volatile component', 'various heteropterans', 'traps baited', 'strongly attractive', 'significantly attractive', 'rich meal', 'results suggest', 'plant bugs', 'phytocoris bugs', 'pheromonal compounds', 'pentyl butyrate', 'olcella trigramma', 'octenyl acetate', 'natural ratios', 'maximum fecundity', 'lygus lineolaris', 'loew ),', 'inactive alone', 'hexyl butyrates', 'hexyl butyrate', 'hexyl acetate', 'hexenyl butyrate', 'genus phytocoris', 'flies need', 'female chloropid', 'dead bugs', 'compounds individually', 'butyl butyrate', 'anautogenous mosquitoes']</t>
  </si>
  <si>
    <t>Anautogenous | Grass flies | Hexyl butanoate | Kairomone | Olcella</t>
  </si>
  <si>
    <t>Hexyl butyrate and (E)-2-hexenyl butyrate, common metathoracic scent gland compounds of plant bugs (Heteroptera: Miridae), attracted large numbers of female chloropid [Olcella trigramma (Loew), O. cinerea, Conioscinella sp.] and milichiid (Leptometopa latipes Meigen) flies. Blends of these two butyrates attracted significantly more chloropids than did the compounds individually. The optimal synergistic ratios for O. trigramma attraction ranged from 1:1-9:1 hexyl butyrate to hexenyl butyrate. These values are similar to natural ratios of the compounds in the scent gland secretion from tarnished plant bugs, Lygus lineolaris, and other mirids. Antennae of female O. trigramma gave strong electrophysiological responses to (E)-2-hexenyl and hexyl butyrates, whereas electroantennogram responses to butyl butyrate and pentyl butyrate were insignificant. (E)-2-octenyl acetate, one of the major sex pheromone components of mirids in the genus Phytocoris, was strongly attractive to the milichiid, L. latipes, and another pheromone component of Phytocoris bugs, hexyl acetate, was inactive alone, yet synergized the attraction of the milichiid and three chloropid species to (E)-2-octenyl acetate. Traps baited with (E)-2-hexenyl (E)-2-hexenoate, a volatile component of various heteropterans, were significantly attractive to both O. cinerea and L. latipes, whereas addition of Œ≥-caprolactone and green leaf alcohols significantly reduced the numbers of both fly species caught. Our results suggest that females of these chloropid and milichiid flies use volatile defensive and pheromonal compounds from plant bugs as kairomones to find freshly injured or dead bugs on which to feed. The sex-specific attraction might indicate that females of these flies need a protein-rich meal for maximum fecundity, as do anautogenous mosquitoes.</t>
  </si>
  <si>
    <t>0046225X</t>
  </si>
  <si>
    <t>Environmental Entomology</t>
  </si>
  <si>
    <t>60020304-60000635;60000635</t>
  </si>
  <si>
    <t>7406717249;7102901082</t>
  </si>
  <si>
    <t>Zhang, Qing He;Aldrich, Jeffrey R.</t>
  </si>
  <si>
    <t>College Park;Beltsville</t>
  </si>
  <si>
    <t>University of Maryland, College Park;USDA ARS Beltsville Agricultural Research Center</t>
  </si>
  <si>
    <t>60020304;60000635</t>
  </si>
  <si>
    <t>Zhang Q.</t>
  </si>
  <si>
    <t>Attraction of Scavenging Chloropid and Milichiid Flies (Diptera) to Metathoracic Scent Gland Compounds of Plant Bugs (Heteroptera: Miridae)</t>
  </si>
  <si>
    <t>10.1603/0046-225X-33.1.12</t>
  </si>
  <si>
    <t>2-s2.0-1342311311</t>
  </si>
  <si>
    <t>['wintering larvae', 'usually etches', 'underlying tissue', 'trypophloeus striatulus', 'three instars', 'thereby conserving', 'susceptible host', 'stems infested', 'several generations', 'salix alaxensis', 'pupation occurs', 'protracted periods', 'primary host', 'possibly attracted', 'population dynamics', 'phloem common', 'odor emitted', 'natural enemies', 'likely chrysosperma', 'larvae pass', 'lacking fragments', 'first instar', 'feltleaf willow', 'egg galleries', 'broods transformed', 'bird preys', 'behavior contributes', 'becoming solitary', 'bark beetles', '28 locations']</t>
  </si>
  <si>
    <t>Cytospora | Feltleaf willow | Scolytidae | Trypophloeus</t>
  </si>
  <si>
    <t>The biology of the willow bark beetle, Trypophloeus striatulus (Mannerheim) was studied in its primary host, Salix alaxensis (Andersson) Coville, at 28 locations in Alaska, and in the laboratory. Most broods transformed to adults before fall, emerged, and excavated solitary chambers in the bark, where they passed over-winter before becoming sexually mature in spring. Emerged adults walked on the bark for protracted periods, lacking any disposition to fly. This behavior contributes to reinfesting the stem, downward for several generations, thereby conserving a susceptible host (limited resource). A fungus, Cytospora sp., most likely chrysosperma (Person) Fries, was present in stems infested by the beetles. Adults usually chose a lenticel as a site for excavating a chamber, tapping the surface with their antennae, and were possibly attracted there by odor emitted by fungus-infected, underlying tissue. Egg galleries are cavelike. Eggs are exceptionally large relative to the adult, and are laid in a cluster averaging ‚âà20 per female. Larvae pass through three instars, feeding en masse in the first instar, then becoming solitary. Their mines contain almost entirely excrement, lacking fragments of phloem common in galleries of most bark beetles. Pupation occurs in a cell, excavated by the larva, which usually etches the xylem. A bird preys on over-wintering larvae; otherwise the beetle has few natural enemies. An unidentified endoparasitic nematode occurs in the hemocoele of adults. Commensals in galleries include several undescribed mites, and maggots of the dipterous family Sepsidae. The ecology of feltleaf willow and population dynamics of the beetle are discussed.</t>
  </si>
  <si>
    <t>Furniss, Malcolm M.</t>
  </si>
  <si>
    <t>Furniss M.</t>
  </si>
  <si>
    <t>Biology of Trypophloeus striatulus (Coleoptera: Scolytidae) in Feltleaf Willow in Interior Alaska</t>
  </si>
  <si>
    <t>10.1603/0046-225X-33.1.21</t>
  </si>
  <si>
    <t>2-s2.0-1342311315</t>
  </si>
  <si>
    <t>['wide variety', 'tactile cues', 'synthetic mixture', 'spme ).', 'sphodromantis lineola', 'sex pheromones', 'reproductive biology', 'praying mantids', 'pest control', 'mantid pheromone', 'male mantids', 'important feature', 'important components', 'generalist predators', 'first step', 'ecological studies', 'e .,', 'crucial aspect', 'collected volatiles', 'behavioral biology']</t>
  </si>
  <si>
    <t>Behavioral assay | Insect mating behavior | Sex attractants | Sphodromantis lineola</t>
  </si>
  <si>
    <t>Praying mantids are models for a wide variety of behavioral, physiological, and ecological studies, and sex pheromones have been assumed to be important components of their biology. However, no mantid pheromone has ever been identified. We collected volatiles emitted by females of the mantid, Sphodromantis lineola, via solid phase microextraction (SPME). Mass spectral analysis revealed the collected volatiles to be a mixture of pentadecanal and tetradecanal. We prepared a synthetic mixture of these compounds, and found that males were both attracted to this mixture and stimulated to exhibit typical precopulatory behavior. We then examined male antennae with scanning electron microscopy, and confirmed the presence of porous antennal sensilla typical of insect pheromone receptors, i.e., that male mantids are equipped with the appropriate morphological apparatus to receive volatile chemical signals. Pheromones, in conjunction with visual and tactile cues, are thus an important feature of the reproductive biology of this, and undoubtedly other species of mantids. In addition to adding a crucial aspect of behavioral biology to our knowledge of this group, identification and synthesis of mantid pheromones may be a first step in attracting and aggregating these generalist predators for use in pest control.</t>
  </si>
  <si>
    <t>155-166</t>
  </si>
  <si>
    <t>Journal of Chemical Ecology</t>
  </si>
  <si>
    <t>60023603;102042788;60002227;60023603;60002227;60015573</t>
  </si>
  <si>
    <t>7003407449;7005308091;7404295174;55947309800;6602176036;55947504500</t>
  </si>
  <si>
    <t>Hurd, Lawrence E.;Prete, Frederick R.;Jones, Tappey H.;Singh, Teijpal B.;Co, Jason E.;Portman, Richard T.</t>
  </si>
  <si>
    <t>Lexington;Tulsa;Lexington;</t>
  </si>
  <si>
    <t>Washington and Lee University;The University of Tulsa;Virginia Military Institute;Visuo Technologies, LLC</t>
  </si>
  <si>
    <t>60023603;60015573;60002227;102042788</t>
  </si>
  <si>
    <t>Hurd L.</t>
  </si>
  <si>
    <t>First identification of a putative sex pheromone in a praying mantid</t>
  </si>
  <si>
    <t>10.1023/B:JOEC.0000013188.79411.18</t>
  </si>
  <si>
    <t>2-s2.0-1342322850</t>
  </si>
  <si>
    <t>National Aeronautics and Space Administration</t>
  </si>
  <si>
    <t>NASA</t>
  </si>
  <si>
    <t>['varying phases', 'varying channel', 'smart antennas', 'smart antenna', 'small oscillations', 'q carriers', 'pattern oscillation', 'one another', 'novel merger', 'multicarrier code', 'mobile unit', 'intended user', 'increased capacity', 'employing mc', 'close proximity', 'cdma system', 'carefully moving', 'bs ).', 'beam pattern', 'base station', 'array elements', 'antenna array']</t>
  </si>
  <si>
    <t>Antenna arrays | Code-division multiple access (CDMA) | Diversity method</t>
  </si>
  <si>
    <t>In this paper, a novel merger of multicarrier code-division multiple access (MC-CDMA) and smart antenna arrays is introduced. Here, a group of Q carriers in the MC-CDMA system is applied to its own M-element smart antenna array at the base station (BS). The smart antennas are located in close proximity to one another. We generate a transmit diversity gain at the receiver by carefully moving (oscillating) the antenna array's pattern. The pattern oscillation is achieved by applying appropriate time-varying phases to array elements of each smart antenna. The beam pattern oscillation ensures a mainlobe at the position of the intended user and small oscillations in the beam pattern. This beam pattern oscillation leads to a time-varying channel with a controllable coherence time; hence, a transmit diversity benefit, in the form of a time diversity benefit, is available at the receiver. Employing MC-CDMA with the proposed smart antenna at the BS, we achieve: 1) directionality which creates high network capacity via space-division multiple access; 2) a transmit diversity gain which supports high performance at the receiver in the mobile unit; and 3) increased capacity and performance via MC-CDMA's ability to support both CDMA and frequency diversity benefits, respectively.</t>
  </si>
  <si>
    <t>110-119</t>
  </si>
  <si>
    <t>60016536;60009226;101621540</t>
  </si>
  <si>
    <t>7004189729;7004531373;7101856530</t>
  </si>
  <si>
    <t>Zekavat, Seyed Alireza;Nassar, Carl R.;Shattil, Steve</t>
  </si>
  <si>
    <t>Houghton;Fort Collins;Superior</t>
  </si>
  <si>
    <t>Michigan Technological University;Colorado State University;CIAN Systems, Inc.</t>
  </si>
  <si>
    <t>Zekavat S.</t>
  </si>
  <si>
    <t>Merging Multicarrier CDMA and Oscillating-Beam Smart Antenna Arrays: Exploiting Directionality, Transmit Diversity, and Frequency Diversity</t>
  </si>
  <si>
    <t>10.1109/TCOMM.2003.822180</t>
  </si>
  <si>
    <t>2-s2.0-1342329268</t>
  </si>
  <si>
    <t>['size reduction', 'significantly lowered', 'significant reduction', 'resonant frequency', 'proposed structure', 'large amount', 'hybrid coupler', 'harmonic signal', 'dgs section', 'conventional rat', '30 db']</t>
  </si>
  <si>
    <t>Defected ground structure | Rat-race coupler</t>
  </si>
  <si>
    <t>In this letter, a defected ground structure (DGS) is applied to design a compact microstrip rat-race hybrid coupler. The proposed structure can achieve both a significant reduction of size and harmonic signal. By embedding the DGS section, it is observed that the resonant frequency of the hybrid coupler is significantly lowered, which can lead to a large amount of size reduction for a fixed frequency operation. Besides, the third harmonic signal is suppressed to -30 dB with respect to a conventional rat-race hybrid coupler. In this case, the measured insertion loss is comparable to that of a conventional hybrid coupler.</t>
  </si>
  <si>
    <t>60005273;60005273;60005273</t>
  </si>
  <si>
    <t>55222365500;7201986751;55699604800</t>
  </si>
  <si>
    <t>Sung, Y. J.;Ahn, C. S.;Kim, Y. S.</t>
  </si>
  <si>
    <t>Korea University</t>
  </si>
  <si>
    <t>Sung Y.J.</t>
  </si>
  <si>
    <t>Size Reduction and Harmonic Suppression of Rat-Race Hybrid Coupler Using Defected Ground Structure</t>
  </si>
  <si>
    <t>10.1109/LMWC.2003.821499</t>
  </si>
  <si>
    <t>2-s2.0-1342329458</t>
  </si>
  <si>
    <t>['right reserved', 'polar level', 'perspective application', 'low cross', '350ghz band']</t>
  </si>
  <si>
    <t>A high performance horn for radio astronomy applications in the 350GHz band is presented. Perspective application will be in the Atacama Large Millimeter Array radio telescope. The horn is a dual pro led corrugated circular horn designed for constant beam waist position very high return loss and very low cross-polar level. ¬© 2004 J. of Electromagn. Waves and Appl. All Right reserved.</t>
  </si>
  <si>
    <t>387-396</t>
  </si>
  <si>
    <t>60021859;60021729;60021859;60021859</t>
  </si>
  <si>
    <t>6603033855;55926414000;7102464308;36554911300</t>
  </si>
  <si>
    <t>Lucci, Leonardo;Nesti, Renzo;Pelosi, Giuseppe;Selleri, Stefano</t>
  </si>
  <si>
    <t>Florence;Florence</t>
  </si>
  <si>
    <t>Universit√† degli Studi di Firenze;Osservatorio Astrofisico Di Arcetri</t>
  </si>
  <si>
    <t>60021859;60021729</t>
  </si>
  <si>
    <t>Lucci L.</t>
  </si>
  <si>
    <t>Design of an improved profiled corrugated circular horn at 320ghz</t>
  </si>
  <si>
    <t>10.1163/156939304323085810</t>
  </si>
  <si>
    <t>2-s2.0-1342329743</t>
  </si>
  <si>
    <t>['technique based', 'study theoretically', 'spatial attributes', 'reciprocity theorem', 'receiving antenna', 'radiometric receiver', 'present research', 'making use', 'head model', 'function theory', 'focusing properties', 'equivalent problem', 'elliptical reflector', 'elementary dipole', 'electromagnetic simulator', '5 ghz']</t>
  </si>
  <si>
    <t>A technique based on the Green's function theory is used in the present research in order to study theoretically the focusing properties of a constructed 3D non-invasive microwave imaging system, consisting of an ellipsoidal conductive cavity and a radiometric receiver. A double layered spherical human head model is placed on one focal point of the elliptical reflector, while the receiving antenna is placed on the other focus. Making use of the reciprocity theorem, the equivalent problem of the coupling between an elementary dipole and the double layered lossy dielectric human spherical model is solved. Numerical results concerning the electric field distribution inside the head model and in the rest of the cavity, at two operating frequencies (1.5 GHz and, 3.5 GHz), are presented and compared to the results of an electromagnetic simulator. Finally, phantom experimental results validate the proof of concept and determine the temperature and spatial attributes of the system.</t>
  </si>
  <si>
    <t>379-380</t>
  </si>
  <si>
    <t>60002947;60002947;60002947</t>
  </si>
  <si>
    <t>7801459913;7102355233;25723095800</t>
  </si>
  <si>
    <t>Karanasiou, I. S.;Uzunoglu, N. K.;Garetsos, A.</t>
  </si>
  <si>
    <t>Athens</t>
  </si>
  <si>
    <t>National Technical University of Athens</t>
  </si>
  <si>
    <t>Karanasiou I.</t>
  </si>
  <si>
    <t>Electromagnetic analysis of a non-invasive 3D passive microwave imaging system</t>
  </si>
  <si>
    <t>10.1163/156939304323085793</t>
  </si>
  <si>
    <t>2-s2.0-1342329746</t>
  </si>
  <si>
    <t>['œüpsii ),', 'œüco2 quotient', 'thermal deactivation', 'study aims', 'simultaneous measurements', 'regression analyses', 'qp ).', 'psii photochemistry', 'psii antennae', 'photochemical quenching', 'oxidation state', 'night ).', 'low temperatures', 'intact leaves', 'highly correlated', 'exhibited differences', 'excitation energy', 'evaluate whether', 'energy capture', 'dominant factor', 'determining œüpsii', 'determines changes', 'consequently œüco2', 'co2 assimilation', 'also examined']</t>
  </si>
  <si>
    <t>The study aims were to establish whether different cultivars of Zea mays L. exhibited differences in the ratio of the effective quantum yield of PSII photochemistry to net CO2 assimilation (œÜPSII:œÜCO2 quotient) under low temperatures. Relationships between the optimum quantum yield of PSII (œÜPSII), the efficiency of excitation energy transfer to open PSII reaction centres (Fv‚Ä≤/Fm‚Ä≤) and photochemical quenching (qp) were also examined to evaluate whether it is the efficiency of excitation energy transfer to open PSII reaction centres (Fv‚Ä≤/Fm‚Ä≤) or the oxidation state of Q A (qp) that determines changes in œÜPSII in the leaves of these cultivars. Six different Zea mays L. cultivars were grown in two controlled environment chambers set at 25¬∞C/22¬∞C and 17¬∞C/14¬∞C (day/night). Simultaneous measurements of œÜPSII and œÜCO2 on intact leaves of the maize cultivars grown at the different temperatures indicated that there are sinks for electrons other than CO2 assimilation at low temperatures. This was supported by regression analyses, which demonstrated that the efficiency of energy capture by open PSII reaction centres (Fv‚Ä≤/Fm‚Ä≤) was more highly correlated with œÜPSII than photochemical quenching (qp). It is concluded that changes in the rate of quenching of excitation energy in the PSII antennae (Fv‚Ä≤/Fm‚Ä≤) by thermal deactivation, rather than the oxidation state of QA (qp) is the dominant factor in determining œÜPSII and consequently œÜCO2.</t>
  </si>
  <si>
    <t>730-733</t>
  </si>
  <si>
    <t>South African Journal of Botany</t>
  </si>
  <si>
    <t>Moseki, B.</t>
  </si>
  <si>
    <t>Botswana</t>
  </si>
  <si>
    <t>Gaborone</t>
  </si>
  <si>
    <t>University of Botswana</t>
  </si>
  <si>
    <t>Moseki B.</t>
  </si>
  <si>
    <t>Characterisation of low temperature stress effects on photosynthetic performance of maize cultivars using chlorophyll fluorescence</t>
  </si>
  <si>
    <t>S0254629915301733</t>
  </si>
  <si>
    <t>10.1016/S0254-6299(15)30173-3</t>
  </si>
  <si>
    <t>2-s2.0-13444249957</t>
  </si>
  <si>
    <t>['transverse electric', 'rights reserved', 'radiation patterns', 'numerical results', 'infinite series', 'finite number', 'field characteristics', 'dielectric material', 'circular cylinder', 'boundary conditions']</t>
  </si>
  <si>
    <t>Antennas | Boundary value analysis | Radiation patterns | Slotted cylinders</t>
  </si>
  <si>
    <t>The transverse electric (TE) radiation patterns are investigated for a circular cylinder with two slots coated by a dielectric material. In this paper, field characteristics are determined when another axial slot is added to the cylinder. Radiations are found by applying the boundary conditions to the cylindrical wave functions of the fields. Numerical results are obtained by truncating the infinite series to a finite number of terms and comparing them to the one slot case. ¬© 2004 Elsevier Ltd. All rights reserved.</t>
  </si>
  <si>
    <t>721-726</t>
  </si>
  <si>
    <t>Applied Mathematics Letters</t>
  </si>
  <si>
    <t>Mushref, M. A.</t>
  </si>
  <si>
    <t>Mushref M.</t>
  </si>
  <si>
    <t>Radiation from a dielectric-coated cylinder with two slots</t>
  </si>
  <si>
    <t>S0893965904901115</t>
  </si>
  <si>
    <t>10.1016/S0893-9659(04)90111-5</t>
  </si>
  <si>
    <t>2-s2.0-13844273605</t>
  </si>
  <si>
    <t>['two species', 'three pairs', 'thoracocyphus emden', 'teratopactus heller', 'paran √°.', 'nosed weevils', 'morphological characters', 'minas gerais', 'inner face', 'humeri indicates', 'hatschbachi bondar', 'habitus photographs', 'goi √°', 'external morphology', 'dichotomous key', 'diagnostic characters', 'denticollis emden', 'corbel plates', 'closely related']</t>
  </si>
  <si>
    <t>Thoracocyphus Emden is a genus of broad-nosed weevils (Entiminae: Naupactini) with only two species: T. denticollis Emden and T. hatschbachi Bondar. Both taxa are endemic to Brazil and range in the states of Goi√°s, Minas Gerais and Paran√°. Based on morphological characters of the antennae, eyes, mouth-parts, corbel plates and spermatheca, Thoracocyphus is closely related to Briarius [Fischer de Waldheim] (syn. of Lamprocyphus Marshall). The strong denticles located on the inner face of the three pairs of tibiae, and the presence of tubercles on the sides of the pronotum and humeri indicates that Thoracocyphus is more closely related to Teratopactus Heller. This contribution includes redescriptions of the genus and its species, a dichotomous key, habitus photographs and illustrations of the diagnostic characters of the external morphology, mouth-parts and genitalia.</t>
  </si>
  <si>
    <t>449-456</t>
  </si>
  <si>
    <t>1399560X</t>
  </si>
  <si>
    <t>Insect Systematics and Evolution</t>
  </si>
  <si>
    <t>60023103;60023103</t>
  </si>
  <si>
    <t>7003812021;14627324400</t>
  </si>
  <si>
    <t>Lanteri, Analia A.;Guadalupe Del R√≠o, M.</t>
  </si>
  <si>
    <t>Argentina</t>
  </si>
  <si>
    <t>La Plata Provincia de Buenos Aires</t>
  </si>
  <si>
    <t>Facultad de Ciencias Naturales y Museo, Universidad Nacional de La Plata</t>
  </si>
  <si>
    <t>Lanteri A.</t>
  </si>
  <si>
    <t>Taxonomic revision of Thoracocyphus Emden (Coleoptera: Curculionidae)</t>
  </si>
  <si>
    <t>10.1163/187631204788912454</t>
  </si>
  <si>
    <t>2-s2.0-13844322460</t>
  </si>
  <si>
    <t>['ventrally flattened', 'tuft organs', 'three pairs', 'tarsal claw', 'sucking louse', 'sensory pegs', 'sensilla basoconica', 'scalloped appearance', 'previously described', 'positioned laterally', 'pore organ', 'morphological features', 'live lice', 'inner face', 'host specific', 'haustellar opening', 'haematopinus bufali', 'graded alcohol', 'generally h', 'elongated abdomen', 'distotibial pad', 'distal tip', 'critical point', 'cone shaped', 'completely fused', 'closely related', 'anterior tip', 'antenna showed', 'african buffalo', 'achieve dehydration', '12 kv']</t>
  </si>
  <si>
    <t>An extensive literature search revealed that no scanning electron microscopical investigation has, to date, been performed on Haematopinus bufali, a sucking louse, host specific to the African buffalo (Syncerus caffer). Live lice were collected from a diseased African buffalo in th e Rietvlei Nature Reserve. The specimens were fixed in 70 % ethanol. Graded alcohol was used to achieve dehydration of the lice. The specimens were sonicated. The lice were dried at the critical point of medical wet carbon dioxide, mounted and fixed onto stubs. The lice were then coated with gold and viewed in a Leica Stereoscan 420 SEM at 6-12 kV. Micrographs were recorded as tagged information files (*.tif) and later printed onto Hewlett Packard Premium Glossy Photographic Paper with a Hewlett Packard 1120C Professional Series printer. The SEM inves tigation revealed several micro-morphological features not previously described in light microscopical investigations of H. bufali. The head was cone shaped and the haustellum was situated on the anterior tip. Setae were positioned laterally to the haustellar opening. Omatidia were absent. The apex of the distal tip of the antenna showed the sensilla basoconica and sensory pegs. The inner face of the last segment revealed a pore, plate and tuft organs. The fourth segment also showed a pore organ. The pro, mesa and metathorax were completely fused. Three pairs of legs with highly modified claws were present. Between the distotibial pad at the base of the tarsal claw, a small structure resembling an empodium was found. Two mesothoracic spiracles were noted. The abdomens of the male and female specimens differed considerably but were closely related. Generally H. bufali differs distinctly from related species due to its elongated, slender, dorso-ventrally flattened and elliptically shaped body and the scalloped appearance of the elongated abdomen.</t>
  </si>
  <si>
    <t>83-90</t>
  </si>
  <si>
    <t>Koedoe</t>
  </si>
  <si>
    <t>60013269;101561482;60013269</t>
  </si>
  <si>
    <t>7403215583;6602962119;7201576863</t>
  </si>
  <si>
    <t>Turner, M. L.;Labuschagne, C.;Green, E. D.</t>
  </si>
  <si>
    <t>South Africa;South Africa</t>
  </si>
  <si>
    <t>Pretoria;Pretoria</t>
  </si>
  <si>
    <t>Sefako Makgatho Health Sciences University (SMU);Rietvlei Nature Reserve</t>
  </si>
  <si>
    <t>60013269;101561482</t>
  </si>
  <si>
    <t>Turner M.</t>
  </si>
  <si>
    <t>The micromorphology of the African buffalo louse Haematopinus bufali as observed under the scanning electron microscope</t>
  </si>
  <si>
    <t>2-s2.0-13944263585</t>
  </si>
  <si>
    <t>['specimens taken', 'segmented antennae', 'rhyparochromomiris femoratus', 'orellana province', 'new mirid', 'male genitalia', 'lateral photographs', 'help distinguish', 'fogging samples', 'adult male']</t>
  </si>
  <si>
    <t>Cylapinae | Hemiptera | Heteroptera | Miridae | New genus | New species | New World | Ryparochromomiris femoratus</t>
  </si>
  <si>
    <t>A remarkable new cylapine genus and species, Rhyparochromomiris femoratus, is described from specimens taken in canopy-fogging samples in Orellana Province, Ecuador. This new myrmecomorphic taxon is unique in the Miridae in having greatly enlarged forefemora, five-segmented antennae in both sexes, and unusual male genitalia. A description, dorsal and lateral photographs of the adult male and female, antenna, foreleg, and claw, and illustrations of the male genitalia are provided to help distinguish this new mirid from other Cylapinae.</t>
  </si>
  <si>
    <t>176-182</t>
  </si>
  <si>
    <t>Journal of the New York Entomological Society</t>
  </si>
  <si>
    <t>Summer/Fall 2004</t>
  </si>
  <si>
    <t>60015033;60022764</t>
  </si>
  <si>
    <t>7102043646;8205203400</t>
  </si>
  <si>
    <t>Henry, Thomas J.;De Paula, Alexandre Silva</t>
  </si>
  <si>
    <t>Brazil;United States</t>
  </si>
  <si>
    <t>Ouro Preto;Washington, D.C.</t>
  </si>
  <si>
    <t>Universidade Federal de Ouro Preto;Smithsonian Institution</t>
  </si>
  <si>
    <t>60022764;60015033</t>
  </si>
  <si>
    <t>Henry T.J.</t>
  </si>
  <si>
    <t>Rhyparochromomiris femoratus, a remarkable new genus and species of Cylapinae (Hemiptera: Heteroptera: Miridae) from Ecuador</t>
  </si>
  <si>
    <t>10.1664/0028-7199(2004)112[0176:rfarng]2.0.co;2</t>
  </si>
  <si>
    <t>2-s2.0-14144254520</t>
  </si>
  <si>
    <t>['targets close', 'straightforward implementations', 'scale topography', 'pulse width', 'particles within', 'noise limit', 'maritime use', 'main beam', 'experiments suggest', 'elementary means', 'comprehensive data', 'accurate predictions', '12 dbsm']</t>
  </si>
  <si>
    <t>Elementary means for optimizing the pulse width of a basic tracking short-range millimeter wave radar are shown. Ground-based or maritime use is assumed. The cases discussed include volume clutter due to rain or other particles within the antenna's main beam and surface clutter due to grass, soil, or snow. Depending on available RF hardware and desired lowest detectable target RCS, pulses as short as 20 ns look feasible. Modern signal processing methods enable the detection of targets close to the noise limit. It seems, therefore, appropriate to discuss the relevance of using 3 dB beamwidths for clutter cell calculations. Experiments suggest, that more accurate predictions are obtained by using 1 dB widths instead. The lack of comprehensive data for very small grazing angles and the less surveyed small-scale topography of radar environments set some constraints for straightforward implementations. Preliminary results indicate averaged surface clutter RCS levels less than -12 dBsm at V-band for small grazing angles.</t>
  </si>
  <si>
    <t>14-17</t>
  </si>
  <si>
    <t>IEEE Aerospace and Electronic Systems Magazine</t>
  </si>
  <si>
    <t>60121822;60121822;60103653;</t>
  </si>
  <si>
    <t>6602345247;9036187100;7005966238;7007174506</t>
  </si>
  <si>
    <t>Ruoskanen, Jukka;Serkola, Arvi;Eskelinen, Pekka;Heikkila, Heikki</t>
  </si>
  <si>
    <t>Finland;Finland</t>
  </si>
  <si>
    <t>Lakiala;Espoo</t>
  </si>
  <si>
    <t>Finnish Defence Research Agency;Aalto University</t>
  </si>
  <si>
    <t>60121822;60103653</t>
  </si>
  <si>
    <t>Ruoskanen J.</t>
  </si>
  <si>
    <t>Pulse width considerations for a short range millimeter wave radar</t>
  </si>
  <si>
    <t>10.1109/MAES.2004.1263987</t>
  </si>
  <si>
    <t>2-s2.0-1442264789</t>
  </si>
  <si>
    <t>Russian Foundation for Basic Research</t>
  </si>
  <si>
    <t>00-15-96741</t>
  </si>
  <si>
    <t>–†–§–§–ò</t>
  </si>
  <si>
    <t>['technique consists', 'signals observed', 'second signal', 'property makes', 'obtaining images', 'numerical simulation', 'mutual processing', 'inverted wave', 'interperiodica ".', 'inhomogeneous medium', 'array output', 'allows one']</t>
  </si>
  <si>
    <t>A method is proposed for obtaining images through a layer of an inhomogeneous medium by using an antenna array scanning in angle or space. The method is based on the wave front inversion, which allows one to form an undisturbed sound field on the object of location in an inhomogeneous medium. This property makes it possible to suppress the effect of the thin inhomogeneous layer on the signals observed at the array output. The technique consists in a mutual processing of two received signals, one of which is obtained by locating the objects through the inhomogeneous medium and the other is obtained by locating the same objects, in the same medium, by the front-inverted wave. The mutual processing procedure consists in using the first received signal to form a filter for the second signal. The method is tested by a numerical simulation. ¬© 2004 MAIK "Nauka/Interperiodica".</t>
  </si>
  <si>
    <t>52-56</t>
  </si>
  <si>
    <t>Acoustical Physics</t>
  </si>
  <si>
    <t>Zverev, V. A.</t>
  </si>
  <si>
    <t>Russian Federation</t>
  </si>
  <si>
    <t>Nizhny Novgorod</t>
  </si>
  <si>
    <t>Institute of Applied Physics of the Russian Academy of Sciences</t>
  </si>
  <si>
    <t>Zverev V.A.</t>
  </si>
  <si>
    <t>Imaging through an Inhomogeneous Layer with an Acoustic Antenna Array</t>
  </si>
  <si>
    <t>10.1134/1.1640725</t>
  </si>
  <si>
    <t>2-s2.0-1442279411</t>
  </si>
  <si>
    <t>['transmit antennas', 'training symbols', 'selected sets', 'results show', 'providing flexibility', 'proposed approach', 'priori knowledge', 'limited number', 'joint estimation', 'ideal system', 'full knowledge', 'accurate estimations']</t>
  </si>
  <si>
    <t>Antenna diversity | Channel estimation | Orthogonal frequency division multiplexing</t>
  </si>
  <si>
    <t>We propose a new approach associated with the use of some selected sets of Walsh Hadamard codes for joint estimation of channels and the number of transmit antennas by employing only one OFDM pilot symbol. This allows transmit antenna diversity to be applied in systems which have a limited number of training symbols (preambles), e.g. HIPERLAN/2. The proposed approach does not require any a priori knowledge about the number of transmit antennas, providing flexibility in the number of antennas to be used. In addition, adaptive scheme associated with the proposed approach provides more accurate estimations of the channels. The effectiveness of the proposed approach is evaluated through simulation. Results show that the proposed scheme provides significant improvement over previous channel estimation schemes and has almost the same performance as the ideal system with the full knowledge of the channel state information.</t>
  </si>
  <si>
    <t>242-256</t>
  </si>
  <si>
    <t>60011220;60018279;60011220</t>
  </si>
  <si>
    <t>6505844527;7102287283;7005783989</t>
  </si>
  <si>
    <t>Pongwilai, Wichai;Kohno, Ryuji;Tantaratana, Sawasd</t>
  </si>
  <si>
    <t>Japan;Thailand</t>
  </si>
  <si>
    <t>Yokohama;Pathum Thani</t>
  </si>
  <si>
    <t>Yokohama National University;Sirindhorn International Institute of Technology, Thammasat University</t>
  </si>
  <si>
    <t>60018279;60011220</t>
  </si>
  <si>
    <t>Pongwilai W.</t>
  </si>
  <si>
    <t>A New Joint Estimation of Channels and the Number of Transmit Antennas for OFDM Systems with Antenna Diversity Employing Walsh Hadamard Codes</t>
  </si>
  <si>
    <t>2-s2.0-1442283778</t>
  </si>
  <si>
    <t>['rights reserved', 'receive antennas', 'proposed receivers', 'processing complexity', 'present second', 'one fft', 'ofdm ),', 'obtained especially', 'new techniques', 'higher number', 'hardware complexity', 'following situations', 'fft equalizer', 'cyclic prefix', 'considerable reduction', 'complexity implementations', 'bandwidth efficient', 'also propose', 'adaptive linear']</t>
  </si>
  <si>
    <t>Blind channel estimation and equalization | BWE-OFDM | CP-OFDM | Spatial diversity | ZP-OFDM</t>
  </si>
  <si>
    <t>In this paper, we present second-order-statistics (SOS) subspace-based blind channel estimation techniques, which exploit the receive antenna diversity in each of the following situations: cyclic prefix-OFDM (CP-OFDM), zero padded-OFDM (ZP-OFDM), and bandwidth efficient-OFDM (BWE-OFDM) systems. We also propose a number of combinations of pre-FFT equalizer, post-FFT equalizer, zero-forcing (ZF) equalizer, and minimum-mean-square-error (MMSE) equalizer. For any number of receive antennas, the pre-FFT equalizers require only one FFT at the receiver. As a result, a considerable reduction in hardware complexity and power saving may be obtained especially for systems with higher number of sub-carriers. In contrast, post-FFT equalizers result in considerable reduction in processing complexity at the cost of one FFT for each antenna. Adaptive linear-complexity implementations of the proposed receivers are considered, along with some modifications in the presence of null side carriers. The effectiveness of the new techniques is demonstrated through simulations. ¬© 2003 Elsevier Inc. All rights reserved.</t>
  </si>
  <si>
    <t>171-202</t>
  </si>
  <si>
    <t>Digital Signal Processing: A Review Journal</t>
  </si>
  <si>
    <t>60031226;60031101;60029526</t>
  </si>
  <si>
    <t>7201427036;7101901945;7203055132</t>
  </si>
  <si>
    <t>Ali, Hassan;Doucet, Arnaud;Hua, Yingbo</t>
  </si>
  <si>
    <t>Australia;United Kingdom;United States</t>
  </si>
  <si>
    <t>Perth;Cambridge;Riverside</t>
  </si>
  <si>
    <t>Curtin University;University of Cambridge;University of California, Riverside</t>
  </si>
  <si>
    <t>Ali H.</t>
  </si>
  <si>
    <t>Blind SOS subspace channel estimation and equalization techniques exploiting spatial diversity in OFDM systems</t>
  </si>
  <si>
    <t>S1051200403000083</t>
  </si>
  <si>
    <t>10.1016/S1051-2004(03)00008-3</t>
  </si>
  <si>
    <t>2-s2.0-1442286124</t>
  </si>
  <si>
    <t>['wireless channels', 'rls algorithms', 'paper proposes', 'order gauss', 'markov processes', 'kalman filtering', 'doppler shift', 'channel tracking', 'carrier frequency', 'better performance', 'based space']</t>
  </si>
  <si>
    <t>Channel tracking | Decision feedback detection | Space-time block codes | Time-selective fading channel</t>
  </si>
  <si>
    <t>This paper proposes a new decision feedback decoding scheme for Alamouti-based space-time block coding (STBC) transmission over time-selective fading channels. In wireless channels, time-selective fading effects arise mainly due to Doppler shift and carrier frequency off-set. Modelling the time-selective fading channels as the first-order Gauss-Markov processes, we use recursive algorithms such as Kalman filtering, LMS and RLS algorithms for channel tracking. The proposed scheme consists of the symbol decoding stage and channel tracking algorithms. Computer simulations confirm that the proposed scheme shows the better performance and robustness to time-selectivity.</t>
  </si>
  <si>
    <t>364-368</t>
  </si>
  <si>
    <t>Performance Improvement of Space-Time Block Codes in Time-Selective Fading Channels</t>
  </si>
  <si>
    <t>2-s2.0-1442308376</t>
  </si>
  <si>
    <t>['usually required', 'reduced handshake', 'network throughput', 'multiple access', 'march utilizes', 'march ).', 'mac protocols', 'latter outperforms', 'initiated protocols', 'hidden terminals', 'handshakes required', 'handshake ),', 'directional antenna', 'data transmission', 'broadcast characteristics']</t>
  </si>
  <si>
    <t>Ad hoc networks | Media access control</t>
  </si>
  <si>
    <t>In wireless ad hoc networks, various medium access control (MAC) protocols have been developed to avoid data packet collision and improve channel utilization in the presence of hidden terminals. For distributed MAC protocols, exchange of messages (handshake), are usually required before data transmission. Based on the initiator of the handshake, MAC protocols can be categorized as sender-initiated or receiver-initiated protocols. Theoretically, the latter outperforms the former since less control overhead is required. However, fundamental assumptions made in the receiver-initiated protocols are very vulnerable. In this paper, we propose a new MAC protocol known as multiple access with reduced handshake (MARCH). MARCH utilizes the broadcast characteristics of an omni-directional antenna to reduce the number of handshakes required to initiate a data transmission. Simulation results demonstrate that this low-overhead MAC protocol results in a 65% increase in network throughput.</t>
  </si>
  <si>
    <t>266-275</t>
  </si>
  <si>
    <t>60006541;60006541;60007278;60019647;60019647</t>
  </si>
  <si>
    <t>7102084469;7202621685;7402907337;57203740499;55485532200</t>
  </si>
  <si>
    <t>Toh, Chai Keong;Li, Victor O.K.;Tsai, Wei Kang;Shih, Chih Heng;Hsieh, Hung Yun</t>
  </si>
  <si>
    <t>United States;United States;Hong Kong</t>
  </si>
  <si>
    <t>Atlanta;Irvine;Pokfulam</t>
  </si>
  <si>
    <t>Georgia Institute of Technology;University of California, Irvine;The University of Hong Kong</t>
  </si>
  <si>
    <t>60019647;60007278;60006541</t>
  </si>
  <si>
    <t>Toh C.K.</t>
  </si>
  <si>
    <t>MARCH: A MAC Protocol for High Performance Wireless Ad Hoc Networks</t>
  </si>
  <si>
    <t>2-s2.0-1442332793</t>
  </si>
  <si>
    <t>['weapon launches', 'user requirements', 'ultimate parameters', 'typical sub', 'tracking capabilities', 'poor visibility', 'platform motion', 'met also', 'host vehicle', 'higher microwave', 'fluent throughput', 'extensive information', 'evaluated parallel', 'attractive choice', 'arctic scenery']</t>
  </si>
  <si>
    <t>Successful sensor modifications or upgrades of existing armored military vehicles call for extensive information of the desired operational environment, host vehicle and weapon system characteristics, and sensor performance limitations. Radar systems operating in the higher microwave or millimeter wave bands seem to be an attractive choice in terms of tracking capabilities and operation in poor visibility. Efficient mechatronic arrangements are needed for the stabilization of the pedestal at least down to 0.1¬∞ level if full specifications must be met also during platform motion or weapon launches. No ultimate parameters have been observed, until now, that would totally preclude the usage of such a short-range radar also at zero antenna elevation in typical sub-arctic scenery. The fluent throughput of the entire fleet upgrading task and future maintainability must be evaluated parallel to the acute technological challenges and user requirements.</t>
  </si>
  <si>
    <t>26-31</t>
  </si>
  <si>
    <t>;60103653;60103653;60121822</t>
  </si>
  <si>
    <t>7007174506;7005966238;16024264300;6602345247</t>
  </si>
  <si>
    <t>Heikkila, Heikki;Eskelinen, Pekka;Hautala, Pekka;Ruoskanen, Jukka</t>
  </si>
  <si>
    <t>Heikkila H.</t>
  </si>
  <si>
    <t>Upgrading armored vehicle sensor systems</t>
  </si>
  <si>
    <t>10.1109/MAES.2004.1263989</t>
  </si>
  <si>
    <t>2-s2.0-1442338347</t>
  </si>
  <si>
    <t>['significantly superior', 'reaches fer', 'psk ).', 'performance significantly', 'outer code', 'noise ratio', 'new sttc', 'new space', 'new criterion', 'minimum trace', 'low complexity', 'letter presents', 'inner code', 'high snr', 'existing sttcs', 'distance matrix', 'convolutional code', 'average trace', '2 db']</t>
  </si>
  <si>
    <t>Concatenated code | Diversity | Fast Rayleigh fading | Space-time code</t>
  </si>
  <si>
    <t>This letter presents a new concatenated code and a new criterion for the new concatenated code in fast Rayleigh fading channel. The new concatenated code consists of the cascade of a new space-time trellis code (STTC) as an inner code and a new convolutional code as an outer code. The new criterion maximizes the minimum free distance for the new convolutional code and both the minimum trace and the average trace of distance matrix for the new STTC. The new concatenated code improves the frame error rate (FER) performance significantly with low complexity. The new STTC and convolutional code are designed so as to satisfy the new criterion for 4-state 4 phase shift keying (PSK). The results of the suggested concatenated code are obtained using two transmit antennas, and shown to be significantly superior to the new and existing STTCs. As the number of receive antennas increases, the performance of the new concatenated code significantly improves, for instance, reaches FER = 10-3 at signal-to-noise ratio (SNR) = 5.2 dB for four receive antennas. Note that the proposed concatenated code also improves significant FER performance by using only one receive antenna for high SNR.</t>
  </si>
  <si>
    <t>373-376</t>
  </si>
  <si>
    <t>60002445;60104154</t>
  </si>
  <si>
    <t>38260941400;7203084360</t>
  </si>
  <si>
    <t>Kim, Moo Sam;Koo, Je Gil</t>
  </si>
  <si>
    <t>Yongin;Kyonggi-do</t>
  </si>
  <si>
    <t>Yong-in Songdam College;Ajou University</t>
  </si>
  <si>
    <t>60104154;60002445</t>
  </si>
  <si>
    <t>Kim M.</t>
  </si>
  <si>
    <t>Serial Concatenation of Space-Time Trellis Code with Convolutional Code over Fast Rayleigh Fading Channel</t>
  </si>
  <si>
    <t>2-s2.0-1442357219</t>
  </si>
  <si>
    <t>['wireless link', 'training mode', 'tracking mode', 'successive detection', 'stream detection', 'slow time', 'nulling weights', 'less complex', 'input multiple', 'efficient semi', 'direct approach', 'computer simulations', 'computational complexity', 'combined semi', 'channel estimates', 'adaptive approach']</t>
  </si>
  <si>
    <t>Adaptive | MIMO | Minimum mean square error | Ordered successive detection | Wireless</t>
  </si>
  <si>
    <t>To increase the spectral utilization efficiency of a wireless link, multiple-input multiple-output (MIMO) systems can be employed to transmit several data streams in parallel at the same time and on the same frequency but from different transmit antennas. However, at the receiver side multi-stream detection is needed. In this paper, ordered successive MMSE detection (OSD) is considered as a low-complexity detection scheme. OSD's main computational cost lies in computing the nulling weights that correspond to each stage of successive detection. In this paper, we develop an efficient semi-adaptive approach to generate MMSE weights. This semi-adaptive approach efficiently combines two approaches: channel estimates-based direct matrix inversion weights generation (direct approach) and Recursive Least Squares (RLS) algorithm-based weights generation (adaptive approach). Although the direct approach alone performs better than the adaptive approach, it is more complex for updating weights within the tracking mode. On the other hand, the adaptive approach alone is less complex in updating weights within the tracking mode, but converges slowly within the training mode. Our combined semi-adaptive approach effectively offsets these disadvantages. We demonstrate, through computer simulations, that the semi-adaptive approach can achieve the BER of the direct approach in slow time-varying MIMO channels, while its computational complexity is less than or comparable to that of the adaptive approach.</t>
  </si>
  <si>
    <t>60011001;60011001</t>
  </si>
  <si>
    <t>6603659398;7406244729</t>
  </si>
  <si>
    <t>Benjebbour, Anass;Yoshida, Susumu</t>
  </si>
  <si>
    <t>Benjebbour A.</t>
  </si>
  <si>
    <t>A Semi-Adaptive MMSE Weights Generation Approach for Ordered Successive Detection in MIMO Systems</t>
  </si>
  <si>
    <t>2-s2.0-1442357314</t>
  </si>
  <si>
    <t>['typical computed', 'thoroughly comprehend', 'steadystate profiles', 'station antennas', 'radiation properties', 'patch antenna', 'measured results', 'input impedance', 'good candidate', 'give references', 'francis group', 'field explanations', 'field characteristics', 'domain method', 'difference time', 'computation using', 'average gain', '7 dbi']</t>
  </si>
  <si>
    <t>Bandwidth Widening | FDTD Methods | Microstrip Antennas</t>
  </si>
  <si>
    <t>In this paper, the near-field characteristics of an L-probe patch antenna on a finite ground plane are presented. The objective is to thoroughly comprehend the effects of the L-probe on the performance of the patch antenna based on the computation using the finite-difference time-domain method. The L-probe fed patch antenna has shown a bandwidth (SWR ‚â§ 2) of 30% and an average gain of 7 dBi with a supporting foam substrate of thickness around 0.1 operating wavelength. The L-probe patch antenna is simple in structure and is a good candidate of base-station antennas for various mobile phone systems and other wireless communication systems. First, a set of typical computed and measured results for input impedance, far-field radiation patterns and gain of the L-probe patch antenna on a finite ground plane are provided to validate the method and give references for near-field explanations. Then, the electric current distributions on the patch and on the finite ground plane are calculated to understand their effects on the radiation properties. In addition, the steadystate profiles of the vertical electrical field component underneath the patch antenna are provided as well. ¬© 2004 Taylor &amp; Francis Group, LLC.</t>
  </si>
  <si>
    <t>26-30</t>
  </si>
  <si>
    <t>1023697X</t>
  </si>
  <si>
    <t>HKIE Transactions Hong Kong Institution of Engineers</t>
  </si>
  <si>
    <t>60002668;60013983;60010491</t>
  </si>
  <si>
    <t>57194980354;55510527400;57194983681</t>
  </si>
  <si>
    <t>Xin, Guo Yong;Man, Luk Kwai;Fong, Lee Kai</t>
  </si>
  <si>
    <t>Hong Kong;United States;Singapore</t>
  </si>
  <si>
    <t>Kowloon;University;Singapore City</t>
  </si>
  <si>
    <t>City University of Hong Kong;University of Mississippi;A-Star, Institute for Infocomm Research</t>
  </si>
  <si>
    <t>60013983;60010491;60002668</t>
  </si>
  <si>
    <t>Xin G.Y.</t>
  </si>
  <si>
    <t>Near-field characteristics of an l-probe fed patch antenna mounted on a finite ground plane</t>
  </si>
  <si>
    <t>10.1080/1023697X.2004.10667977</t>
  </si>
  <si>
    <t>2-s2.0-14544272512</t>
  </si>
  <si>
    <t>['wide enough', 'tilted slit', 'three single', 'third antenna', 'shorting pin', 'shaped slot', 'planar inverted', 'planar geometry', 'parasitic patch', 'nii bands', 'impedance bandwidth', 'francis group', 'first one', 'f antenna', 'experimental results', 'band operation', '8 ghz']</t>
  </si>
  <si>
    <t>Multi-bands | PIFA | Shorting Pin | Shorting Wall | Small Antennas</t>
  </si>
  <si>
    <t>Three single-feed microstrip patch antennas for multi-band operation are proposed in this paper. The first one is a planar inverted-F antenna (PIFA) with an L-shaped slit combined with a parasitic patch in co-planar geometry. It exhibits two operating frequency bands, which cover ISM bands (2.45 and 5.8 GHz) and U-NII bands (5.1, 5.2 and 5.8 GHz). There are four shorting pins inserted into the antenna. The second proposed antenna is a PIFA with a tilted slit and a shorting pin. It provides an impedance bandwidth which is wide enough to cover both IMT-2000 and 2.45 GHz ISM bands. The third antenna is a tri-band PIFA consisting of a U-shaped slot, one shorting pin and one shorting wall. It is able to generate three resonances (0.9, 1.8 and 2.45 GHz). Simulation and experimental results are given to verify the proposed antenna designs. ¬© 2004 Taylor &amp; Francis Group, LLC.</t>
  </si>
  <si>
    <t>21-25</t>
  </si>
  <si>
    <t>35193569500;7005266497;55511318500</t>
  </si>
  <si>
    <t>Chiu, C. Y.;Shum, K. M.;Chan, C. H.</t>
  </si>
  <si>
    <t>Chiu C.</t>
  </si>
  <si>
    <t>Design of small antennas for multi frequency bands operation</t>
  </si>
  <si>
    <t>10.1080/1023697X.2004.10667976</t>
  </si>
  <si>
    <t>2-s2.0-14544273831</t>
  </si>
  <si>
    <t>['wlan systems', 'wide variety', 'reasonable efficiency', 'possible patterns', 'phase shifters', 'numerical simulations', 'novel designs', 'low cost', 'large set', 'important application', 'good performance', 'francis group', 'feed network', 'experimental prototype', 'electronically selected', 'beam shapes', 'antenna system', 'antenna element', 'also measurements', 'adaptive antenna']</t>
  </si>
  <si>
    <t>Antenna Arrays | Smart Antenna</t>
  </si>
  <si>
    <t>In this paper we introduce a design for an adaptive antenna suitable for communication systems operating in 5 GHz frequency bands. An important application of the adaptive antenna is in WLAN systems where compact and low cost adaptable antennas promise increases in capacity and coverage. The uniqueness of the design is that a wide variety of beam shapes can be electronically selected from a large set of possible patterns while maintaining compact size, low cost with reasonable efficiency and having independent dual diversity ports. The array design makes use of novel designs for the antenna element, feed network and phase shifters. The design is verified both through numerical simulations and also measurements of an experimental prototype and these confirm the good performance of the antenna system and suitability for use in WLAN systems. ¬© 2004 Taylor &amp; Francis Group, LLC.</t>
  </si>
  <si>
    <t>39-43</t>
  </si>
  <si>
    <t>60103941;60103941;60008592;60103941</t>
  </si>
  <si>
    <t>56036372500;9043882700;7006019510;56036305800</t>
  </si>
  <si>
    <t>Song, Peter C.T.;Mak, Angus C.K.;Murch, Ross D.;Wong, P. B.</t>
  </si>
  <si>
    <t>Hong Kong;Hong Kong</t>
  </si>
  <si>
    <t>Hong Kong Applied Science and Technology Research Institute;Hong Kong University of Science and Technology</t>
  </si>
  <si>
    <t>60103941;60008592</t>
  </si>
  <si>
    <t>Song P.</t>
  </si>
  <si>
    <t>An adaptive antenna for wlan operating in 5 ghz frequency bands</t>
  </si>
  <si>
    <t>10.1080/1023697X.2004.10667979</t>
  </si>
  <si>
    <t>2-s2.0-14544282581</t>
  </si>
  <si>
    <t>['wideband u', 'tm03 modes', 'slot patch', 'significantly reduce', 'shorting pins', 'resonant frequencies', 'regular patch', 'paper reviews', 'francis group', 'experimental results']</t>
  </si>
  <si>
    <t>Bandwidth Enhancement of Microstrip Antennas | Frequency Tuning of Microstrip Antennas | Microstrip Antennas | Size Reduction of Microstrip Antennas</t>
  </si>
  <si>
    <t>This paper reviews the use of shorting pins to achieve various performance characteristics of microstrip patch antennas. First, appropriately placed shorting pins can be used to tune the resonant frequencies of a rectangular patch antenna and to control the separation of a dual frequency rectangular patch antenna operating in the TM01 and TM03 modes. Second, shorting pins can be used to significantly reduce the sizes of the various patch antenna designs, including the simple regular patch, the wideband U-slot patch, and the wideband two layer stacked patches. Third, shorting pins are effective in widening the bandwidths of both the quarter wave patch and the regular patch. Both simulation and experimental results are presented and/or referenced. ¬© 2004 Taylor &amp; Francis Group, LLC.</t>
  </si>
  <si>
    <t>31-38</t>
  </si>
  <si>
    <t>60010491;60010491</t>
  </si>
  <si>
    <t>57194983681;35569904600</t>
  </si>
  <si>
    <t>Fong, Lee Kai;Chair, Ricky</t>
  </si>
  <si>
    <t>University</t>
  </si>
  <si>
    <t>University of Mississippi</t>
  </si>
  <si>
    <t>Fong L.K.</t>
  </si>
  <si>
    <t>On the use of shorting pins in the design of microstrip patch antennas</t>
  </si>
  <si>
    <t>10.1080/1023697X.2004.10667978</t>
  </si>
  <si>
    <t>2-s2.0-14544300676</t>
  </si>
  <si>
    <t>CityU 1178/01E</t>
  </si>
  <si>
    <t>['wideband applications', 'three mirctostrip', 'studied experimentally', 'return loss', 'radiation pattern', 'patch modes', 'parasitic patches', 'francis group', 'fed high', 'cylindrical dra', 'antenna gain']</t>
  </si>
  <si>
    <t>Dielectric Resonator Antenna (DRA) | High Permittivity | Low Profile | Parasitic Patch | Wideband Antennas</t>
  </si>
  <si>
    <t>Three mirctostrip-fed high-permittivity cylindrical dielectric resonator antennas (DRAs) with parasitic patches for wideband applications are proposed. For each case, a wide impedance bandwidth of Àú10% is achieved by exciting the fundamental TM110 mode of the cylindrical DRA and the parasitic-patch modes. The return loss, radiation pattern and antenna gain of these configurations are studied experimentally. ¬© 2004 Taylor &amp; Francis Group, LLC.</t>
  </si>
  <si>
    <t>16-20</t>
  </si>
  <si>
    <t>26662436500;57129082400;7201986326;56415172000</t>
  </si>
  <si>
    <t>Chan, L. Y.;Li, B.;Xue, Q.;Leung, K. W.</t>
  </si>
  <si>
    <t>Chan L.Y.</t>
  </si>
  <si>
    <t>On the wideband high-permittivity dielectric resonator antenna with parasitic patches</t>
  </si>
  <si>
    <t>10.1080/1023697X.2004.10667975</t>
  </si>
  <si>
    <t>2-s2.0-14544306212</t>
  </si>
  <si>
    <t>['specially designed', 'return losses', 'resonance mechanism', 'radiation patterns', 'photonic integration', 'photonic devices', 'original structures', 'ones operated', 'input terminals', 'good agreement', 'francis group', 'directly connected', 'design guidelines', 'cpw outputs', 'coplanar waveguide']</t>
  </si>
  <si>
    <t>Broadband Planar Antennas | Coplanar Waveguide Fed</t>
  </si>
  <si>
    <t>In this paper, the development of Coplanar Patch Antennas (CPAs) has been presented. The coplanar waveguide (CPW) input terminals of CPAs, which are specially designed for microwave-photonic integration, can be directly connected to the CPW outputs of most photonic devices. The characteristics of the original structures of CPAs at X band frequencies, the impedance bandwidth enhanced structures and the ones operated at Ka band frequencies have been investigated. The resonance mechanism, bandwidth enhanced methods and the design guidelines of the antennas have been discussed. Return losses, radiation patterns and gains of the prototypes are measured. Good agreement between simulation and measurement are achieved. ¬© 2004 Taylor &amp; Francis Group, LLC.</t>
  </si>
  <si>
    <t>44-48</t>
  </si>
  <si>
    <t>60032325;60032325;60032325</t>
  </si>
  <si>
    <t>57195088213;55805208800;35350619100</t>
  </si>
  <si>
    <t>Fai, Tong Kin;Li, Keren;Matsui, Toshiaki</t>
  </si>
  <si>
    <t>Fai T.</t>
  </si>
  <si>
    <t>Development of coplanar patch antennas</t>
  </si>
  <si>
    <t>10.1080/1023697X.2004.10667980</t>
  </si>
  <si>
    <t>2-s2.0-14544307086</t>
  </si>
  <si>
    <t>['type plants', 'traits depended', 'stomatal conductance', 'salicylic acid', 'restricting pathogen', 'regulation lsd1', 'rcd phenotype', 'promote eee', 'photosystem ii', 'photorespiratory h', 'organelle specific', 'lsd1 mutant', 'lsd1 function', 'lsd1 failed', 'light conditions', 'light acclimation', 'key determinant', 'induced h', 'functionally linked', 'dissipating eee', 'designated cao', 'data suggest', 'consequently may', 'catalase activity', 'arabidopsis fails', 'accumulation followed', 'acclimatory processes', '2 ).']</t>
  </si>
  <si>
    <t>The lsd1 mutant of Arabidopsis fails to limit the boundaries of hypersensitive cell death response during avirulent pathogen infection and initiates unchecked lesions in long day photoperiod giving rise to the runaway cell death (rcd) phenotype. We link here the initiation and propagation of rcd to the activity of photosystem II, stomatal conductance and ultimately to photorespiratory H(2)O(2). A cross of lsd1 with the chlorophyll a/b binding harvesting-organelle specific (designated cao) mutant, which has a reduced photosystem II antenna, led to reduced lesion formation in the lsd1/cao double mutant. This lsd1 mutant also had reduced stomatal conductance and catalase activity in short-day permissive conditions and induced H(2)O(2) accumulation followed by rcd when stomatal gas exchange was further impeded. All of these traits depended on the defense regulators EDS1 and PAD4. Furthermore, nonphotorespiratory conditions retarded propagation of lesions in lsd1. These data suggest that lsd1 failed to acclimate to light conditions that promote excess excitation energy (EEE) and that LSD1 function was required for optimal catalase activity. Through this regulation LSD1 can influence the effectiveness of photorespiration in dissipating EEE and consequently may be a key determinant of acclimatory processes. Salicylic acid, which induces stomatal closure, inhibits catalase activity and triggers the rcd phenotype in lsd1, also impaired acclimation of wild-type plants to conditions that promote EEE. We propose that the roles of LSD1 in light acclimation and in restricting pathogen-induced cell death are functionally linked.</t>
  </si>
  <si>
    <t>2818-2830</t>
  </si>
  <si>
    <t>Plant physiology</t>
  </si>
  <si>
    <t>60028378;60028378;60028378;60028378;60028378;60028378;60028378;60028378;60028378</t>
  </si>
  <si>
    <t>8318693500;8318692700;6507356010;7407041727;56027921100;7004334820;7404595284;7004868496;7003864489</t>
  </si>
  <si>
    <t>Mateo, Alfonso;M√ºhlenbock, Per;Rust√©rucci, Christine;Chang, Christine Chi Chen;Miszalski, Zbigniew;Karpinska, Barbara;Parker, Jane E.;Mullineaux, Philip M.;Karpinski, Stanislaw</t>
  </si>
  <si>
    <t>Sweden</t>
  </si>
  <si>
    <t>Stockholm</t>
  </si>
  <si>
    <t>Stockholms universitet</t>
  </si>
  <si>
    <t>Mateo A.</t>
  </si>
  <si>
    <t>LESION SIMULATING DISEASE 1 is required for acclimation to conditions that promote excess excitation energy.</t>
  </si>
  <si>
    <t>10.1104/pp.104.043646</t>
  </si>
  <si>
    <t>2-s2.0-14644420819</t>
  </si>
  <si>
    <t>['using radio', 'receiving exciters', 'radar characteristics', 'electrodynamic interaction', 'business media', 'absorbing materials']</t>
  </si>
  <si>
    <t>Compensation | Effective scattering surface | Electrodynamic interaction | Sensitivity</t>
  </si>
  <si>
    <t>The effect of electrodynamic interaction between the transmitting and receiving exciters of the collimator of a coherent radar measuring system on the accuracy of measurements of the radar characteristics of targets is estimated. The possibility of improving the decoupling between the exciterss by using radio-absorbing materials is investigated. ¬© 2004 Springer Science+Business Media, Inc.</t>
  </si>
  <si>
    <t>1010-1015</t>
  </si>
  <si>
    <t>Measurement Techniques</t>
  </si>
  <si>
    <t>;;</t>
  </si>
  <si>
    <t>57188637021;8280439200;6506741430</t>
  </si>
  <si>
    <t>Belyaev, V. V.;Dobrynin, D. L.;Kir'Yanov, O. E.</t>
  </si>
  <si>
    <t>Belyaev V.</t>
  </si>
  <si>
    <t>The possibility of realizing a noncompensation method of measuring the radar characteristics of targets</t>
  </si>
  <si>
    <t>10.1007/s11018-005-0045-9</t>
  </si>
  <si>
    <t>2-s2.0-14744287925</t>
  </si>
  <si>
    <t>['switzerland ),', 'statistical analysis', 'output signals', 'italy ),', 'geophysical origin', 'geophysical hypothesis', 'galactic disk', 'cryogenic detectors', 'business media', 'astrophysical origin']</t>
  </si>
  <si>
    <t>Gravitational antennas | Output signal excursions | Resonant</t>
  </si>
  <si>
    <t>A statistical analysis is presented of coincidences between the output signals of the cryogenic gravitational antennas Explorer (CERN, Switzerland), and Nautilus (Frascati, Italy), and the uncooled gravitational antenna Ulitka (Shternberg State Astronomical Institute and Moscow University). The purpose has been to check for a geophysical origin for the anomalous correlation registered between the cryogenic detectors at the instant when the direction pattern diagram intersects the plane of the galactic disk. The results do not confirm the geophysical hypothesis and indicate an astrophysical origin. ¬© 2004 Springer Science+Business Media, Inc.</t>
  </si>
  <si>
    <t>949-954</t>
  </si>
  <si>
    <t>;;;</t>
  </si>
  <si>
    <t>56423205700;7101836147;6506179499;7003386560</t>
  </si>
  <si>
    <t>Gusev, A. V.;Rudenko, V. N.;Serdobol'skii, A. V.;Pizzella, G.</t>
  </si>
  <si>
    <t>Gusev A.V.</t>
  </si>
  <si>
    <t>Coincidences between output signal excursions for cryogenic and uncooled gravitational antennas</t>
  </si>
  <si>
    <t>2-s2.0-14744304877</t>
  </si>
  <si>
    <t>['vrp data', 'vrp ).', 'soil surface', 'radar velocity', 'often referred', 'often associated', 'october 2002', 'northern italy', 'makes use', 'lithology contacts', 'lithological contacts', 'lapse vrps', 'hydraulic point', 'dynamic hydrologic', 'contaminated site', 'cember 2003', 'cased borehole']</t>
  </si>
  <si>
    <t>The deep vadose zone, down to a few tens of meters below the soil surface, is difficult to investigate and characterize, especially from a hydraulic point of view. We present a method well suited for this pur- pose, that makes use of a radar transmitting antenna at the surface and a radar receiving antenna deployed in a plastic-cased borehole. The technique is often referred to as vertical radar profiling (VRP). Vertical radar profiling yields information on (i) the distribution of radar velocity as a function of depth, from which moisture content dis- tributions can be inferred, and (ii) the presence of reflecting horizons within the formation, often associated with lithological contacts. High- resolution, time-lapse VRPs were acquired from October 2002 to De- cember 2003 at a contaminated site in Trecate, Northern Italy, from several existing boreholes originally installed for monitoring and re- mediation, with the aim of characterizing the dynamic hydrologic be- havior of the deep vadose zone. We discuss data acquisition, processing, and inversion of these VRP data to derive moisture content profiles as a function of time. The VRP-derived moisture content profiles were used to calibratea dynamic Richards' equation model viaa MonteCarlo inversion approach. In this way, it was possible to identify the value of subsurface hydraulic parameters, in particular hydraulic conduc- tivity, of the main lithological units, and the parameters' uncertainty. The location of lithology contacts was derived via analysis of up-going radar reflection events contained in the same VRP data. ¬© Soil Science Society of America.</t>
  </si>
  <si>
    <t>1093-1105</t>
  </si>
  <si>
    <t>Vadose Zone Journal</t>
  </si>
  <si>
    <t>60012306;105990578;60012306</t>
  </si>
  <si>
    <t>6701561174;12245003300;54683823900</t>
  </si>
  <si>
    <t>Cassiani, Giorgio;Strobbia, Claudio;Gallotti, Laura</t>
  </si>
  <si>
    <t>Milan;Pavia</t>
  </si>
  <si>
    <t>Universit√† degli Studi di Milano-Bicocca;European Centre for Training and Research in Earthquake Engineering</t>
  </si>
  <si>
    <t>60012306;105990578</t>
  </si>
  <si>
    <t>Cassiani G.</t>
  </si>
  <si>
    <t>Vertical radar profiles for the characterization of deep vadose zones</t>
  </si>
  <si>
    <t>10.2113/3.4.1093</t>
  </si>
  <si>
    <t>2-s2.0-14844340475</t>
  </si>
  <si>
    <t>['maxwell equations']</t>
  </si>
  <si>
    <t>Cylindrical antennas | Exact solutions | Maxwell's equations | Radiation</t>
  </si>
  <si>
    <t>High frequency currents harmonically distributed around the surface of infinitely long circular cylinders, in the directions of the generatrices and of the circles, are identified, and their associated electromagnetic fields are constructed. The latter are obtained as exact traveling wave solutions of Maxwell equations in differential and boundary condition forms. The study of these systems is appropriate for Electromagnetic Theory courses.</t>
  </si>
  <si>
    <t>140-146</t>
  </si>
  <si>
    <t>0035001X</t>
  </si>
  <si>
    <t>Revista Mexicana de Fisica</t>
  </si>
  <si>
    <t>60032442;60030699-60031120</t>
  </si>
  <si>
    <t>7003909238;55989646000</t>
  </si>
  <si>
    <t>Koo, E. Ley;Rosales, M. A.</t>
  </si>
  <si>
    <t>Mexico;Mexico;Mexico</t>
  </si>
  <si>
    <t>Ciudad de M√©xico;Cholula;Puebla</t>
  </si>
  <si>
    <t>Universidad Nacional Aut√≥noma de M√©xico;Universidad de las Am√©ricas Puebla;Instituto Nacional de Astrofisica Optica y Electronica</t>
  </si>
  <si>
    <t>60032442;60031120;60030699</t>
  </si>
  <si>
    <t>Koo E.</t>
  </si>
  <si>
    <t>Electromagnetic fields from high frequency currents harmonically distributed on infinitely long circular cylinders</t>
  </si>
  <si>
    <t>2-s2.0-14944361188</t>
  </si>
  <si>
    <t>['wireless device', 'wide bandwidth', 'resonant antenna', 'proposed element', 'miniature size', 'investigated configurations', 'high efficiency', 'francis inc', 'folding techniques', 'combining schemes', 'circuit board']</t>
  </si>
  <si>
    <t>Diversity methods | FEM modeling | Fractals | Minkowski curve | Printed circuit antennas</t>
  </si>
  <si>
    <t>A novel monopole antenna element printed on the circuit board of a wireless device is presented. Following the Minkowski fractal curve along with folding techniques, the proposed element is an electrically small self-resonant antenna with high efficiency and wide bandwidth. Due to its miniature size, it can be used in dual antenna portable devices operating in the 2.4 GHz band, in order to achieve antenna diversity under all combining schemes. The performance of the investigated configurations was predicted through finite element simulations, which proved to be computationally more demanding than their moment method counterparts. ¬© 2004 Taylor &amp; Francis Inc.</t>
  </si>
  <si>
    <t>81-93</t>
  </si>
  <si>
    <t>1532527X</t>
  </si>
  <si>
    <t>Electromagnetics</t>
  </si>
  <si>
    <t>60031155;60031155;60031155;60031155;60031155</t>
  </si>
  <si>
    <t>6507458800;6603507207;56616713000;6507459079;7003938485</t>
  </si>
  <si>
    <t>Konstantatos, G.;Soras, C.;Tsachtsiris, G.;Karaboikis, M.;Makios, V.</t>
  </si>
  <si>
    <t>Rio</t>
  </si>
  <si>
    <t>University of Patras</t>
  </si>
  <si>
    <t>Konstantatos G.</t>
  </si>
  <si>
    <t>Finite element modeling of minkowski monopole antennas printed on wireless devices</t>
  </si>
  <si>
    <t>10.1080/02726340490261563</t>
  </si>
  <si>
    <t>2-s2.0-1542273593</t>
  </si>
  <si>
    <t>['simple network', 'sidelobe level', 'radiation pattern', 'power beamwidth', 'polarization level', '20 db', '15 db']</t>
  </si>
  <si>
    <t>Antenna array | Circular polarization | Hemispherical helical antenna | Satellite communications</t>
  </si>
  <si>
    <t>A small and low-profile 2 √ó 2 hemispherical helical antenna array was designed for INMARSAT satellite reception. With only four elements fed by a simple network, the array can produce a gain of 15 dB, a 3-dB axial ratio bandwidth of nearly 14%, a cross-polarization level of smaller than - 20 dB over the half-power beamwidth, and a radiation pattern with a sidelobe level of - 20 dB. These characteristics are better than those obtained by previously proposed INMARSAT-M antennas.</t>
  </si>
  <si>
    <t>346-348</t>
  </si>
  <si>
    <t>60005510;60005510;60005510;60005510;60005510</t>
  </si>
  <si>
    <t>7005913291;7101878862;7201607783;7202419651;7102038891</t>
  </si>
  <si>
    <t>Hui, H. T.;Yung, Edward K.N.;Law, C. L.;Koh, Y. S.;Koh, W. L.</t>
  </si>
  <si>
    <t>Hui H.</t>
  </si>
  <si>
    <t>Design of a small and low-profile 2 √ó 2 hemispherical helical antenna array for mobile satellite communications</t>
  </si>
  <si>
    <t>10.1109/TAP.2003.822410</t>
  </si>
  <si>
    <t>2-s2.0-1542285826</t>
  </si>
  <si>
    <t>['¬± indicates', 'paper describes', 'measured beam', 'loaded elements', 'ground plane', 'electronically rotated', 'electrical length', 'back ratio', '45 db', '1 ghz']</t>
  </si>
  <si>
    <t>Beam scan | Switched parasitic monopole antennas | Yagi-Uda array</t>
  </si>
  <si>
    <t>This paper describes a circular array composed of 25 wire monopole elements centre fed and positioned in two concentric rings over a ground plane. There is one driven element and 24 parasitic elements, 12 of which are loaded with an electronically controllable capacitive load. The array uses two state reactive loads to change the electrical length of the loaded elements in order to direct the beam over a 360¬∞ beam scan angle in 30¬∞ increments. The antenna array operates at 1 GHz and yields over its entire beam scan range a gain of 12 dBi¬±0.45 dB, a VSWR of 1.5¬±0.08, beamwidth of 54¬∞¬±3¬∞ and a front to back ratio of 12.24 dB¬±2 dB, were ¬± indicates the variation on the measured beam as it is electronically rotated. The bandwidth of the array is 16% for a VSWR &lt; 2.</t>
  </si>
  <si>
    <t>333-335</t>
  </si>
  <si>
    <t>60029738;60029738</t>
  </si>
  <si>
    <t>57196650361;7102894931</t>
  </si>
  <si>
    <t>Scott, H.;Fusco, V. F.</t>
  </si>
  <si>
    <t>Belfast</t>
  </si>
  <si>
    <t>Queen's University Belfast</t>
  </si>
  <si>
    <t>Scott H.</t>
  </si>
  <si>
    <t>360¬∞ electronically controlled beam scan array</t>
  </si>
  <si>
    <t>10.1109/TAP.2003.822443</t>
  </si>
  <si>
    <t>2-s2.0-1542285829</t>
  </si>
  <si>
    <t>['vertical dielectric', 'type integrations', 'source current', 'simply related', 'rigorous methods', 'reasonable approximation', 'problem solution', 'new unknowns', 'lossy ground', 'insulated antennas', 'impedance matrix', 'free space', 'dielectric coating', 'consuming volume', 'computation speed', 'bare wires']</t>
  </si>
  <si>
    <t>Half space | Insulated antennas | Moment method</t>
  </si>
  <si>
    <t>A fast efficient method is proposed to solve the problem of a vertical dielectric-coated antenna located in free space above ground. The solution is a moment method solution. The influence of lossy ground is taken into account via equivalent images due to Popovic, and the currents of images are expressed by the source current. The dielectric coating is modeled by equivalent polarization charges, which are simply related to the conduction current distribution. In this way, the dielectric coating and the lossy ground add no new unknowns to the problem solution, so the size of the impedance matrix for insulated antennas above lossy ground is the same as that for bare wires in free space. With reasonable approximation, the computation speed is improved enormously compared with the conventional method involving time-consuming volume, surface, or Sommerfeld-type integrations. The results obtained exhibit excellent agreement with those obtained by rigorous methods or experiment.</t>
  </si>
  <si>
    <t>321-324</t>
  </si>
  <si>
    <t>60138276;60138276;60138276</t>
  </si>
  <si>
    <t>57192492374;6507032961;6602583693</t>
  </si>
  <si>
    <t>Li, Xianshan;Drissi, Khalil El Khamlichi;Paladian, Fran√ßoise</t>
  </si>
  <si>
    <t>Clermont-Ferrand</t>
  </si>
  <si>
    <t>Universit√© Clermont Auvergne</t>
  </si>
  <si>
    <t>Li X.</t>
  </si>
  <si>
    <t>Insulated vertical antennas above ground</t>
  </si>
  <si>
    <t>10.1109/TAP.2003.822445</t>
  </si>
  <si>
    <t>2-s2.0-1542285830</t>
  </si>
  <si>
    <t>['time ago', 'microstrip approximation', 'lee offered', 'exact solution', 'easily corrected', 'conformal mapping', 'characteristic impedance', 'carrel presented', 'analytical formulas', 'analytical formula', 'also based', '3 ].', '2 ].', '1 ].']</t>
  </si>
  <si>
    <t>Characteristic impedance | Transverse electromagnetic horn antenna</t>
  </si>
  <si>
    <t>Some time ago, Carrel presented an analytical formula, based on conformal mapping, for the characteristic impedance of the transverse electromagnetic horn antenna [1]. Later, results from this formula were shown to be in error, and Lambert et al. offered a new analytical formula, also based on conformal mapping [2]. This formula also contains an error that is easily corrected. Independently, Yang and Lee offered an analytical formula [3]. In this paper, we compare these analytical formulas to a direct numerical solution. Finally, we compare the "microstrip approximation" for the characteristic impedance to the exact solution. Graphs are presented for the characteristic impedance versus the angles of the horn that should be useful for the purpose of design.</t>
  </si>
  <si>
    <t>315-318</t>
  </si>
  <si>
    <t>60021032;60021032</t>
  </si>
  <si>
    <t>7408204096;7406739047</t>
  </si>
  <si>
    <t>Lee, R. Todd;Smith, Glenn S.</t>
  </si>
  <si>
    <t>Atlanta</t>
  </si>
  <si>
    <t>Georgia Institute of Technology</t>
  </si>
  <si>
    <t>Lee R.</t>
  </si>
  <si>
    <t>On the characteristic impedance of the TEM horn antenna</t>
  </si>
  <si>
    <t>10.1109/TAP.2003.822448</t>
  </si>
  <si>
    <t>2-s2.0-1542285833</t>
  </si>
  <si>
    <t>University of Massachusetts</t>
  </si>
  <si>
    <t>UMASS</t>
  </si>
  <si>
    <t>['truncation effects', 'time needed', 'study infinite', 'space green', 'space domain', 'singular part', 'simulation results', 'simulating finite', 'paper describes', 'one direction', 'mom system', 'metallic plates', 'lossless media', 'limited number', 'large deviations', 'integration points', 'infinite arrays', 'handling arrays', 'function related', 'formulation relies', 'elements near', 'efficient method', 'broadband arrays', 'arrays infinite', 'array plane', 'also developed']</t>
  </si>
  <si>
    <t>Finite arrays | Green's function | Moment method (MoM) | Wide-band arrays</t>
  </si>
  <si>
    <t>In strongly coupled antenna arrays, the behavior of the elements near the edge can exhibit very large deviations with respect to the infinite periodic array solution. Insight into these truncation effects can be obtained by simulating finite-by-infinite arrays. This paper describes an efficient method-of-moments (MoM) scheme for simulating such arrays. This scheme is capable of handling arrays of two-dimensional metallic antennas placed perpendicularly to the array plane, in lossless media. This formulation relies on the free-space Green's function related to arrays infinite in one direction only, with linear phase excitation. After extraction of its singular part, this function is tabulated. Then, the elements of the MoM impedance matrix are computed in the space domain, with the help of a limited number of integration points. The computation time needed for establishing the MoM system of equations and for solving it is comparable to the time needed in the linear array case. An extension of this formulation is also developed to study infinite-by-infinite arrays and semi-infinite arrays. The latter solutions also provide standard current distributions, which are used to obtain a fast approximate solution of the MoM system of equations. Simulation results are shown for broadband arrays, made of tapered slot antennas consisting of metallic plates.</t>
  </si>
  <si>
    <t>271-282</t>
  </si>
  <si>
    <t>60000874;60032882;60014313</t>
  </si>
  <si>
    <t>6603945085;7003525820;7006791463</t>
  </si>
  <si>
    <t>Craeye, C.;Tijhuis, A. G.;Schaubert, D. H.</t>
  </si>
  <si>
    <t>Netherlands;United States;Belgium</t>
  </si>
  <si>
    <t>Eindhoven;Amherst MA;Louvain-la-Neuve</t>
  </si>
  <si>
    <t>Technische Universiteit Eindhoven;University of Massachusetts Amherst;Universit√© Catholique de Louvain</t>
  </si>
  <si>
    <t>60032882;60014313;60000874</t>
  </si>
  <si>
    <t>Craeye C.</t>
  </si>
  <si>
    <t>An efficient MoM formulation for finite-by-infinite arrays of two-dimensional antennas arranged in a three-dimensional structure</t>
  </si>
  <si>
    <t>10.1109/TAP.2003.822405</t>
  </si>
  <si>
    <t>2-s2.0-1542285842</t>
  </si>
  <si>
    <t>['urban deployments', 'thus facilitating', 'station deployments', 'spatial decorrelation', 'rural scenarios', 'results presented', 'paper introduces', 'novel metric', 'instantaneous characteristics', 'fdd applications', 'direct relevance', 'direct impact', 'cellular networks', 'bearer separations', '5 mhz']</t>
  </si>
  <si>
    <t>Adaptive arrays | Frequency division duplex (FDD) spatial propagation | Smart antennas</t>
  </si>
  <si>
    <t>This paper introduces a novel metric for determining the spatial decorrelation between the up- and down-link wireless bearers in frequency division duplex (FDD) networks. This metric has direct relevance to smart or adaptive antenna array base-station deployments in cellular networks, which are known to offer capacity enhancement when compared to fixed coverage solutions. In particular, the results presented were obtained from field trial measurement campaigns for both urban and rural scenarios, with the observations having a direct impact on the choice of down-link beamforming architecture in FDD applications. Further, it is shown that significant spatial decorrelation can occur in urban deployments for bearer separations as small as 5 MHz. Results are presented in terms of both instantaneous characteristics as well as time averaged estimates, thus facilitating the appraisal of smart antenna solutions in both packet and circuit switched networks.</t>
  </si>
  <si>
    <t>252-262</t>
  </si>
  <si>
    <t>60020650;60011520;101553939</t>
  </si>
  <si>
    <t>7102568206;7401697889;7102445851</t>
  </si>
  <si>
    <t>Beach, Mark;Allen, Ben;Karlsson, Peter</t>
  </si>
  <si>
    <t>United Kingdom;United Kingdom;Sweden</t>
  </si>
  <si>
    <t>Bristol;London;Lulea</t>
  </si>
  <si>
    <t>University of Bristol;King's College London;Telia Research AB</t>
  </si>
  <si>
    <t>Beach M.</t>
  </si>
  <si>
    <t>Spatial channel characterization for smart antenna solutions in FDD wireless networks</t>
  </si>
  <si>
    <t>10.1109/TAP.2003.820948</t>
  </si>
  <si>
    <t>2-s2.0-1542285846</t>
  </si>
  <si>
    <t>['synthesis algorithm', 'radiated pattern', 'radiated beams', 'phases corresponding', 'given near', 'field region', 'field constraints', 'excitation coefficients', 'account near']</t>
  </si>
  <si>
    <t>Reconfigurable conformal arrays | Synthesis with near-field constraints</t>
  </si>
  <si>
    <t>A conformal array power pattern synthesis technique is presented which makes it possible to take into account near-field constraints and to reconfigure the radiated pattern by controlling only the phases of the excitation coefficients. Far-field pattern specifications are given by masks while near-field constraints are given by prescribing the maximum allowable field intensity at points arbitrarily located in a given near-field region. The amplitude of the excitations, common to all radiated beams, and the phases corresponding to each one are obtained as a result of the synthesis algorithm.</t>
  </si>
  <si>
    <t>132-141</t>
  </si>
  <si>
    <t>60017293;60017293;60017293</t>
  </si>
  <si>
    <t>7006499276;6602735479;7103082097</t>
  </si>
  <si>
    <t>Bucci, O. M.;Capozzoli, A.;D'Elia, G.</t>
  </si>
  <si>
    <t>Naples</t>
  </si>
  <si>
    <t>Universit√† degli Studi di Napoli Federico II</t>
  </si>
  <si>
    <t>Bucci O.</t>
  </si>
  <si>
    <t>Power pattern synthesis of reconfigurable conformal arrays with near-field constraints</t>
  </si>
  <si>
    <t>10.1109/TAP.2003.820983</t>
  </si>
  <si>
    <t>2-s2.0-1542285856</t>
  </si>
  <si>
    <t>89-E-FA06-2-4</t>
  </si>
  <si>
    <t>['slots array', 'slot array', 'shielding area', 'potential applications', 'phase angle', 'feeding network', 'eight wilkinson', 'easily fabricated', 'dynamically moving', 'dynamically adjust', 'carefully examined', 'beam tilting']</t>
  </si>
  <si>
    <t>Array antennas | Low-cost electrical beam tilting | Perturbation | Phase shifter</t>
  </si>
  <si>
    <t>A multifunctional feeding network is presented in this paper. It contains a one-to-eight Wilkinson-based power divider and eight microstrip lines backed with slot array. In addition, the moveable card printed with seven metal strips servs as a novel phase shifter. By dynamically moving the card, we can adjust the number and shielding area of the slot array and then alter the distribution of phase angle at each port of the feeding network accordingly. For example, in our application, we can have a progressive phase difference between the ports of feeding network and dynamically adjust them by changing the degree of perturbation on the slots array. The characteristic of beam tilting has been carefully examined by measuring the phase angle at each port and also by the far-field radiation pattern of the patch antenna array integrated with this novel phase shifter, in various perturbation conditions. The reliable, easily fabricated, and low-cost characteristics show its potential applications in the base-station antenna design.</t>
  </si>
  <si>
    <t>115-121</t>
  </si>
  <si>
    <t>60022907;60012370;60012370</t>
  </si>
  <si>
    <t>7103382303;7501844265;7401808691</t>
  </si>
  <si>
    <t>Hwang, Ruey Bing;Chang, Yin Jung;Lai, Ming Iu</t>
  </si>
  <si>
    <t>Taiwan;Taiwan</t>
  </si>
  <si>
    <t>Nantau;Hsinchu</t>
  </si>
  <si>
    <t>National Chi Nan University;National Chiao Tung University</t>
  </si>
  <si>
    <t>60022907;60012370</t>
  </si>
  <si>
    <t>Hwang R.</t>
  </si>
  <si>
    <t>A low-cost electrical beam tilting base station antennas for wireless communication system</t>
  </si>
  <si>
    <t>10.1109/TAP.2003.820963</t>
  </si>
  <si>
    <t>2-s2.0-1542285861</t>
  </si>
  <si>
    <t>['sierpinski fractal', 'rlc resonators', 'measurement proofs', 'impedance bandwidth', 'experimentally tested', 'error numerical', 'designed using', 'broad bandwidth']</t>
  </si>
  <si>
    <t>Dual frequency operation | Fractal-shaped antennas | Microstrip antennas | Stacked patches</t>
  </si>
  <si>
    <t>A dual-frequency antenna based on the Sierpinski fractal with two parasitic patches to enhance the impedance bandwidth is presented. An electrical circuit model formed by RLC resonators is proposed to learn about the antenna physical behavior and to achieve the dual band operation minimizing a trial-and-error numerical/measurement proofs. The antenna has been designed using a method of moment commercial code and has been experimentally tested, obtaining two bands with a broad bandwidth and similar radiation patterns.</t>
  </si>
  <si>
    <t>66-73</t>
  </si>
  <si>
    <t>100385106;100385106;100385106;100385106;100385106</t>
  </si>
  <si>
    <t>35611493500;57196867426;7006058796;7003915994;7202054016</t>
  </si>
  <si>
    <t>Anguera, Jaume;Mart√≠nez, Enrique;Puente, Carles;Borja, Carmen;Soler, Jordi</t>
  </si>
  <si>
    <t>Barcelona</t>
  </si>
  <si>
    <t>Fractus S.A.</t>
  </si>
  <si>
    <t>Anguera J.</t>
  </si>
  <si>
    <t>Broad-band dual-frequency microstrip patch antenna with modified Sierpinski fractal geometry</t>
  </si>
  <si>
    <t>10.1109/TAP.2003.822433</t>
  </si>
  <si>
    <t>2-s2.0-1542285896</t>
  </si>
  <si>
    <t>['usually employed', 'two subcomplements', 'thin sheet', 'proposed technique', 'nonorthogonal fdtd', 'new nodes', 'near field', 'gcc ),', 'domain method', 'difficult task', 'difference time', 'conformal mesh', 'centered dipoles', 'centered dipole', '026 wavelengths']</t>
  </si>
  <si>
    <t>Curvilinear/nonorthogonal | Finite-difference time-domain (FDTD) | Randomes | Thin dielectric sheets</t>
  </si>
  <si>
    <t>The finite-difference time-domain method in general curvilinear coordinates (FDTD-GCC), or nonorthogonal FDTD, permits the analysis of arbitrary curved structures with the use of a conformal mesh. The analysis of near field in the proximity of a thin dielectric sheet is a difficult task; then, ray tracing techniques and spectral numerical techniques are usually employed in the analysis of randomes. In this paper, the FDTD-GCC is modified to account for the analysis of thin curved dielectric sheets. The contravariant electric field normal to the sheet is split in two subcomplements, and new nodes are introduced where the thin sheet is located. New updating equations are inserted in the calculation of contravariant field components. The utility of the proposed technique is demonstrate in the analysis of two cylindrical randomes, the first having four not centered dipoles and the second with a centered dipole. The thickness of the radomes was 0.035-0.026 wavelengths at the central operating frequency.</t>
  </si>
  <si>
    <t>342-346</t>
  </si>
  <si>
    <t>60002644;60002644;60002644;60002644</t>
  </si>
  <si>
    <t>7102070588;7202393396;7004480096;6701818517</t>
  </si>
  <si>
    <t>Navarro, Enrique A.;Segura, Jaume;Soriano, Antonio;Such, Vicente</t>
  </si>
  <si>
    <t>Valencia</t>
  </si>
  <si>
    <t>Universitat de Val√®ncia</t>
  </si>
  <si>
    <t>Navarro E.</t>
  </si>
  <si>
    <t>Modeling of thin curved sheets with the curvilinear FDTD</t>
  </si>
  <si>
    <t>10.1109/TAP.2003.822416</t>
  </si>
  <si>
    <t>2-s2.0-1542315962</t>
  </si>
  <si>
    <t>NAS 7-0-3001</t>
  </si>
  <si>
    <t>['wind vector', 'wind speeds', 'wind speed', 'spectrum ).', 'scattering contributions', 'scattering calculations', 'representative geometries', 'relevant features', 'reflected signal', 'parallelization scheme', 'ocean surface', 'local interpolation', 'large number', 'bistatic radar']</t>
  </si>
  <si>
    <t>Bistatic scattering from rough surfaces | GPS ocean reflections | Scattering calculation with parallel computers</t>
  </si>
  <si>
    <t>A global positioning system (GPS) transmitter-receiver pair form a bistatic radar for ocean remote sensing when the receiving platform carries a downlooking antenna capable of collecting the GPS signal scattered off the ocean surface. The aggregate GPS signal scattered by the ocean and received in a general bistatic configuration has been calculated for representative geometries and a variety of wind speeds and directions, using the integral equation method (IBM) combined with a realistic ocean correlation function (spectrum). The role of polarization of the reflected signal is investigated and its dependence on wind speed and direction is analyzed to assess its suitability as a detector of the wind vector. The complexity of the scattering calculations is handled by an efficient integration scheme based on combining Gaussian quadrature with a local interpolation of the surface correlation function. Additionally, since a large number of scattering contributions are required the code has been parallelized for efficiency. Some relevant features of the parallelization scheme are outlined.</t>
  </si>
  <si>
    <t>172-188</t>
  </si>
  <si>
    <t>60009037;60003467;60009037;60000481;60009037</t>
  </si>
  <si>
    <t>6701677824;7101926785;7404595937;6507249003;7201788622</t>
  </si>
  <si>
    <t>Zuffada, Cinzia;Fung, Adrian;Parker, Jay;Okolicanyi, Marco;Huang, Edith</t>
  </si>
  <si>
    <t>United States;United States;Italy</t>
  </si>
  <si>
    <t>Pasadena;Arlington;Padua</t>
  </si>
  <si>
    <t>Jet Propulsion Laboratory;The University of Texas at Arlington;Universit√† degli Studi di Padova</t>
  </si>
  <si>
    <t>60009037;60003467;60000481</t>
  </si>
  <si>
    <t>Zuffada C.</t>
  </si>
  <si>
    <t>Polarization properties of the GPS signal scattered off a wind-driven ocean</t>
  </si>
  <si>
    <t>10.1109/TAP.2003.822438</t>
  </si>
  <si>
    <t>2-s2.0-1542315991</t>
  </si>
  <si>
    <t>['spatial multiplexing', 'sidelobe level', 'several decibels', 'results show', 'radiation patterns', 'proper design', 'numerical solutions', 'new method', 'local elements', 'increased accuracy', 'feed network', 'element c', 'beam pointing', 'also computed']</t>
  </si>
  <si>
    <t>Digital beamforming | Feed network | Mutual coupling | Patch antenna | Smart antenna | Spatial multiplexing | Spatial multiplexing of local elements (SMILE)</t>
  </si>
  <si>
    <t>A new method for reducing mutual coupling in a smart antenna array using patch antenna elements is proposed. In a recently introduced smart antenna architecture, the spatial multiplexing of local elements (SMILE) scheme, the newly proposed array feed network affects mutual coupling. It is demonstrated that proper design of the feed network may reduce mutual coupling significantly, yielding nearly ideal radiation characteristics. Numerical solutions are used to study and optimize the currents on the surface of a four-element C-band patch antenna array and feed network. Radiation patterns of the same array with different feed networks are also computed. Results show a reduction in sidelobe level of several decibels, increased accuracy in beam pointing during scan, and improved null depth and placement.</t>
  </si>
  <si>
    <t>106-114</t>
  </si>
  <si>
    <t>60027550;60027550;60027550</t>
  </si>
  <si>
    <t>6603765612;35194804700;36041035600</t>
  </si>
  <si>
    <t>Fredrick, Jonathan D.;Wang, Yuanxun;Itoh, Tatsuo</t>
  </si>
  <si>
    <t>Los Angeles</t>
  </si>
  <si>
    <t>University of California, Los Angeles</t>
  </si>
  <si>
    <t>Fredrick J.</t>
  </si>
  <si>
    <t>Smart antennas based on Spatial Multiplexing of Local Elements (SMILE) for mutual coupling reduction</t>
  </si>
  <si>
    <t>10.1109/TAP.2003.818798</t>
  </si>
  <si>
    <t>2-s2.0-1542315996</t>
  </si>
  <si>
    <t>['wavelength twin', 'twin arc', 'substrate plane', 'slot elements', 'slot element', 'high efficiency', 'greatly reduced', 'compact compared', '9 %.', '8 db']</t>
  </si>
  <si>
    <t>Compact antennas | Low profile antennas | Parallel-plate mode | Phased arrays | Surface waves | Truncated ground plane | Unidirectional slots</t>
  </si>
  <si>
    <t>Unidirectional, highly-efficient planar twin arc-slot antenna elements backed by a reflector are presented. The theoretical radiation efficiency is as high as 99.9%. This high efficiency is achieved because the proposed slot geometry reduces the coupling to the parallel-plate TEM mode effectively in all directions on the substrate plane. A corporate-fed as well as a compact, center-fed, twin arc-slot elements have been implemented and tested. The parallel-plate TEM substrate patterns for a representative twin arc-slot element have been measured and compared with those of a corresponding straight twin-slot element. It was verified that the parallel-plate TEM mode, coupled from the proposed twin arc-slot element is greatly reduced in all directions. The measured gain improvement when a back-reflector is added is found to be about 2.8 dB, further validating this high efficiency. In addition to the high radiation efficiency, the proposed twin arc-slot element is more compact compared to the corresponding, straight, full-wavelength twin-slot element, making it well-suited for two-dimensional antenna arrays.</t>
  </si>
  <si>
    <t>53-58</t>
  </si>
  <si>
    <t>60016849;60016849</t>
  </si>
  <si>
    <t>7103348897;7004469751</t>
  </si>
  <si>
    <t>Qiu, Meide;Eleftheriades, George V.</t>
  </si>
  <si>
    <t>Toronto</t>
  </si>
  <si>
    <t>University of Toronto</t>
  </si>
  <si>
    <t>Qiu M.</t>
  </si>
  <si>
    <t>Highly efficient unidirectional twin arc-slot antennas on electrically thin substrates</t>
  </si>
  <si>
    <t>10.1109/TAP.2003.822412</t>
  </si>
  <si>
    <t>2-s2.0-1542316032</t>
  </si>
  <si>
    <t>['step geometrical', 'reflector antennas', 'optics cross', 'optics concepts', 'equivalent paraboloid', 'complete step', 'circular apertures', 'circular aperture']</t>
  </si>
  <si>
    <t>Dragonian antennas | Multireflector antennas | Offset reflector antennas | Reflector antennas</t>
  </si>
  <si>
    <t>The vector aperture field of classical offset Dragonian dual-reflector antennas is derived using geometrical-optics concepts. This field then yields the equivalent paraboloid of the geometry. From these results, the conditions for an axially symmetric equivalent paraboloid, when a circular aperture is assumed, are obtained. A complete step-by-step geometrical-optics-based design procedure for optimum classical offset Dragonian antennas with circular apertures is then presented (i.e., zero geometrical-optics cross-polarization and minimum spillover). This procedure is demonstrated by two design examples.</t>
  </si>
  <si>
    <t>60029311;60029311</t>
  </si>
  <si>
    <t>12759772300;36884351500</t>
  </si>
  <si>
    <t>Chang, Seunghyuk;Prata, Aluizio</t>
  </si>
  <si>
    <t>University of Southern California</t>
  </si>
  <si>
    <t>Chang S.</t>
  </si>
  <si>
    <t>The design of classical offset Dragonian reflector antennas with circular apertures</t>
  </si>
  <si>
    <t>10.1109/TAP.2003.822435</t>
  </si>
  <si>
    <t>2-s2.0-1542316034</t>
  </si>
  <si>
    <t>Research Grants Council, University Grants Committee</t>
  </si>
  <si>
    <t>CityU 1227/01E</t>
  </si>
  <si>
    <t>RGC, UGC</t>
  </si>
  <si>
    <t>['proposed antenna', 'polarized l', 'impedance bandwidth', 'experimental study', 'element array', 'array designs', 'around 1', 'antenna array', 'also investigated', '8 ghz', '30 db']</t>
  </si>
  <si>
    <t>Array | Dual polarization | Isolation enhancement | Microstrip antenna</t>
  </si>
  <si>
    <t>An experimental study of a dual-polarized L-probe patch antenna is presented. The antenna is designed to operate at around 1.8 GHz. A "dual-feed" technique is introduced to achieve high isolation between two input ports. The proposed antenna has an impedance bandwidth of 23.8% (SWR ‚â§ 2), 15% (SWR ‚â§ 1.5) and an isolation over 30 dB. In array designs, techniques for improving the isolation between two adjacent elements of an antenna array are also investigated. A two-element array with more than 30 dB isolation is designed and tested.</t>
  </si>
  <si>
    <t>45-52</t>
  </si>
  <si>
    <t>7402864546;7401560140;55510527400</t>
  </si>
  <si>
    <t>Wong, Hang;Lau, Ka Leung;Luk, Kwai Man</t>
  </si>
  <si>
    <t>Wong H.</t>
  </si>
  <si>
    <t>Design of dual-polarized L-probe patch antenna arrays with high isolation</t>
  </si>
  <si>
    <t>10.1109/TAP.2003.822402</t>
  </si>
  <si>
    <t>2-s2.0-1542316727</t>
  </si>
  <si>
    <t>['wave band', 'studied fluorescent', 'spectral differences', 'second derivatives', 'reaction centers', 'reaction center', 'protein complexes', 'proportional changes', 'primary effect', 'photosystem complexes', 'photochemical activity', 'parent cultivar', 'neighbor antenna', 'mutant suggest', 'mutant manifested', 'individual complexes', 'increased intensity', 'harvesting complex', 'harvesting antenna', 'gel electrophoresis', 'fluorescence spectra', 'decreased accumulation', 'chloroplast chlorophyll', 'chlorophyll forms', 'chlorophyll content', 'absorption properties', '745 nm']</t>
  </si>
  <si>
    <t>We studied fluorescent and absorption properties of the chloroplasts and pigment-protein complexes isolated by gel electrophoresis from the leaves of pea, the parent cultivar Torsdag and mutants chlorotica 2004 and 2014. Specific fluorescence peaks of chlorophyll forms in individual complexes have been determined from the absorption and fluorescence spectra of the chloroplast chlorophyll and their second derivatives at 23 and -196¬∞C. The mutant chlorotica 2004 proved to have an increased intensity of a long-wave band of the light-harvesting complex I at both 23¬∞C (745 nm) and -196¬∞C (728 nm). At the same time, this mutant manifested a decreased accumulation of the chlorophyll forms making up the nearest-neighbor antenna of the PS I reaction center (at 690, 697, and 708 nm). No spectral differences have been revealed between chlorotica 2014 mutant and the parent cultivar. Gel electrophoresis revealed the synthesis of all chlorophyll-protein complexes in both mutants. At the same time, analysis of photochemical activity of PS I and PS II reaction centers and calculations of their number and the size of the light-harvesting antenna have shown that the number of reaction centers in the PS I of chlorotica 2004 mutant is reduced by a factor of 1.7 because its chlorophyll Œ±-protein complex is disturbed by the mutation. The primary effect of chlorotica 2014 mutation remains unclear. The proportional changes in the content of photosystem complexes in this mutant suggest that they are secondary and result from a 50% decrease in chlorophyll content.</t>
  </si>
  <si>
    <t>56-66</t>
  </si>
  <si>
    <t>Biology Bulletin</t>
  </si>
  <si>
    <t>Ladygin, V. G.</t>
  </si>
  <si>
    <t>Pushchino</t>
  </si>
  <si>
    <t>Institute of Fundamental Problems of Biology of the Russian Academy of Sciences</t>
  </si>
  <si>
    <t>Ladygin V.</t>
  </si>
  <si>
    <t>Pigment-Protein Complexes and the Number of Reaction Centers of the Photosystems in Pea Chlorophyll Mutants</t>
  </si>
  <si>
    <t>10.1023/B:BIBU.0000014356.28642.b0</t>
  </si>
  <si>
    <t>2-s2.0-1542320030</t>
  </si>
  <si>
    <t>['radiation properties', 'proposed strategy', 'planar configurations', 'patch antennas', 'numerically investigated', 'mainly focus', 'large number', 'francis inc', 'fine discretization', 'efficiently overcomes', 'dimensional problems', 'difference time', 'deficiencies concerning', 'comparison purposes', 'calculated solution', 'beam steering', 'also taken', 'advanced second']</t>
  </si>
  <si>
    <t>Antenna arrays | Finite-difference time-domain method | Higher order methods | Numerical modeling | Vector finite elements</t>
  </si>
  <si>
    <t>The radiation properties of several contemporary array structures in three-dimensional problems are numerically investigated by implementing an advanced second-order tangential vector finite element (TVFE) methodology. The choice and the development of the proposed strategy is justified, since it provides a more precise field representation compared to the first-order edge elements and enables its utilization within coarse meshes without reducing the accuracy of the calculated solution. The latter observation becomes more important when electrically large domains are modeled, as their study with low-order elements usually calls for a fine discretization and, consequently, results in a large number of unknowns. In this paper, we mainly focus on arrays of patch antennas with linear and planar configurations, while cases where beam steering is investigated are also taken into account. For comparison purposes, our study incorporates results obtained with a higher order nonstandard finite-difference time-domain (FDTD) method, which efficiently overcomes some of the deficiencies concerning the conventional Yee algorithm. ¬© 2004 Taylor &amp; Francis Inc.</t>
  </si>
  <si>
    <t>95-111</t>
  </si>
  <si>
    <t>60015331;60015331;60015331</t>
  </si>
  <si>
    <t>6602254203;7004013206;7005465311</t>
  </si>
  <si>
    <t>Zygiridis, Theodoros;Kantartzis, Nikolaos V.;Tsiboukis, Theodoros D.</t>
  </si>
  <si>
    <t>Zygiridis T.</t>
  </si>
  <si>
    <t>Higher order tangential vector finite elements for 3-d antenna array structures</t>
  </si>
  <si>
    <t>10.1080/02726340490261572</t>
  </si>
  <si>
    <t>2-s2.0-1542333762</t>
  </si>
  <si>
    <t>['two patches', 'telecommunication purposes', 'superstrate configurations', 'small fraction', 'resonant frequency', 'recent extension', 'planar antennas', 'mutual coupling', 'multilayer substrate', 'microwave components', 'integrated circuits', 'francis inc', 'example showing', 'electrical features', 'conventional patch', 'chirality admittance', 'chiral superstrate', 'chiral substrates', 'chiral materials', 'chiral dielectrics', 'also presented']</t>
  </si>
  <si>
    <t>Boundary integral method | Cavity antennas | Chiral materials | Finite element method</t>
  </si>
  <si>
    <t>Recently, advances in material technology permit the realization of chiral materials for employment in multilayer substrate/superstrate configurations with dimensions that are even a small fraction of the wavelength. This capability makes possible the fabrication of integrated circuits and planar antennas with chiral loading materials that are very promising for telecommunication purposes. The recent extension of the finite element variational formulation given by the authors for the analysis of cavity-backed patch antennas with complex loading materials facilitated the study of microwave components with chiral dielectrics and is exploited in this paper to investigate some electrical features of patches with chiral substrates and superstrates. The main result obtained is the reduction of the resonant frequency with an increase in the chirality admittance of the material. This permits the realization of very compact antennas compared with antennas fabricated using solely isotropic materials. An example showing the dimension reduction obtained through the employment of chiral materials is also presented. Finally, the effect of a chiral superstrate on a conventional patch and the mutual coupling between two patches when chiral substrates are used is also presented. ¬© 2004 Taylor &amp; Francis Inc.</t>
  </si>
  <si>
    <t>60012630;60012630;60012630</t>
  </si>
  <si>
    <t>7004207954;7005054440;7006242275</t>
  </si>
  <si>
    <t>Bilotti, Filiberto;Toscano, Alessandro;Vegni, Lucio</t>
  </si>
  <si>
    <t>Bilotti F.</t>
  </si>
  <si>
    <t>Analysis of cavity-backed antennas with chiral substrates and superstrate using the finite element method</t>
  </si>
  <si>
    <t>10.1080/02726340490261374</t>
  </si>
  <si>
    <t>2-s2.0-1542333769</t>
  </si>
  <si>
    <t>['standard mas', 'significant thickness', 'problematic expression', 'particular difficulty', 'open geometries', 'numerically calculated', 'normally applicable', 'modified mas', 'invoked instead', 'dyadic green', 'discrete scheme', 'dgf analytical', 'dgf ).', 'collocation points', 'canonical grid', 'auxiliary sources', 'auxiliary currents']</t>
  </si>
  <si>
    <t>Method of auxiliary sources (MAS) | Numerical techniques | Radiation | Scattering</t>
  </si>
  <si>
    <t>The method of auxiliary sources (MAS) is normally applicable to electromagnetic problems involving structures of significant thickness, so that an adequately large distance between source and collocation points is guaranteed. For thin or open geometries the accuracy of the method is depleted, due to numerical instabilities caused by the highly singular terms of the dyadic Green's function (DGF). In this paper a modified MAS (MMAS) is developed to circumvent this particular difficulty. Higher order terms of the DGF are numerically calculated by introducing a canonical grid, where derivatives can be accurately computed via a discrete scheme, unlike standard MAS, where the DGF analytical, problematic expression is invoked instead. This procedure is equivalent to the involvement of auxiliary currents and charges in the solution, instead of the elementary source fields used in standard MAS.</t>
  </si>
  <si>
    <t>302-309</t>
  </si>
  <si>
    <t>60030443;60002947;60002947</t>
  </si>
  <si>
    <t>6701703673;7003629437;35571264900</t>
  </si>
  <si>
    <t>Shubitidze, Fridon;Anastassiu, Hristos T.;Kaklamani, Dimitra I.</t>
  </si>
  <si>
    <t>Hanover;Athens</t>
  </si>
  <si>
    <t>Thayer School of Engineering at Dartmouth;National Technical University of Athens</t>
  </si>
  <si>
    <t>60030443;60002947</t>
  </si>
  <si>
    <t>Shubitidze F.</t>
  </si>
  <si>
    <t>An improved accuracy version of the method of auxiliary sources for computational electromagnetics</t>
  </si>
  <si>
    <t>10.1109/TAP.2003.822422</t>
  </si>
  <si>
    <t>2-s2.0-1542346069</t>
  </si>
  <si>
    <t>Ministry of Education, Culture, Sports, Science and Technology</t>
  </si>
  <si>
    <t>MEXT</t>
  </si>
  <si>
    <t>['targets near', 'spatial array', 'snr ratio', 'receiving array', 'radar targets', 'processing step', 'point targets', 'near field', 'music algorithm', 'expanded version', 'direct wave', 'decorrelation techniques', 'decorrelation technique', 'also derived']</t>
  </si>
  <si>
    <t>Array signal processing | Radar imaging | Radar signal processing | Underground electromagnetic propagation</t>
  </si>
  <si>
    <t>This paper presents subsurface imaging techniques using the well-known MUSIC algorithm to localize point reflectors in cross-borehole radar arrangements. Radar signals received by a spatial array have to be decorrelated, in general, as a pre-processing step when the MUSIC algorithm is implemented. Since most of the decorrelation techniques are based on planar wave incidence model, it is difficult to apply the decorrelation technique for signals from radar targets in the near field of the array. In this paper, we introduce a decorrelation technique with transmitting and receiving array for targets near the array and apply the MUSIC algorithm for estimating the two dimensional position of the point targets in crosshole tomographic measurement. Further, an expanded version of the algorithm to eliminate the direct wave is also derived. Simulation results show that this method offers much higher resolution and accuracy than the conventional diffraction stack method. The paper also discusses the relationship between the SNR ratio and the minimum target separation to be resolved.</t>
  </si>
  <si>
    <t>220-229</t>
  </si>
  <si>
    <t>100926212;100926212</t>
  </si>
  <si>
    <t>35254092000;36927257000</t>
  </si>
  <si>
    <t>Miwa, Takashi;Arai, Ikuo</t>
  </si>
  <si>
    <t>UECEE</t>
  </si>
  <si>
    <t>Miwa T.</t>
  </si>
  <si>
    <t>Super-resolution imaging for point reflectors near transmitting and receiving array</t>
  </si>
  <si>
    <t>10.1109/TAP.2003.820975</t>
  </si>
  <si>
    <t>2-s2.0-1542346081</t>
  </si>
  <si>
    <t>Engineering and Physical Sciences Research Council</t>
  </si>
  <si>
    <t>GR/R08148/01</t>
  </si>
  <si>
    <t>EPSRC</t>
  </si>
  <si>
    <t>['type techniques', 'temporal array', 'star parameters', 'significantly improved', 'representative examples', 'received signal', 'proposed algorithm', 'polarization space', 'multipath environment', 'multidimensional search', 'manifold vector', 'joint space', 'dipole array', 'dimensional star', 'desired user', 'asynchronous multiuser', 'analytical equations']</t>
  </si>
  <si>
    <t>Antenna arrays | Code division multiple access (CDMA) | Crossed-dipole | Diversity methods | MUSIC | Polarization | Space-time</t>
  </si>
  <si>
    <t>In this paper, the use of a crossed-dipole array is proposed in joint space-time channel estimation for asynchronous multipath direct sequence code division multiple access (DS-CDMA) systems. The polarization diversity offered by such an array, unlike linearly polarized arrays, is able to detect and estimate any arbitrary completely polarized signal path. By utilizing the polarization information inherent in the received signal to construct the polar-spatio-temporal array (polar-STAR) manifold vector, the accuracy and resolution of the polar-STAR parameters' estimation are significantly improved, and its signal detection capability is enhanced. To alleviate the need for a multidimensional search in the polarization space, a computationally efficient joint polarization-angle-delay channel parameter estimation algorithm is proposed for a "desired user" that operates in an asynchronous multiuser and multipath environment. The proposed algorithm, which can be seen as an application of MUSIC-type techniques, is based on combining a two-dimensional STAR-Subspace type technique with a set of analytical equations and is supported by representative examples and computer simulation studies.</t>
  </si>
  <si>
    <t>122-131</t>
  </si>
  <si>
    <t>60015150;60015150</t>
  </si>
  <si>
    <t>7003393843;7202427243</t>
  </si>
  <si>
    <t>Manikas, Athanassios;Ng, Jason Wee Peng</t>
  </si>
  <si>
    <t>Imperial College London</t>
  </si>
  <si>
    <t>Manikas A.</t>
  </si>
  <si>
    <t>Crossed-dipole arrays for asynchronous DS-CDMA systems</t>
  </si>
  <si>
    <t>10.1109/TAP.2003.820945</t>
  </si>
  <si>
    <t>2-s2.0-1542346093</t>
  </si>
  <si>
    <t>Consejo Nacional de Ciencia y Tecnolog√≠a</t>
  </si>
  <si>
    <t>38582A</t>
  </si>
  <si>
    <t>CONACYT</t>
  </si>
  <si>
    <t>['waveguide simulator', 'reflection characteristics', 'reflection angle', 'reactive loads', 'proper positioning', 'numerical results', 'layer reflectarray', 'incident wave', 'elevation angles', 'effectively redirected', 'effectively controlled', 'directions determined', 'considerable improvement', 'also shown', '65 ¬∞', '5 db']</t>
  </si>
  <si>
    <t>Antenna arrays | Millimeter wave antenna arrays | Phased arrays | Reflectarrays</t>
  </si>
  <si>
    <t>Reflective periodic arrays based on loaded ring slot resonators are analyzed. A full-wave mathematical model is developed and numerical results are presented. It is proven that the reflection angle for the normally incident circularly polarized wave can be effectively controlled by proper positioning of reactive loads in ring slot resonators. Analysis of the reflection characteristics of the Ka band one-layer reflectarray results in a conclusion that the incident wave can be effectively redirected in the directions determined by elevation angles as high as 65¬∞ with conversion coefficient better than - 1.5 dB. It is also shown that the usage of the multilayer reflectarray leads to a considerable improvement in the reflection characteristics when it is compared with the one-layer reflectarray. The method of the waveguide simulator has been used to verify the developed mathematical model.</t>
  </si>
  <si>
    <t>142-153</t>
  </si>
  <si>
    <t>60032442;60032442;60003172</t>
  </si>
  <si>
    <t>7101939664;7102269146;6506599921</t>
  </si>
  <si>
    <t>Martynyuk, Alexander E.;Martinez Lopez, Jose I.;Martynyuk, Ninel A.</t>
  </si>
  <si>
    <t>Mexico;Ukraine</t>
  </si>
  <si>
    <t>Ciudad de M√©xico;Kiev</t>
  </si>
  <si>
    <t>Universidad Nacional Aut√≥noma de M√©xico;National Technical University of Ukraine ‚ÄúIgor Sikorsky Kyiv Polytechnic Institute‚Äù</t>
  </si>
  <si>
    <t>60032442;60003172</t>
  </si>
  <si>
    <t>Martynyuk A.E.</t>
  </si>
  <si>
    <t>Spiraphase-type reflectarrays based on loaded ring slot resonators</t>
  </si>
  <si>
    <t>10.1109/TAP.2003.820976</t>
  </si>
  <si>
    <t>2-s2.0-1542346096</t>
  </si>
  <si>
    <t>Ministry of Education</t>
  </si>
  <si>
    <t>89-E-FA06-2-4-6</t>
  </si>
  <si>
    <t>MOE</t>
  </si>
  <si>
    <t>['phase conjugation', 'measured results', 'input signal', 'good agreement', 'directive performance', 'directive antennas', 'conjugated signal', 'active antennas']</t>
  </si>
  <si>
    <t>Injection locked oscillators | Phase conjugation | Retro-directive antennas</t>
  </si>
  <si>
    <t>In this paper, a novel phase conjugation circuit and its application to retro-directive antennas are presented. The phase conjugation circuit uses a balanced circuit structure with subharmonically injection locked self-oscillating mixers oscillating at œâ. In the operation, an input signal at œâ/2 is converted to its conjugated signal with no external source required for LO signal pumping, and the output signal frequency is locked at the same frequency of the input signal. The developed phase conjugation circuit is implemented with active antennas to become a retrodirective antenna array. Both the theoretical and measured results of phase conjugation and retro-directive performance are shown in good agreement.</t>
  </si>
  <si>
    <t>154-164</t>
  </si>
  <si>
    <t>10340930000;7401775911</t>
  </si>
  <si>
    <t>Yen, Shih Chieh;Chu, Tah Hsiung</t>
  </si>
  <si>
    <t>Yen S.</t>
  </si>
  <si>
    <t>A retro-directive antenna array with phase conjugation circuit using subharmonically injection-locked self-oscillating mixers</t>
  </si>
  <si>
    <t>10.1109/TAP.2003.822436</t>
  </si>
  <si>
    <t>2-s2.0-1542346098</t>
  </si>
  <si>
    <t>['whole array', 'single phase', 'shift circuit', 'realized easily', 'power amplification', 'polarized array', 'polarization agility', 'novel polarization', 'measured circularly', 'low cross', 'high isolation', 'experimental results', 'electrically switched', 'dual ports', 'circular polarization', 'another experiment', 'also introduced', '5 db', '0 ¬∞']</t>
  </si>
  <si>
    <t>Active antenna | Microstrip antenna array | Phase shifter | Polarization</t>
  </si>
  <si>
    <t>A novel polarization-agile microstrip antenna array is proposed, in which the polarization agility from linear to circular polarization for the whole array is realized easily by controlling a single phase-shift circuit. Using the corner-fed square patch element, a new 16 element dual-polarized array with high isolation and low cross-polarization is designed and analyzed by the extended multiport network method. A special FET phase shifter circuit created, where 0¬∞ or 90¬∞ phase shift between dual ports is electrically switched. Experimental results are presented to verify the theory, and measured circularly-polarized radiation patterns show a boresight axial ratio of 0.5 dB. Another experiment that connects a low noise amplifier together with the phase-shift circuit is also introduced, realizing both polarization agility and power amplification with one active circuit.</t>
  </si>
  <si>
    <t>84-87</t>
  </si>
  <si>
    <t>60023813;60023813;60023813-60004636</t>
  </si>
  <si>
    <t>7202152603;25650927100;7403257414</t>
  </si>
  <si>
    <t>Zhong, Shun Shi;Yang, Xue Xia;Gao, Shi Chang</t>
  </si>
  <si>
    <t>China;United Kingdom</t>
  </si>
  <si>
    <t>Shanghai;Newcastle</t>
  </si>
  <si>
    <t>Shanghai University;University of Northumbria</t>
  </si>
  <si>
    <t>60023813;60004636</t>
  </si>
  <si>
    <t>Zhong S.</t>
  </si>
  <si>
    <t>Polarization-agile microstrip antenna array using a single phase-shift circuit</t>
  </si>
  <si>
    <t>10.1109/TAP.2003.820953</t>
  </si>
  <si>
    <t>2-s2.0-1542346104</t>
  </si>
  <si>
    <t>CCR 99-79452</t>
  </si>
  <si>
    <t>['simplified proof', 'received power', 'radiation pattern', 'paper reveal', 'noticeable role', 'new analysis', 'makes use', 'diversity performance', 'coupled antennas', 'comprehensive examination', 'based upon', 'approach facilitates']</t>
  </si>
  <si>
    <t>Antenna array mutual coupling | Diversity methods | Impedance matching</t>
  </si>
  <si>
    <t>A new analysis of mutually coupled diversity antenna systems is presented that includes the effects of coupling on the radiation pattern and received power. This analysis, based upon the network scattering parameters, makes use of the singular value decomposition to both specify the characteristics of and analyze terminated antenna networks. The approach facilitates a simplified proof of the multiport conjugate matching condition as well as development of expressions for diversity performance as a function of various impedance terminations. Application of the analysis to coupled dipole antennas characterized using full-wave electromagnetic analysis leads to a comprehensive examination of the diversity performance obtainable for such antennas under different termination conditions. The results from this paper reveal that for closely spaced antennas, the termination can play a noticeable role in determining the diversity gain offered by coupled antennas.</t>
  </si>
  <si>
    <t>98-105</t>
  </si>
  <si>
    <t>7402967162;35597296700</t>
  </si>
  <si>
    <t>Wallace, Jon W.;Jensen, Michael A.</t>
  </si>
  <si>
    <t>Wallace J.</t>
  </si>
  <si>
    <t>Termination-dependent diversity performance of coupled antennas: Network theory analysis</t>
  </si>
  <si>
    <t>10.1109/TAP.2003.822444</t>
  </si>
  <si>
    <t>2-s2.0-1542346105</t>
  </si>
  <si>
    <t>['various dimensions', 'measured results', 'ka band', 'grating profile', 'close agreement', 'antenna performance', 'analytical results']</t>
  </si>
  <si>
    <t>Dielectric grating antenna | Leaky wave antenna | Millimeter wave antennas</t>
  </si>
  <si>
    <t>The development of a dielectric grating antenna at Ka band is presented. The antenna performance is analyzed using perturbation analysis and a numerically based commercial software. The effect of the grating profile and various dimensions on the performance is presented. Based on the analytical results a rectangular profile grating antenna is designed. The antenna is optimized, fabricated and measured. Close agreement between the simulated and measured results is obtained.</t>
  </si>
  <si>
    <t>36-44</t>
  </si>
  <si>
    <t>60016005;60026338;60016005;60016005</t>
  </si>
  <si>
    <t>7003667918;35566584200;35884167700;7004788984</t>
  </si>
  <si>
    <t>Hammad, Hany F.;Antar, Yahia M.M.;Freundorfer, Alois P.;Sayer, Michael</t>
  </si>
  <si>
    <t>Kingston;Kingston</t>
  </si>
  <si>
    <t>Royal Military College of Canada;Queen‚Äôs University</t>
  </si>
  <si>
    <t>60026338;60016005</t>
  </si>
  <si>
    <t>Hammad H.</t>
  </si>
  <si>
    <t>A new dielectric grating antenna at millimeter wave frequency</t>
  </si>
  <si>
    <t>10.1109/TAP.2003.820977</t>
  </si>
  <si>
    <t>2-s2.0-1542346133</t>
  </si>
  <si>
    <t>Stichting voor de Technische Wetenschappen</t>
  </si>
  <si>
    <t>1999-2000</t>
  </si>
  <si>
    <t>STW</t>
  </si>
  <si>
    <t>['wire bow', 'window technique', 'wideband property', 'verified experimentally', 'triangular patches', 'theoretical model', 'simple realization', 'resistive loading', 'particularly suitable', 'paper presents', 'lossy ground', 'like structure', 'fourier transformation', 'experimental analysis', 'easily vary', 'domain solutions', 'computed using', 'comprehensive analysis', 'band applications', 'antenna performance', 'antenna matching', 'analyzed using', 'also provides']</t>
  </si>
  <si>
    <t>Bow-tie antennas | Ground penetrating radar | Mixed-potential integral equation | Wire antennas</t>
  </si>
  <si>
    <t>This paper presents a numerical and experimental analysis of a wire bow-tie antenna situated horizontally near a lossy ground. The antenna is basically an array of identical wire dipoles having a common feed point and equal angular separation between two neighboring wires. This antenna is particularly suitable for ultrawide-band applications as it possesses a wideband property and allows a simple realization of resistive loading. It also provides a possibility to easily vary the antenna flare angle for the purpose of antenna matching or to adjust its footprint. In this work a theoretical model of the antenna is developed and verified experimentally. The wires are modeled as a tape-like structure by triangular patches and the antenna is analyzed using a mixed-potential integral equation formulation. Moreover, time-domain solutions are computed using the Fourier transformation, and a time-window technique is employed to calculate the antenna characteristic impedance. Using the model a comprehensive analysis of the antenna performance is carried out.</t>
  </si>
  <si>
    <t>26-35</t>
  </si>
  <si>
    <t>60006288;60006288;60006288</t>
  </si>
  <si>
    <t>6602834047;24774219300;35563466100</t>
  </si>
  <si>
    <t>Lestari, Andrian Andaya;Yarovoy, Alexander G.;Ligthart, Leo P.</t>
  </si>
  <si>
    <t>Netherlands</t>
  </si>
  <si>
    <t>Delft</t>
  </si>
  <si>
    <t>Delft University of Technology</t>
  </si>
  <si>
    <t>Lestari A.</t>
  </si>
  <si>
    <t>Numerical and experimental analysis of circular-end wire bow-tie antennas over a lossy ground</t>
  </si>
  <si>
    <t>10.1109/TAP.2003.820959</t>
  </si>
  <si>
    <t>2-s2.0-1542346140</t>
  </si>
  <si>
    <t>ECS-9979376</t>
  </si>
  <si>
    <t>['observation points', 'multipole expansions', 'impedance surfaces', 'formulation known']</t>
  </si>
  <si>
    <t>Green's function | Method of moments (MoM) | Multipole half-space</t>
  </si>
  <si>
    <t>In this paper, exact and approximate multipole representations for fields of a horizontal or a vertical infinitesimal dipole above impedance surfaces are derived from the exact image formulation. These multipole expansions are appropriate for applications in the method of moments through a formulation known as the fast multipole method. Unlike the existing approximate formulations, these new multipole representations of the Green's function for the half-space impedance surface problem do not impose any restrictions on the location of source or observation points and are computationally very efficient.</t>
  </si>
  <si>
    <t>296-301</t>
  </si>
  <si>
    <t>60025778;60025778</t>
  </si>
  <si>
    <t>35585913500;7004375804</t>
  </si>
  <si>
    <t>Sarabandi, Kamal;Koh, Il Suek</t>
  </si>
  <si>
    <t>Ann Arbor</t>
  </si>
  <si>
    <t>University of Michigan, Ann Arbor</t>
  </si>
  <si>
    <t>Sarabandi K.</t>
  </si>
  <si>
    <t>Fast multipole representation of Green's function for an impedance half-space</t>
  </si>
  <si>
    <t>10.1109/TAP.2003.822440</t>
  </si>
  <si>
    <t>2-s2.0-1542375809</t>
  </si>
  <si>
    <t>['voltage standing', 'various parameters', 'radiation pattern', 'radiated power', 'patch whereas', 'patch alone', 'input impedance', 'etc .,', 'bias voltage', 'better matching', 'analysis conducted', '7 db']</t>
  </si>
  <si>
    <t>Active antenna | Annular ring antenna | Gunn integrated antenna | Microstrip antenna | Patch antenna</t>
  </si>
  <si>
    <t>The analysis conducted on Gunn integrated annular ring microstrip antenna and evaluation of various parameters such as input impedance, voltage standing-wave radio voltage standing wave ratio (VSWR), return loss, bandwidth, radiation pattern, beamwidth, etc., as a function of bias voltage and threshold voltage reveals that the Gunn loaded patch offers wider tunability, better matching, enhanced radiated power as compared to the patch alone. Bandwidth of the Gunn loaded patch improves to 11.07% over the 7.9% bandwidth of the patch whereas the radiated power is enhanced by 3.7 dB as compared to the patch.</t>
  </si>
  <si>
    <t>88-97</t>
  </si>
  <si>
    <t>60019106;60019106</t>
  </si>
  <si>
    <t>56962785800;7003714798</t>
  </si>
  <si>
    <t>Kanaujia, Binod Kumar;Vishvakarma, Babau R.</t>
  </si>
  <si>
    <t>Varanasi</t>
  </si>
  <si>
    <t>Indian Institute of Technology Banaras Hindu University</t>
  </si>
  <si>
    <t>Kanaujia B.</t>
  </si>
  <si>
    <t>Analysis of Gunn integrated annular ring microstrip antenna</t>
  </si>
  <si>
    <t>10.1109/TAP.2003.822949</t>
  </si>
  <si>
    <t>2-s2.0-1542375830</t>
  </si>
  <si>
    <t>['wave frequencies', 'substrate thicknesses', 'studied extensively', 'patch dimensions', 'parameter study', 'paper presents', 'ghz range', 'excitation slot', 'coplanar waveguide', 'aperture dimensions', 'antenna element']</t>
  </si>
  <si>
    <t>Aperture coupling | Coplanar waveguide (CPW) | High bandwidth | Microstrip antenna | Patch antenna | Stacked microstrip | Stacked patch | Wideband</t>
  </si>
  <si>
    <t>This paper presents a systematic parameter study of aperture-coupled stacked patch antennas fed by coplanar waveguide. These antennas are to be used at millimeter-wave frequencies in the 30-GHz range. The influence of the most important design parameters, such as patch dimensions, aperture dimensions, and substrate thicknesses, was studied extensively. It has been found that these antennas can easily be impedance-matched by tuning the dimensions of the excitation slot and adding a small tuning stub. In this way, an antenna element with a - 10 dB impedance bandwidth of 36.8% has been designed. Furthermore, the results of this parameter study have allowed to formulate some general guidelines concerning the design of this type of antenna element.</t>
  </si>
  <si>
    <t>74-83</t>
  </si>
  <si>
    <t>60025063;60070034;60025063</t>
  </si>
  <si>
    <t>8358620800;7004393371;7005545716</t>
  </si>
  <si>
    <t>Mestdagh, Steven;De Raedt, Walter;Vandenbosch, Guy A.E.</t>
  </si>
  <si>
    <t>Leuven;3000 Leuven</t>
  </si>
  <si>
    <t>Interuniversity Micro-Electronics Center at Leuven;KU Leuven</t>
  </si>
  <si>
    <t>60070034;60025063</t>
  </si>
  <si>
    <t>Mestdagh S.</t>
  </si>
  <si>
    <t>CPW-fed stacked microstrip antennas</t>
  </si>
  <si>
    <t>10.1109/TAP.2003.822407</t>
  </si>
  <si>
    <t>2-s2.0-1542375835</t>
  </si>
  <si>
    <t>['switching arrangement', 'signal sources', 'reference signal', 'reference antenna', 'operating receiver', 'observing techniques', 'holographic measurements', 'gravitational loading', 'data set', 'attached rigidly', 'already installed', 'accommodate changes']</t>
  </si>
  <si>
    <t>Antenna reflector | Gravitational deformation measurement | Holography | Single-receiver holography</t>
  </si>
  <si>
    <t>Holographic measurements of deformations in a large antenna reflector are described. The deformations were brought about by changing elevation angle and gravitational loading. A phase-switching arrangement was used, which allowed a single, already installed and operating receiver to be shared by both the main antenna signal and a reference signal. Natural H2O masers in our galaxy were used as signal sources, and a reference antenna was attached rigidly to the antenna under test so as to move with it. Observing techniques are described that accommodate changes in source elevation angles and antenna feed position while acquiring a data set.</t>
  </si>
  <si>
    <t>20-25</t>
  </si>
  <si>
    <t>60009839;60009839;60009839;60009839</t>
  </si>
  <si>
    <t>6602890900;7006776803;7202534500;7103109569</t>
  </si>
  <si>
    <t>Legg, T. H.;Avery, Lorne W.;Matthews, Henry E.;Vall√©e, Jacques P.</t>
  </si>
  <si>
    <t>Ottawa ON,</t>
  </si>
  <si>
    <t>National Research Council Canada</t>
  </si>
  <si>
    <t>Legg T.H.</t>
  </si>
  <si>
    <t>Gravitational deformation of a reflector antenna measured with single-receiver holography</t>
  </si>
  <si>
    <t>10.1109/TAP.2003.822403</t>
  </si>
  <si>
    <t>2-s2.0-1542375868</t>
  </si>
  <si>
    <t>['verification method', 'successfully launched', 'paper describes', 'mechanical structure', 'maximum diameter', 'main reflector', 'formed using', 'electrical design', 'electrical characteristics', 'briefly explained', 'artificial satellite']</t>
  </si>
  <si>
    <t>Large deployable antenna | Reflector antenna | Satellite antenna | Space use | Tensioned cable truss</t>
  </si>
  <si>
    <t>This paper describes a large deployable antenna which is used at L-, C-, and Ka-bands on an artificial satellite in space. The main reflector with 10-m maximum diameter is formed using the tensioned truss concept which was proposed by one of the authors. The mechanical structure of the antenna is briefly explained and a more detailed description given of the electrical design of the antenna and the verification method of electrical characteristics. This antenna was successfully launched and deployed in space in 1997 and is used for a Space VLBI mission.</t>
  </si>
  <si>
    <t>60000809;60000809-60022990;60000809;60018393;60101699;60101699;60101699;60101699</t>
  </si>
  <si>
    <t>7402167894;7403691800;8591515900;6602738930;55471626900;57199714379;57217478454;6602865226</t>
  </si>
  <si>
    <t>Takano, Tadashi;Miura, Koryo;Natori, Michihiro;Hanayama, Eiji;Inoue, Toshio;Noguchi, Tatsuhiro;Miyahara, Norio;Nakaguro, Hiromasa</t>
  </si>
  <si>
    <t>Tokyo;Chofu;Sagamihara;Sagamihara</t>
  </si>
  <si>
    <t>Mitsubishi Electric Corporation;Japan Aerospace Exploration Agency;Polytechnic University Japan;JAXA Institute of Space and Astronautical Science</t>
  </si>
  <si>
    <t>60101699;60022990;60018393;60000809</t>
  </si>
  <si>
    <t>Takano T.</t>
  </si>
  <si>
    <t>Deployable antenna with 10-m maximum diameter for space use</t>
  </si>
  <si>
    <t>10.1109/TAP.2003.820968</t>
  </si>
  <si>
    <t>2-s2.0-1542375872</t>
  </si>
  <si>
    <t>['transmitting signals', 'transmit timing', 'transmission diversity', 'survivor processing', 'signal transmitted', 'proposed technique', 'intersymbol interference', 'discuss techniques', 'computer simulations', 'communication technique', 'base station', 'adaptive equalizer']</t>
  </si>
  <si>
    <t>Adaptive equalization | Beat interference | Land mobile communication | Transmission diversity</t>
  </si>
  <si>
    <t>In this paper, we discuss techniques for transmitting signals over the same frequency by synchronizing multiple base stations in order to achieve both high communication quality and excellent spectral efficiency in broadcast (P-MP: Point to Multipoint) communication (single-frequency, multistation simultaneous transmission). Specifically, in this paper, we propose a communication technique that uses the concept of transmission diversity and converts beat interference to intersymbol interference to suppress beat interference, which becomes a problem in single-frequency, multistation simultaneous transmission. The proposed technique features (1) controlling the transmit timing or waveform of the signal transmitted from each base station, and (2) using an adaptive equalizer to compensate for intersymbol interference produced during transmission. Finally, we assume a high-speed Rayleigh fading environment in addition to a beat interference environment in computer simulations and demonstrate the effectiveness of the proposed technique when maximum likelihood sequence estimation based on per-survivor processing is adopted. ¬© 2004 Wiley Periodicals, Inc.</t>
  </si>
  <si>
    <t>60101699;60101699;60101699;60101699</t>
  </si>
  <si>
    <t>26643215800;7102544680;6602575815;7403892307</t>
  </si>
  <si>
    <t>Kubo, Hiroshi;Okazaki, Akihiro;Tanada, Kazuo;Murakami, Keishi</t>
  </si>
  <si>
    <t>Mitsubishi Electric Corporation</t>
  </si>
  <si>
    <t>Kubo H.</t>
  </si>
  <si>
    <t>Beat interference suppression techniques by means of transmission diversity and adaptive equalization</t>
  </si>
  <si>
    <t>10.1002/ecja.10167</t>
  </si>
  <si>
    <t>2-s2.0-1542500499</t>
  </si>
  <si>
    <t>['wideband signaling', 'strongly dependent', 'simply inserting', 'receiving antenna', 'proposed method', 'paper exploits', 'multipath environment', 'method proposed', 'incoming signals', 'genetic algorithm', 'finding method', 'electronically controllable', 'direction finding', 'azimuth plane', 'antenna design', 'angular positions', 'angular discrimination']</t>
  </si>
  <si>
    <t>Direction-of-arrival estimation | Electronic beam steering | Genetic algorithms | Smart antennas | Switched parasitic arrays</t>
  </si>
  <si>
    <t>An electronically controllable, switched parasitic planar array can be used for the purpose of direction finding. The method proposed in this paper exploits the electronic beam steering, achieved by simply inserting an appropriate digital word in the antenna feeding circuit, to resolve two signals. A genetic algorithm was used to determine the strengths and the angular positions of the incoming signals in the azimuth plane. The results obtained concentrate on wideband signaling in a multipath environment, with and without the presence of noise. The antenna design and the reliability of the direction-finding method are presented. The proposed method is strongly dependent on the type of the receiving antenna (a switched parasitic planar array is superior to a "uniform" antenna with identical radiation patterns). Increasing the number of radiation patterns available improves the reliability of the method. The reliability of the method slightly deteriorates, as the angular discrimination of the incoming signals becomes smaller, but the results remain quite satisfying.</t>
  </si>
  <si>
    <t>59-75</t>
  </si>
  <si>
    <t>Wireless Personal Communications</t>
  </si>
  <si>
    <t>60002947;60002947</t>
  </si>
  <si>
    <t>6506240995;7003690777</t>
  </si>
  <si>
    <t>Varlamos, Pantelis K.;Capsalis, Christos N.</t>
  </si>
  <si>
    <t>Varlamos P.</t>
  </si>
  <si>
    <t>Direction-of-Arrival Estimation (DoA) Using Switched Parasitic Planar Arrays and the Method of Genetic Algorithms</t>
  </si>
  <si>
    <t>10.1023/B:WIRE.0000015382.62938.1c</t>
  </si>
  <si>
    <t>2-s2.0-1542681071</t>
  </si>
  <si>
    <t>Stiftelsen f√∂r¬†Strategisk Forskning</t>
  </si>
  <si>
    <t>['turbo implementation', 'trellis code', 'time codes', 'static fading', 'new code', 'higher diversity', 'fast fading', 'existing space', 'codes based', 'also consider']</t>
  </si>
  <si>
    <t>Orthogonal designs | Space-time trellis codes | Turbo codes</t>
  </si>
  <si>
    <t>In this paper we consider the design of space-time trellis codes using orthogonal designs. We derive a condition on the codewords to obtain the maximum received signal energy and show that the codes based on orthogonal designs satisfy this condition. We consider in detail the design of a trellis code for two transmit antennas. The new code we develop has a higher diversity in fast fading and a higher coding gain in quasi-static fading when compared to other existing space-time codes. We also consider a turbo implementation of the new trellis code which results in very high diversity gains in fast fading channels.</t>
  </si>
  <si>
    <t>60003858;60003858</t>
  </si>
  <si>
    <t>7003620876;36040796700</t>
  </si>
  <si>
    <t>Ganesan, Girish;Stoica, Petre</t>
  </si>
  <si>
    <t>Uppsala</t>
  </si>
  <si>
    <t>Uppsala Universitet</t>
  </si>
  <si>
    <t>Ganesan G.</t>
  </si>
  <si>
    <t>Constructing Space-Time Trellis Codes Using Orthogonal Designs</t>
  </si>
  <si>
    <t>10.1023/B:WIRE.0000015381.58062.91</t>
  </si>
  <si>
    <t>2-s2.0-1542712348</t>
  </si>
  <si>
    <t>['varia showed', 'terpenes alpha', 'stingless bees', 'posterior tibia', 'mandibular glands', 'hexane extracts', 'caryophyllene found', 'antennae respond']</t>
  </si>
  <si>
    <t>The first recorded electroantennographic preliminary studies on stingless bees have been performed using two species of Frieseomelitta from Brazil. Experiments with F. silvestrii and F. varia showed that antennae respond to hexane extracts of heads and abdomens of both species and posterior tibia of F. silvestrii (which carry plant resin), as well as to the pure compounds 2-heptanol and 2-nonanol, which occur in the mandibular glands of both species, and to the terpenes alpha-cubebene, humulene, and beta-caryophyllene found on their tibia and in the cerumen of their nests.</t>
  </si>
  <si>
    <t>827-831</t>
  </si>
  <si>
    <t>Brazilian journal of biology = Revista brasleira de biologia</t>
  </si>
  <si>
    <t>60008088;60008088;60008088</t>
  </si>
  <si>
    <t>7801403764;6701817873;7201411749</t>
  </si>
  <si>
    <t>Patricio, E. F.;Cruz-L√≥pez, L.;Morgan, E. D.</t>
  </si>
  <si>
    <t>Sao Paulo</t>
  </si>
  <si>
    <t>Universidade de S√£o Paulo</t>
  </si>
  <si>
    <t>Patricio E.</t>
  </si>
  <si>
    <t>Electroantennography in the study of two stingless bee species (Hymenoptera: Meliponini).</t>
  </si>
  <si>
    <t>10.1590/S1519-69842004000500012</t>
  </si>
  <si>
    <t>2-s2.0-16244414848</t>
  </si>
  <si>
    <t>['wide ranges', 'planar near', 'photonic sensor', 'obtained using', 'field probe', 'field measurements', 'electric field', 'directly measure', 'conventional open', 'band antennas', 'antenna patterns', 'antenna pattern', '41 ghz', '3 œª', '1 œª']</t>
  </si>
  <si>
    <t>Antenna measurements | Microstrip array antenna | Photonic sensor | Planar near-field measurements | Standard gain horn antenna</t>
  </si>
  <si>
    <t>We have shown that a photonic sensor can be used as an electric-field probe for planar near-field measurements of X-band antennas. Because an antenna on the photonic sensor is small (about 0.1 Œª) compared to the wavelength, the photonic sensor can directly measure the amplitude and the phase of the electric field close (about 0.3 Œª) to the apertures of antennas without disturbing the electric field to be measured. Therefore we can obtain the antenna pattern by transforming the measured electric field without probe compensation. To verify the merits of the photonic sensor, we have evaluated the antenna patterns of a standard gain horn antenna and a microstrip array antenna at 9.41 GHz. Comparing the results obtained using the photonic sensor with those obtained using the conventional open-ended waveguide probe and other methods, we have shown that the antenna patterns agree with each other within 1 dB over wide ranges of directivity.</t>
  </si>
  <si>
    <t>727-734</t>
  </si>
  <si>
    <t>60092508;60015123;60092508</t>
  </si>
  <si>
    <t>55867343600;56843454200;7101888809</t>
  </si>
  <si>
    <t>Hirose, Masanobu;Ishizone, Takayuki;Komiyama, Koji</t>
  </si>
  <si>
    <t>Tsukuba;Tokyo</t>
  </si>
  <si>
    <t>National Metrology Institute of Japan;Toyo University</t>
  </si>
  <si>
    <t>60092508;60015123</t>
  </si>
  <si>
    <t>Hirose M.</t>
  </si>
  <si>
    <t>Antenna Pattern Measurements Using Photonic Sensor for Planar Near-Field Measurement at X Band</t>
  </si>
  <si>
    <t>2-s2.0-1642286416</t>
  </si>
  <si>
    <t>['œ ∑', 'subspace obtained', 'simple computation', 'sidelobe interference', 'proposed method', 'paper presents', 'optimal performance', 'gsc ).', 'directional signals', 'detected number', 'computational burden', 'complex multiplication', 'based method', 'array elements']</t>
  </si>
  <si>
    <t>Adaptive array | Generalized sidelobe canceller | Minimization of output power | Subspace-based beamforming</t>
  </si>
  <si>
    <t>This paper presents a computationally efficient subspace-based method for partially adaptive beamforming which is based on the structure of the generalized sidelobe canceller (GSC). Its auxiliary beamformer operates in an estimated interference subspace which is obtained through simple computation. The computational burden of the proposed method in terms of complex multiplication is just on O(Œ∑2 M) where Œ∑ and M are the numbers of interferences and the array elements, respectively. Though the subspace obtained is different from the exact interference subspace due to the presence of noise, theoretical analysis shows that the proposed beamfomer virtually attains the optimal performance for strong or sidelobe interference. Simulation results validate its effectiveness including fast convergence, even in the presence of errors in the detected number of directional signals.</t>
  </si>
  <si>
    <t>735-741</t>
  </si>
  <si>
    <t>Choi, Yang Ho</t>
  </si>
  <si>
    <t>Chuncheon</t>
  </si>
  <si>
    <t>Kangwon National University</t>
  </si>
  <si>
    <t>Choi Y.</t>
  </si>
  <si>
    <t>Efficient Generalized Sidelobe Canceller for Partially Adaptive Beamforming</t>
  </si>
  <si>
    <t>2-s2.0-1642288042</t>
  </si>
  <si>
    <t>['¬© journal', 'waveguide wall', 'waveguide next', 'two kinds', 'tm01 mode', 'single mode', 'rights reserved', 'filled centrally', 'electromagnetic waves', 'dielectric tube', 'dielectric loading', 'cutoff characteristics', 'circular waveguide']</t>
  </si>
  <si>
    <t>The cutoff characteristic equation of the modes in circular waveguide is derived in this paper. The TM01 mode inversion has been investigated. Two kinds of technique of dielectric loading have been discussed. When the dielectric tube is filled in the waveguide next to the waveguide wall, there is no window of TM01 mode inversion observed in the cutoff characteristics. Contrarily, when the dielectric is filled centrally in the circular waveguide, there always exists one ‚Äúwindow‚Äù, within which the TM01 mode can propagate in the waveguide in the sense of single mode. ¬© Journal of Electromagnetic Waves and Applications. All rights reserved.</t>
  </si>
  <si>
    <t>615-625</t>
  </si>
  <si>
    <t>60010080;60013983</t>
  </si>
  <si>
    <t>7005404060;7101878862</t>
  </si>
  <si>
    <t>Che, Wenquan Q.;Yung, Edward Kai Ning</t>
  </si>
  <si>
    <t>Hong Kong;China</t>
  </si>
  <si>
    <t>Kowloon;Nanjing</t>
  </si>
  <si>
    <t>City University of Hong Kong;Nanjing University of Science and Technology</t>
  </si>
  <si>
    <t>60013983;60010080</t>
  </si>
  <si>
    <t>Che W.Q.</t>
  </si>
  <si>
    <t>Investigation of tm&lt;inf&gt;01&lt;/inf&gt; mode inversion in circular waveguide filled with dielectric layers</t>
  </si>
  <si>
    <t>10.1163/156939304774114655</t>
  </si>
  <si>
    <t>2-s2.0-1642301114</t>
  </si>
  <si>
    <t>['width allocation', 'success rate', 'qos support', 'proposed scheme', 'proposed protocol', 'path structure', 'path routing', 'obviously improves', 'multimedia applications', 'mac sub', 'layer adopts', 'easily applied', 'based qos']</t>
  </si>
  <si>
    <t>CDMA-over-TDMA | Mobile ad hoc network | Multi-path | Multicast | Quality-of-service (QoS) | Wireless network</t>
  </si>
  <si>
    <t>The multimedia applications have recently generated much interest in wireless network infrastructure with supporting the quality-of-service (QoS) communications. In this paper, we propose a lantern-tree-based QoS on-demand multicast protocol for wireless ad hoc networks. Our proposed scheme offers a bandwidth routing protocol for QoS support in a multihop mobile network, where the MAC sub-layer adopts the CDMA-over-TDMA channel model. The QoS on-demand multicast protocol determines the end-to-end bandwidth calculation and band-width allocation from a source to a group of destinations. In this paper, we identify a lantern-tree for developing the QoS multicast protocol to satisfy certain bandwidth requirement, while the lantern-tree is served as the multicast-tree. Our lantern-tree-based scheme offers a higher success rate to construct the QoS multicast tree due to using the lantern-tree. The lantern-tree is a tree whose sub-path is constituted by the lantern-path, where the lantern-path is a kind of multi-path structure. This obviously improves the success rate by means of multi-path routing. In particular, our proposed scheme can be easily applied to most existing on-demand multicast protocols. Performance analysis results demonstrate the achievements of our proposed protocol.</t>
  </si>
  <si>
    <t>717-726</t>
  </si>
  <si>
    <t>60007954;60007954</t>
  </si>
  <si>
    <t>7601423811;7401678360</t>
  </si>
  <si>
    <t>Chen, Yuh Shyan;Ko, Yun Wen</t>
  </si>
  <si>
    <t>Min-Hsiung</t>
  </si>
  <si>
    <t>National Chung Cheng University</t>
  </si>
  <si>
    <t>Chen Y.</t>
  </si>
  <si>
    <t>A Lantern-Tree-Based QoS On-Demand Multicast Protocol for a Wireless Mobile Ad Hoc Network</t>
  </si>
  <si>
    <t>2-s2.0-1642310840</t>
  </si>
  <si>
    <t>['¬© journal', 'various values', 'scattered field', 'rights reserved', 'numerical results', 'metallic spheres', 'electromagnetic waves', 'another one', 'analytical expressions', 'also dielectric']</t>
  </si>
  <si>
    <t>The scattering of a plane electromagnetic wave from a dielectric or metallic sphere external to another one, also dielectric or metallic, of electrically small radius, is examined. The method of separation of variables is used, in conjunction with translational addition theorems for spherical vector wave functions. Analytical expressions are obtained for the scattered field and the various scattering cross-sections. Numerical results are given for dielectric and metallic spheres and for various values of the parameters. ¬© Journal of Electromagnetic Waves and Applications. All rights reserved.</t>
  </si>
  <si>
    <t>591-614</t>
  </si>
  <si>
    <t>57194982690;6507116998</t>
  </si>
  <si>
    <t>Roumdiotis, John A.;Douvalis, Vassilis</t>
  </si>
  <si>
    <t>Roumdiotis J.</t>
  </si>
  <si>
    <t>Electromagnetic scattering from two external spheres one of which has small radius</t>
  </si>
  <si>
    <t>10.1163/156939304774114646</t>
  </si>
  <si>
    <t>2-s2.0-1642325571</t>
  </si>
  <si>
    <t>['x smaller', 'would appear', 'spectral shapes', 'sources found', 'sources based', 'significant function', 'redshift range', 'ray component', 'ray brightness', 'parameter infrared', 'optically visible', 'obscured sources', 'objects considered', 'ngc 6240', 'ngc 4038', 'nearby starbursts', 'mean ir', 'lower bound', 'infrared surveys', 'ic 694', 'high redshift', 'establish criteria', 'circumnuclear starbursts', 'circinus galaxy', 'arp 299', 'arp 220', 'although interpretation', 'also determined', '4 would', '4 mjy', '39 ("', '24 œºm', '2 ).', '16 ergs', '1 cm', '0 kev']</t>
  </si>
  <si>
    <t>Dust, extinction | Galaxies: active | Galaxies: high-redshift | Galaxies: starburst | Infrared: galaxies | X-rays: galaxies</t>
  </si>
  <si>
    <t>Tracking the star formation rate to high redshifts requires knowledge of the contribution from both optically visible and obscured sources. The dusty, optically obscured galaxies can be located by X-ray and infrared surveys. To establish criteria for selecting such sources based only on X-ray and infrared surveys, we determine the ratio of infrared to X-ray brightness that would be observed by SIRTF and Chandra for objects with the same spectral shapes as nearby starbursts if seen at high redshift. The parameter infrared/X-ray (IR/X) is defined as IR/X = (flux density observed in the SIRTF Multiband Imaging Photometer 24 Œºm filter in mJy)/(total flux observed within 0.5-2.0 keV in units of 10-16 ergs s-1 cm-2). Based on observations of NGC 4038/39 ("The Antennae"), NGC 3690+IC 694 (Arp 299 or Mrk 171), M82, and Arp 220, nine starburst regions are compared using mid-infrared spectra taken by the Infrared Space Observatory and X-ray spectra obtained with Chandra. The IR/X are determined as they would appear for 1 &lt; z &lt; 3. The mean IR/X over this redshift range is 1.3 and is not a significant function of redshift or luminosity, indicating that SIRTF surveys reaching 0.4 mJy at 24 Œºm should detect the same starbursts as deep Chandra X-Ray Observatory surveys detect at a flux of 0.3 √ó 10-16 ergs s-1 cm-2. The lower bound of IR/X for starbursts is about 0.2, suggesting that objects with IR/X smaller than this have an active galactic nucleus (AGN) X-ray component in addition to the starburst. Values of IR/X for the obscured AGNs within NGC 1068, the Circinus galaxy, and NGC 6240 are also determined for comparison, although interpretation is complicated by the circumnuclear starbursts in these galaxies. Any sources found in surveys having IR/X &gt; 4 would not match any of the objects considered.</t>
  </si>
  <si>
    <t>0004637X</t>
  </si>
  <si>
    <t>Astrophysical Journal</t>
  </si>
  <si>
    <t>60007776;60007776-60023802;60020680</t>
  </si>
  <si>
    <t>6701621806;7004324747;7003747227</t>
  </si>
  <si>
    <t>Weedman, D.;Charmandaris, V.;Zezas, A.</t>
  </si>
  <si>
    <t>France;United States;United States</t>
  </si>
  <si>
    <t>Neuville-sur-Oise;Cambridge;Ithaca</t>
  </si>
  <si>
    <t>LERMA - Laboratoire d'√âtudes du Rayonnement et de la Mati√®re en Astrophysique et Atmosph√®res;Harvard-Smithsonian Center for Astrophysics;Cornell University</t>
  </si>
  <si>
    <t>60023802;60020680;60007776</t>
  </si>
  <si>
    <t>Weedman D.</t>
  </si>
  <si>
    <t>Comparing Chandra and SIRTF observations for obscured starbursts and active galactic nuclei at high redshift</t>
  </si>
  <si>
    <t>10.1086/379785</t>
  </si>
  <si>
    <t>2-s2.0-1642328337</t>
  </si>
  <si>
    <t>['system reliability', 'specifically defined', 'small cube', 'significantly reduce', 'royal institute', 'rate gyros', 'paper presents', 'oem at575', 'noise level', 'murata env', 'kalman filter', 'innovation sequences', 'incorrect inter', 'gps outages', 'estimated using', 'error sources', 'effectively decreased', 'cost gps', 'cost equipment', 'attitude parameters', 'attitude output', 'attitude determination', 'accuracy performance', '70 antennas']</t>
  </si>
  <si>
    <t>Attitude determination | GPS | Integrated system | Raye gyro</t>
  </si>
  <si>
    <t>The use of low-cost GPS receivers and antennas for attitude determination can significantly reduce the overall hardware system cost. Compared to the use of high performance GPS receivers, the carrier phase measurements from low-cost equipment are subject to additional carrier phase measurement errors, such as multipath, antenna phase centre variation and noise. These error sources, together with more frequent cycle slip occurrences, severely deteriorate attitude determination availability, reliability and accuracy performance. This paper presents the investigation of a low-cost GPS/gyro integration system for attitude determination. By employing the dead reckoning sensor type, the ambiguity search region can be specifically defined as a small cube to enhance the ambiguity resolution process. A Kalman filter is implemented to fuse the rate gyro data with GPS carrier phase measurements. The quality control system based on innovation sequences is used to identify cycle slip occurrences and incorrect inter-antenna vector solutions. The availability of the integrated system also improves with respect to the GPS standalone system since the attitude parameters can be estimated using the angular rate measurements from rate gyros during GPS outages. The low-cost hardware used to design and test the integrated system consists of CMC Allstar receivers with the OEM AT575-70 antennas and Murata ENV-05D-52 piezoelectric vibrating rate gyroscopes. Tests in the urban area demonstrated that the introduction of rate gyros in a GPS-based attitude determination system not only effectively decreased the noise level in the estimated attitude parameters but coasted the attitude output during GPS outages and also significantly improved the system reliability. ¬© The Royal Institute of Navigation.</t>
  </si>
  <si>
    <t>85-101</t>
  </si>
  <si>
    <t>Journal of Navigation</t>
  </si>
  <si>
    <t>60002306;60002306;60002306</t>
  </si>
  <si>
    <t>7501637938;7005283542;7202419825</t>
  </si>
  <si>
    <t>Wang, Chaochao;Lachapelle, G√©rard;Cannon, M. Elizabeth</t>
  </si>
  <si>
    <t>Calgary</t>
  </si>
  <si>
    <t>University of Calgary</t>
  </si>
  <si>
    <t>Development of an integrated low-cost GPS/rate of gyro system for attitude determination</t>
  </si>
  <si>
    <t>10.1017/S0373463303002583</t>
  </si>
  <si>
    <t>2-s2.0-1642331596</t>
  </si>
  <si>
    <t>['wireless channels', 'transmit antennas', 'special cases', 'rayleigh flat', 'quite accurate', 'noise ratios', 'new closed', 'mimo channels', 'mimo capacity', 'input multiple', 'identically distributed', 'form formula', 'finite sums', 'exponential integrals', 'ergodic capacity', 'entire range', 'closed form', 'average signal', 'assuming independent', 'antenna pairs']</t>
  </si>
  <si>
    <t>Channel capacity | MIMO channels | Multiple antennas</t>
  </si>
  <si>
    <t>In this paper, we present a new closed-form formula for the ergodic capacity of multiple-input multiple-output (MIMO) wireless channels. Assuming independent and identically distributed (i.i.d.) Rayleigh flat-fading between antenna pairs and equal power allocation to each of the transmit antennas, the ergodic capacity of such channels is expressed in closed form as finite sums of the exponential integrals which are the special cases of the complementary incomplete gamma function. Using the asymptotic capacity rate of MIMO channels, which is defined as the asymptotic growth rate of the ergodic capacity, we also give simple approximate expressions for the MIMO capacity. Numerical results show that the approximations are quite accurate for the entire range of average signal-to-noise ratios.</t>
  </si>
  <si>
    <t>671-677</t>
  </si>
  <si>
    <t>55462246500;37960931800</t>
  </si>
  <si>
    <t>Shin, Hyundong;Lee, Jae Hong</t>
  </si>
  <si>
    <t>Shin H.</t>
  </si>
  <si>
    <t>On the Capacity of MIMO Wireless Channels</t>
  </si>
  <si>
    <t>2-s2.0-1642357943</t>
  </si>
  <si>
    <t>['type strip', 'low cost', 'edge perturbation', 'design suggested', 'compact wide', 'band application', '4 ghz']</t>
  </si>
  <si>
    <t>Dual ISM-band | Edge perturbation | T-type strip</t>
  </si>
  <si>
    <t>A compact wide-band antennas design for the 2.4 GHz/5.8 GHz dual ISM-band application is introduced by combing a single-feed and single-layer microstrip antenna in the form of a T-type strip with an edge perturbation. Good impedance bandwidth performance for the dual-band is observed. The advantage of the design suggested in this paper is its simplicity of manufacturing and low cost.</t>
  </si>
  <si>
    <t>783-785</t>
  </si>
  <si>
    <t>60074388;60027709-100618699</t>
  </si>
  <si>
    <t>36187963000;7401798027</t>
  </si>
  <si>
    <t>Chen, I. Fong;Peng, Chia Mei</t>
  </si>
  <si>
    <t>Taiwan;Taiwan;Taiwan</t>
  </si>
  <si>
    <t>Taipei;Taipei;Taoyuan</t>
  </si>
  <si>
    <t>Jinwen University of Science and Technology;National Taiwan University of Science and Technology;Auden Techno Corp.</t>
  </si>
  <si>
    <t>60074388;60027709;100618699</t>
  </si>
  <si>
    <t>Chen I.</t>
  </si>
  <si>
    <t>Compact Wide-Band Antenna for Dual ISM-Band Applications</t>
  </si>
  <si>
    <t>2-s2.0-1642369383</t>
  </si>
  <si>
    <t>['¬© journal', 'therefore deteriorated', 'strong effect', 'scattering wave', 'rights reserved', 'receiving terminal', 'receiving antennas', 'rain medium', 'polarization status', 'polarization channel', 'obtained utilizing', 'iteration method', 'improve scr', 'hybrid method', 'electromagnetic waves', 'electrical system', 'coated target', 'clutters induce', 'clutter ratio', 'best scr']</t>
  </si>
  <si>
    <t>As a target is immersed in the rain medium, its detection and identification become difficult due to that scattering wave from the target is mixed with echoes from raindrops. These clutters induce a strong effect in millimeter wave band and the signal-versus-clutter ratio (SCR) is therefore deteriorated at the receiving terminal. In this paper, Lagrange multiplier method combined with iteration method is proposed to calculate the optimal polarization characteristics both for the transmitting and receiving antennas of radar to improve SCR for the coated target in rain medium. As an application for the method, polarization status of antennas with best SCR both for co-polarization channel and cross-polarization channel are obtained utilizing the rain statistic data of Xi‚Äôan, China. This hybrid method for calculating polarization parameters has applications in self-adaptive polarization matching of antenna in the electrical system. ¬© Journal of Electromagnetic Waves and Applications. All rights reserved.</t>
  </si>
  <si>
    <t>627-635</t>
  </si>
  <si>
    <t>60025578;60025578;60025578;60025578</t>
  </si>
  <si>
    <t>19638277800;37125772200;56169946600;56036030600</t>
  </si>
  <si>
    <t>Huang, Ji Ying;Ma, Xue Wen;Lin, Sheng Li;Li, Ying Le</t>
  </si>
  <si>
    <t>Xi'an</t>
  </si>
  <si>
    <t>Xidian University</t>
  </si>
  <si>
    <t>Huang J.</t>
  </si>
  <si>
    <t>The prediction of optimal polarization character for a coated target in rain clutter at millimeter waves band</t>
  </si>
  <si>
    <t>10.1163/156939304774114664</t>
  </si>
  <si>
    <t>2-s2.0-1642371107</t>
  </si>
  <si>
    <t>['mojave desert', 'major innovations', 'finishing one', 'favorite team', 'close look', 'also required', '., engineers']</t>
  </si>
  <si>
    <t>Around the U.S., engineers are finishing one-year crash projects to create robots able to dash 200 miles through the Mojave Desert in a day, unaided by humans. A close look at the odds-on favorite team for ten months revealed that major innovations in robotics are not enough to win such a contest. Obsession is also required.</t>
  </si>
  <si>
    <t>58-67</t>
  </si>
  <si>
    <t>Scientific American</t>
  </si>
  <si>
    <t>Gibbs, W. Wayt</t>
  </si>
  <si>
    <t>Gibbs W.</t>
  </si>
  <si>
    <t>A new race of robots</t>
  </si>
  <si>
    <t>10.1038/scientificamerican0304-58</t>
  </si>
  <si>
    <t>2-s2.0-1642377014</t>
  </si>
  <si>
    <t>['useful signal', 'uncertainty due', 'system model', 'received signal', 'random phase', 'phase discrepancy', 'paper considers', 'ideal due', 'error rate', 'dump circuits', 'cosine signal', 'coherent detection']</t>
  </si>
  <si>
    <t>Imperfect carrier extraction | Interference | MSK coherent detection | Non-linear first order PLL model | Numerical calculated error rate</t>
  </si>
  <si>
    <t>This paper considers the coherent detection of minimum shift keying signal and a degradation in error rate performance from ideal due to an interference and a phase discrepancy between the carrier of the received signal and the carrier of the receiver. The error rate is calculated for the simple receiver model with integrate-and-dump circuits. The reference carrier signal unsteadiness is presented by the probability density function of the first order non-linear PLL phase error, while the uncertainty due to an interference is involved in the system model with a random phase of cosine signal that accompanied the useful signal. Copyright ¬© 2004 John Wiley &amp; Sons, Ltd.</t>
  </si>
  <si>
    <t>119-126</t>
  </si>
  <si>
    <t>International Journal of Communication Systems</t>
  </si>
  <si>
    <t>60068806;60068806;60068806</t>
  </si>
  <si>
    <t>7005731742;6506815964;6701313795</t>
  </si>
  <si>
    <t>Stefanovic, Mihajlo C.;Draca, Dragan Lj;Vidovic, Aleksandra Z.</t>
  </si>
  <si>
    <t>Serbia</t>
  </si>
  <si>
    <t>Nis</t>
  </si>
  <si>
    <t>University of Ni≈°</t>
  </si>
  <si>
    <t>Stefanovic M.</t>
  </si>
  <si>
    <t>Effect of noisy carrier reference signal and interference on performance of MSK receiver</t>
  </si>
  <si>
    <t>10.1002/dac.632</t>
  </si>
  <si>
    <t>2-s2.0-1642411471</t>
  </si>
  <si>
    <t>['¬© journal', 'slot coupling', 'rights reserved', 'radiation aperture', 'probe type', 'polarization purity', 'patch elements', 'operating bandwidth', 'measured data', 'good agreement', 'feeding lines', 'electromagnetic waves', 'design approach', 'band dual', 'antenna systems']</t>
  </si>
  <si>
    <t>A compact, lightweight, dual-band dual-polarization antenna array prototype is developed as a demonstration of advanced design concept for use in future‚Äôs synthetic aperture radar (SAR) antenna systems. The radiator elements share the same radiation aperture and minimize the dimensions of the planar antenna array. Parasitic windowed patch and patch elements are used to extend the operating bandwidth. Balanced feed line schemes of probe type and slot coupling are applied to increase the polarization purity. Dummy slot technique is developed to reduce the cross polarization level and the complexity of feeding lines. Good agreement between measured data and predicted results validates the design approach. ¬© Journal of Electromagnetic Waves and Applications. All rights reserved.</t>
  </si>
  <si>
    <t>663-674</t>
  </si>
  <si>
    <t>A dual-band dual-polarization microstrip antenna array prototype</t>
  </si>
  <si>
    <t>10.1163/156939304774114691</t>
  </si>
  <si>
    <t>2-s2.0-1642416376</t>
  </si>
  <si>
    <t>['whereas levels', 'translation rates', 'thioredoxin reductase', 'specific role', 'specific fluorescence', 'soluble fsc', 'reduced levels', 'psi antenna', 'plastid localized', 'normal levels', 'new designation', 'mutant plants', 'mutant hcf145', 'membrane proteins', 'hcf101 suggests', 'hcf101 plants', 'function identified', 'fscs ),', 'fsc biogenesis', 'data suggest', 'contains three', 'containing soluble', 'almost unaffected', 'accumulates ftr', '77 k', '728 nm']</t>
  </si>
  <si>
    <t>Arabidopsis hcf mutants | Chloroplast | FSC | MRP | Origin of [4Fe-4S] cluster assembly | P-loop-ATPases</t>
  </si>
  <si>
    <t>The seedling-lethal nuclear Arabidopsis hcf101 (high chlorophyll fluorescence) mutant is impaired in photosynthesis and complemented by the wild-type HCF101 cDNA. Photosystem I (PSI) activity is abolished, and PSI core complexes fail to accumulate in hcf101, whereas levels of other thylakoid membrane proteins are unaffected. Northern and in vivo labelling analyses as well as studies on polysome loading show that PSI transcript levels and translation rates of proteins, which belong to PSI, are normal in hcf101. PSI-specific fluorescence at 77 K is shifted from 735 to 728 nm in hcf101, indicating that exitons cannot efficiently be transferred to the PSI reaction centre, whereby the PSI antenna is almost unaffected. Mutant plants not only fail to accumulate mature PSI, which contains three [4Fe-4S] clusters (FSCs), but also are characterized by reduced levels of the soluble FSC-containing complex ferredoxin-thioredoxin reductase (FTR) in the stroma. Inhibited FTR maturation is not a secondary effect stemming from lack of PSI because the mutant hcf145, which also lacks PSI, accumulates FTR at normal levels. Levels of the [2Fe-2S] cluster-containing soluble and membrane proteins, ferredoxin and PetC, respectively, were unchanged in hcf101 plants. These data suggest a specific role of HCF101 in FSC biogenesis. HCF101 is plastid localized and belongs to an ancient and universally conserved family of P-loop ATPases previously designated as the 'MRP' (metG related protein) family. The function identified for HCF101 suggests a new designation, FSC, for this family.</t>
  </si>
  <si>
    <t>174-185</t>
  </si>
  <si>
    <t>Plant Journal</t>
  </si>
  <si>
    <t>60028717;60028717;60028717</t>
  </si>
  <si>
    <t>6602778713;8682707900;7003671469</t>
  </si>
  <si>
    <t>Lezhneva, Lina;Amann, Katrin;Meurer, J√∂rg</t>
  </si>
  <si>
    <t>Munich</t>
  </si>
  <si>
    <t>Ludwig-Maximilians-Universit√§t M√ºnchen</t>
  </si>
  <si>
    <t>Lezhneva L.</t>
  </si>
  <si>
    <t>The universally conserved HCF101 protein is involved in assembly of [4Fe-4S]-cluster-containing complexes in Arabidopsis thaliana chloroplasts</t>
  </si>
  <si>
    <t>10.1046/j.1365-313X.2003.01952.x</t>
  </si>
  <si>
    <t>2-s2.0-1642441937</t>
  </si>
  <si>
    <t>['wild populations', 'triatoma infestans', 'three types', 'three species', 'species reared', 'sensory array', 'sensilla densities', 'sensilla arrays', 'sensilla array', 'rhodnius prolixus', 'relative increase', 'quantitative analysis', 'prolixus reared', 'parametric tests', 'pallescens reared', 'one type', 'one form', 'natural behaviour', 'morphological plasticity', 'monthly intervals', 'modest differences', 'laboratory culture', 'laboratory colonies', 'infestans reared', 'geographic origin', 'fed weekly', 'fed fortnightly', 'examined changes', 'different periods', 'colombian strain', 'collected material', 'chemoreceptor compared', 'bristles ).', 'bolivian strain', 'artificial rearing', 'argentine strain', 'antennal sensilla', '25 years', '20 years', '15 years', '12 years']</t>
  </si>
  <si>
    <t>Antennal-sensilla | Chagas disease | Laboratory-rearing | Rhodnius pallescens | Rhodnius prolixus | Triatoma infestans</t>
  </si>
  <si>
    <t>We examined changes in the array of antennal sensilla of three species of Triatominae (Triatoma infestans, Rhodnius prolixus, and R. pallescens) following their establishment for different periods in laboratory culture. In each case, the laboratory colonies were compared with conspecific samples taken directly from the field, by quantitative analysis of the sensilla arrays on the three distal segments of the antenna in terms of the densities of three types of chemoreceptors (basiconics and thick and thin walled trichoids) and one type of mechanoreceptor (bristles). Sensilla densities were compared by ANOVA or non-parametric tests, and by multivariate discriminant analysis. Strains of the same species reared in different laboratories showed significant differences in their sensilla arrays, especially when compared to field-collected material from the same geographic origin. A Bolivian strain of T. infestans reared in the laboratory for 15 years and fed at monthly intervals, showed greatest differences from its conspecific wild forms, especially in terms of reductions in the number of chemoreceptors. By contrast, an Argentine strain of T. infestans reared for 25 years in the laboratory and fed weekly, showed a relative increase in the density of mechanoreceptors. A Colombian strain of R. prolixus reared for 20 years and fed weekly or fortnightly, showed only modest differences in the sensilla array when compared to its wild populations from the same area. However, a Colombian strain of R. pallescens reared for 12 years and fed fortnightly, did show highly significant reductions in one form of chemoreceptor compared to its conspecific wild populations. For all populations, multivariate analysis clearly discriminated between laboratory and field collected specimens, suggesting that artificial rearing can lead to modifications in the sensory array. This not only supports the idea of morphological plasticity in these species, but also suggests caution in the use of long-established laboratory material for experimental studies designed to extrapolate the natural behaviour and physiology of these species.</t>
  </si>
  <si>
    <t>25-30</t>
  </si>
  <si>
    <t>Memorias do Instituto Oswaldo Cruz</t>
  </si>
  <si>
    <t>60023838;60023838;60055833;60055833;60055833</t>
  </si>
  <si>
    <t>7004646034;55274916800;15060994100;6601987633;7401924751</t>
  </si>
  <si>
    <t>Catal√°, S. S.;Maida, D. M.;Caro-Ria√±o, H.;Jaramillo, N.;Moreno, J.</t>
  </si>
  <si>
    <t>Colombia;Argentina</t>
  </si>
  <si>
    <t>Medellin;Anillaco</t>
  </si>
  <si>
    <t>Universidad de Antioquia;Centro Regional de Investigaciones Cient√≠ficas y Transferencia Tecnol√≥gica de La Rioja</t>
  </si>
  <si>
    <t>60055833;60023838</t>
  </si>
  <si>
    <t>Catal√° S.</t>
  </si>
  <si>
    <t>Changes associated with laboratory rearing in antennal sensilla patterns of Triatoma infestans, Rhodnius prolixus, and Rhodnius pallescens (Hemiptera, Reduviidae, Triatominae)</t>
  </si>
  <si>
    <t>10.1590/S0074-02762004000100005</t>
  </si>
  <si>
    <t>2-s2.0-1642444835</t>
  </si>
  <si>
    <t>['time architecture', 'new scheme', 'layered space', 'fully utilized', 'filling principle', 'diversity gain']</t>
  </si>
  <si>
    <t>Bandwidth efficient | Multi-input multi-output (MIMO) | Transmit diversity | Vertical Bell Laboratory Layered Space-Time (V-BLAST) | Water-filling</t>
  </si>
  <si>
    <t>In this paper we propose a novel bandwidth efficient transmit diversity scheme based on layered space-time architecture, in which Channel state information (CSI) is fully utilized to maximize channel capacity according to water-filling principle. It is shown that compared with V-BLAST, this new scheme can maintain the same high bandwidth efficiency, but achieve much better performance thanks to more effective transmission power allocation and diversity gain.</t>
  </si>
  <si>
    <t>162-167</t>
  </si>
  <si>
    <t>Chinese Journal of Electronics</t>
  </si>
  <si>
    <t>60025278;60025278;60025278;60025278</t>
  </si>
  <si>
    <t>56301915000;8870191800;7404165116;7403567490</t>
  </si>
  <si>
    <t>Shen, Cong;Dai, Lin;Zhou, Shidong;Yao, Yan</t>
  </si>
  <si>
    <t>Beijing</t>
  </si>
  <si>
    <t>Tsinghua University</t>
  </si>
  <si>
    <t>Shen C.</t>
  </si>
  <si>
    <t>A novel bandwidth efficient transmit diversity scheme based on water-filling</t>
  </si>
  <si>
    <t>2-s2.0-1642455841</t>
  </si>
  <si>
    <t>['theoretical analysis', 'smart antennas', 'proposed pb', 'polling mechanism', 'mean turn', 'main traffic', 'low turn', 'keep connectivity', 'dynamic tdma', 'channel utilization', 'cap requests', 'around delay', 'access delay']</t>
  </si>
  <si>
    <t>Multiple access protocols | Performance analysis | Smart antennas | Wireless internet access networks</t>
  </si>
  <si>
    <t>Employing smart antennas in the Central access point (CAP) of wireless Internet access networks is studied. Based on the characteristics of the networks and smart antennas, a Polling-based Adaptive beamforming multiple access protocol (PB-ABFMA) is proposed. In PB-ABFMA, the CAP requests the corresponding Mobile terminal (MT) to transmit training sequence just before the data packets transmission, so the Temporal reference beamforming (TRB) can be performed by the smart antennas. The CAP schedules packet transmissions based on the polling mechanism and dynamic TDMA, and a mini-slot is used to keep connectivity when an MT is idle, therefore, the access delay is reduced. Meanwhile, a simple and effective access method is proposed to guarantee rapid access of new arrival MTs to the channel. Based on the "request-reply" traffic, which is the main traffic in Internet, the theoretical analysis of channel utilization and mean turn-around delay is presented. Analysis and simulation results show that the proposed PB-ABFMA protocols effectively support the application of smart antennas and provide high channel utilization and low turn-around delay.</t>
  </si>
  <si>
    <t>147-152</t>
  </si>
  <si>
    <t>60025578;60025578;60002873</t>
  </si>
  <si>
    <t>57192453879;55878659100;55619292407</t>
  </si>
  <si>
    <t>Yang, Jun;Li, Jiandong;Liu, Kai</t>
  </si>
  <si>
    <t>China;United States</t>
  </si>
  <si>
    <t>Xi'an;Chicago</t>
  </si>
  <si>
    <t>Xidian University;Illinois Institute of Technology</t>
  </si>
  <si>
    <t>60025578;60002873</t>
  </si>
  <si>
    <t>Yang J.</t>
  </si>
  <si>
    <t>A novel adaptive MAC protocol for wireless internet access network with smart antennas</t>
  </si>
  <si>
    <t>2-s2.0-1642455843</t>
  </si>
  <si>
    <t>['versatile approach', 'tissue sections', 'terminated n', 'sixfold difference', 'regulatory galectin', 'purified lectins', 'neoglycoproteins relative', 'neighboring man', 'mice revealed', 'medical applications', 'ligand properties', 'labeled neoglycoproteins', 'key finding', 'intravenous injection', 'increased percentage', 'histochemical analysis', 'highest uptake', 'glycan conformation', 'glycan binding', 'glcnac residues', 'fucosylated n', 'enhanced affinity', 'dependent binding', 'cultured cells', 'computational analysis', 'cell positivity', 'bisecting glcnac', 'bioconjugate chem', 'biantennary n', 'andr √©,', 'affinity constants', '855 ].', '6 arm', '., unverzagt', '., dong']</t>
  </si>
  <si>
    <t>Bisecting GlcNAc | Drug targeting | Lectin | Neoglycoprotein | Tumor imaging</t>
  </si>
  <si>
    <t>We have investigated the consequences of introducing a bisecting GlcNAc moiety into biantennary N-glycans. Computational analysis of glycan conformation with prolonged simulation periods in vacuo and in a solvent box revealed two main effects: backfolding of the Œ±1-6 arm and stacking of the bisecting GlcNAc and the neighboring Man/ GlcNAc residues of both antennae. Chemoenzymatic synthesis produced the bisecting biantennary decasaccharide N-glycan and its Œ±2-3(6)-sialylated variants. They were conjugated to BSA to probe the ligand properties of N-glycans with bisecting GlcNAc. To assess affinity alterations in glycan binding to receptors, testing was performed with purified lectins, cultured cells, tissue sections and animals. The panel of lectins, including an adhesion/growth-regulatory galectin, revealed up to a sixfold difference in affinity constants for these neoglycoproteins relative to data on the unsubstituted glycans reported previously [Andr√©, S., Unverzagt, C., Kojima, S., Dong, X., Fink, C., Kayser, K. &amp; Gabius, H.-J. (1997) Bioconjugate Chem. 8, 845-855]. The enhanced affinity for galectin-1 is in accord with the increased percentage of cell positivity in cytofluorimetric and histochemical analysis of carbohydrate-dependent binding of labeled neoglycoproteins to cultured tumor cells and routinely processed lung cancer sections. Intravenous injection of iodinated neoglycoproteins carrying galactose-terminated N-glycans into mice revealed the highest uptake in liver and spleen for the bisecting compound compared with the unsubstituted or core-fucosylated N-glycans. Thus, this substitution modulates ligand properties in interactions with lectins, a key finding of this report. Synthetic glycan tailoring provides a versatile approach to the preparation of newly substituted glycans with favorable ligand properties for medical applications.</t>
  </si>
  <si>
    <t>118-134</t>
  </si>
  <si>
    <t>European Journal of Biochemistry</t>
  </si>
  <si>
    <t>60028717;60019722-60023208;60025141;60017059;60019722-100745154;60017059;60000762;60017059;60028717</t>
  </si>
  <si>
    <t>7005094994;57205667278;7402412298;35573408800;7201868551;57196776847;7102279697;7003882720;36045658200</t>
  </si>
  <si>
    <t>Andr√©, Sabine;Unverzagt, Carlo;Kojima, Shuji;Frank, Martin;Seifert, Joachim;Fink, Christian;Kayser, Klaus;Von Der Lieth, Claus Wilhelm;Gabius, Hans Joachim</t>
  </si>
  <si>
    <t>Germany;Japan;Germany;Germany;Germany;Germany;Australia</t>
  </si>
  <si>
    <t>Munich;Tokyo;Bayreuth;Munich;Heidelberg;Berlin;Brisbane</t>
  </si>
  <si>
    <t>Ludwig-Maximilians-Universit√§t M√ºnchen;Tokyo University of Science;Universit√§t Bayreuth;Technical University of Munich;German Cancer Research Center;Humboldt-Universit√§t zu Berlin;Brisbane Technology Park</t>
  </si>
  <si>
    <t>60028717;60025141;60023208;60019722;60017059;60000762;100745154</t>
  </si>
  <si>
    <t>Andr√© S.</t>
  </si>
  <si>
    <t>Determination of modulation of ligand properties of synthetic complex-type biantennary N-glycans by introduction of bisecting GlcNAc in silico, in vitro and in vivo</t>
  </si>
  <si>
    <t>10.1046/j.1432-1033.2003.03910.x</t>
  </si>
  <si>
    <t>2-s2.0-1642499128</t>
  </si>
  <si>
    <t>['‚ àº16', '‚ àº1', 'wave spectrum', 'sunward side', 'september 22', 'secondary impacts', 'rise times', 'rights reserved', 'pulse features', 'presently unexplained', 'present results', 'plasma temperature', 'new type', 'new features', 'flyby speed', 'electric component', 'duration 10', 'dipole antenna', 'cometary origin', 'clouds passing', 'closest approach', 'broad spectrum', 'also detected', '50 œºs', '5 km', '15 ms', '104 k', '10 hz', '1 khz']</t>
  </si>
  <si>
    <t>Comets | Impact processes | Instrumentation | Interplanetary dust</t>
  </si>
  <si>
    <t>The NASA DS1 spacecraft encountered Comet P/Borrelly on September 22, 2001 at a distance of ‚àº2171 km on the sunward side of the comet. The flyby speed was ‚àº16.5 km s-1 . Using high temporal resolution (50 Œºs) absolute electric field amplitude measurements from a ‚àº1 m dipole antenna, new features of plasma clouds created by cometary dust impacts have been detected. The pulses have 1/e exponential decays of ‚àº650 Œºs duration, exponentially shaped overshoots with rise times of ‚àº2 ms, and exponential-shaped overshoot decay times of ‚àº10 ms. Assuming a plasma temperature of 104 K, these pulse features have been explained as plasma cloud space charge effects from the electron, proton and heavy ion portions of the clouds passing the antenna. Complex pulse shapes were also detected. These are believed to be due to either plasma cloud scattering off of the spacecraft, or to secondary impacts. Small electric pulses of duration 10-15 ms of cometary origin were detected but are presently unexplained. The electric component of the plasma wave spectra at closest approach had an f-2.4 power law shape from 10 Hz to 1 kHz. The electron cyclotron frequency was approximately 1 kHz. One possible explanation of the wave spectrum is that whistler mode waves associated with phase steepened cometary plasma waves are dispersed, leading to the broad spectrum. Finally, based on the present results, a new type of low-cost, large-area dust detector is proposed. ¬© 2003 Elsevier Inc. All rights reserved.</t>
  </si>
  <si>
    <t>89-99</t>
  </si>
  <si>
    <t>Icarus</t>
  </si>
  <si>
    <t>60009037;60009037;60009037;60009037;60009037;60009037;60009037;60025209;60030612</t>
  </si>
  <si>
    <t>7004788617;7006717327;9237715200;7101791372;6602097773;57225779719;6603515752;7102446015;23047361100</t>
  </si>
  <si>
    <t>Tsurutani, Bruce T.;Clay, Douglas R.;Zhang, Liwei D.;Dasgupta, B.;Brinza, David;Henry, Michael;Arballo, John K.;Moses, Stewart;Mendis, Asoka</t>
  </si>
  <si>
    <t>San Diego;Los Angeles;Pasadena</t>
  </si>
  <si>
    <t>University of California, San Diego;Northrop Grumman corporation;Jet Propulsion Laboratory</t>
  </si>
  <si>
    <t>60030612;60025209;60009037</t>
  </si>
  <si>
    <t>Tsurutani B.T.</t>
  </si>
  <si>
    <t>Plasma clouds associated with Comet P/Borrelly dust impacts</t>
  </si>
  <si>
    <t>S0019103503002689</t>
  </si>
  <si>
    <t>10.1016/j.icarus.2003.08.021</t>
  </si>
  <si>
    <t>2-s2.0-1642502520</t>
  </si>
  <si>
    <t>['visual cue', 'us )].', 'unconditioned stimulus', 'thus suitable', 'term memory', 'restrained animals', 'olfactory stimuli', 'odor stimulus', 'normally moves', 'neural correlates', 'future studies', 'five trials', 'demonstrate long', 'conditioned stimulus', 'antennae towards', 'acquired apr', '72 h']</t>
  </si>
  <si>
    <t>Antennal movement | Behavior | Cockroach | Insect | Memory | Multimodal integration | Periplaneta americana</t>
  </si>
  <si>
    <t>Using antennal movements as an indicator of learning and retention, an associative learning paradigm has been developed to investigate associative memory between visual and olfactory stimuli. Experiments were performed on the restrained cockroach Periplaneta americana, which normally moves its antennae towards a localized odor source. Such 'antennal projection responses' (APRs) are exploited to demonstrate long-term memory, where an APR is elicited by a conditioned stimulus (CS; green light point source) paired with a spatially coincident odor [the unconditioned stimulus (US)]. Association of the CS with the US is established after five trials. Before training, a visual cue alone does not elicit an APR. This behavior is elicited by a visual cue only after pairing it with an odor stimulus. The acquired APR to the green light cue persists for up to 72 h, indicative of long-term memory. This paradigm is thus suitable for future studies of neural correlates of learning and memory on restrained animals.</t>
  </si>
  <si>
    <t>369-375</t>
  </si>
  <si>
    <t>Journal of Experimental Biology</t>
  </si>
  <si>
    <t>60023324;60003915</t>
  </si>
  <si>
    <t>6602462905;57220802179</t>
  </si>
  <si>
    <t>Lent, David D.;Kwon, Hyung Wook</t>
  </si>
  <si>
    <t>Tucson;Nashville</t>
  </si>
  <si>
    <t>Arizona Research Laboratories;Vanderbilt University</t>
  </si>
  <si>
    <t>Lent D.D.</t>
  </si>
  <si>
    <t>Antennal movements reveal associative learning in the American cockroach Periplaneta americana</t>
  </si>
  <si>
    <t>10.1242/jeb.00736</t>
  </si>
  <si>
    <t>2-s2.0-1642505449</t>
  </si>
  <si>
    <t>['without sectioning', 'ultra high', 'spatial resolution', 'sample specimens', 'obtained using', 'new technique', 'mm height', 'mm diameter', 'microscopic findings', 'lung samples', 'level approaching', 'high directionality', 'cylindrical sample', 'conventional histopathology', 'contact radiography', 'array detector', 'approximately 10', '3 normal', '200 œºm', '12 œºm']</t>
  </si>
  <si>
    <t>Computed tomography | Pulmonary structure | Small airway | Synchrotron radiation</t>
  </si>
  <si>
    <t>Synchrotron radiation microtomography is a new technique with high directionality of a synchrotron radiation beam and a high-resolution detector array. In this study, we estimated the visualization of the peripheral human lung structure with an ultra-high-resolution computed tomography (CT) system, the synchrotron radiation CT. The synchrotron radiation CT system uses the bending magnet beamline emitted from the 8.0 GeV electron storage ring. Six lung specimens were obtained at autopsy: 3 normal, 1 cellular alveolitis, 1 diffuse alveolar damage, and 1 pulmonary hemorrhage. Each specimen was cut down to a cylindrical sample with 6-mm diameter and 15- to 25-mm height. The synchrotron radiation CT images of these lung samples were obtained using the ultra-high-resolution image detector system with a charge coupled device (CCD) array detector (1024 √ó 1024 pixels with 12 √ó 12 Œºm2 pixel size). After that, the sample specimens were sliced to 200 Œºm (micrometer) thickness, and were observed with a stereomicroscope and by contact radiography. Finally, approximately 10-Œºm thick microscopic images were obtained and compared with the synchrotron radiation CT images. The synchrotron radiation CT could depict the peripheral lung including peripheral airways, airspaces, and alveolar walls individually. Each finding in the 3 disease processes seen on the synchrotron radiation CT images correlated well with the microscopic findings. The synchrotron radiation CT allows microtomographic imaging of human lung specimens with ultra high-spatial resolution (12 Œºm) on a level approaching that of conventional histopathology, without sectioning.</t>
  </si>
  <si>
    <t>Journal of Thoracic Imaging</t>
  </si>
  <si>
    <t>60007841;60007841;60007841;100316755;60021193</t>
  </si>
  <si>
    <t>6507306898;55460084200;7004518843;7003605509;7102277714</t>
  </si>
  <si>
    <t>Ikura, Hirohiko;Shimizu, Kenji;Ikezoe, Junpei;Nagareda, Tomofumi;Yagi, Naoto</t>
  </si>
  <si>
    <t>Sayo District;Toon;Hyogo Prefecture</t>
  </si>
  <si>
    <t>Japan Synchrotron Radiation Research Institute;Ehime University School of Medicine;Takarazuka Municipal Hospital</t>
  </si>
  <si>
    <t>60021193;60007841;100316755</t>
  </si>
  <si>
    <t>Ikura H.</t>
  </si>
  <si>
    <t>In Vitro Evaluation of Normal and Abnormal Lungs with Ultra-High-Resolution CT</t>
  </si>
  <si>
    <t>10.1097/00005382-200401000-00002</t>
  </si>
  <si>
    <t>2-s2.0-1642575992</t>
  </si>
  <si>
    <t>['spiral ct', 'shown equally', 'resolution ct', 'phantom study', 'nine patients', 'mpr images', 'mm thickness', 'mm intervals', 'mm collimation', 'mean percentage', 'lung parenchyma', 'lesion conspicuity', 'interobserver agreement', 'images produced', 'image quality', 'disease extent', 'diagnostic utility', 'coronal mpr', 'coronal images', 'contrast resolutions', 'considered adequate', 'clinical use', 'clinical study', 'clinical interpretation', 'axial images', 'axial hrct', 'axial high', 'additional role', 'abnormalities shown', '63 ).', '61 ).', '1 pitch']</t>
  </si>
  <si>
    <t>Computed tomography | Lung disease | Multiplanar imaging | Spiral CT</t>
  </si>
  <si>
    <t>Purpose: We evaluated the diagnostic utility of coronal multiplanar reformation (MPR) images produced by multi-detector row CT in diffuse and focal pulmonary parenchymal disease. Materials and Methods: A phantom study was conducted comparing spatial and low-contrast resolutions of axial high-resolution CT (HRCT) and coronal MPR. Non-spiral axial HRCT was performed with 2-mm collimation, and spiral CT was performed with 1-mm collimation and 8: 1 pitch, from which MPR images were produced at 1.9-mm thickness and 5-mm intervals. Forty-nine patients were included in the clinical study. Three reviewers independently assessed the lesion conspicuity and disease extent on both axial HRCT and coronal MPR images, and the diagnostic utility of the coronal images was evaluated. Two reviewers subsequently assessed axial and coronal images separately, and the extent of abnormalities shown by each was compared. Results: In phantom study, coronal MPR images were inferior to axial images but were considered adequate for clinical use. In clinical study, the image quality of MPR was regarded as good for observation of the lung parenchyma in all cases. The mean percentage of abnormalities for which 3 reviewers determined coronal MPR images as superior or additional information available was 22.1%, whereas 72.4% was regarded as comparable and 5.5% as inferior to axial images. Interobserver agreement was good (weighted kappa statistics 0.45-0.61). The extent of abnormality was judged to be shown equally on the axial and MPR images with good interobserver agreement (kappa statistics 0.63). Conclusion: Coronal MPR images may have an additional role to axial HRCT images in the clinical interpretation of lung parenchymal abnormalities.</t>
  </si>
  <si>
    <t>24-31</t>
  </si>
  <si>
    <t>60012275-60005050;60012275;60012275;60107315;60012275</t>
  </si>
  <si>
    <t>7201385464;6603307479;7404214522;57217914707;7403088515</t>
  </si>
  <si>
    <t>Arakawa, Hiroaki;Sasaka, Kaoru;Lu, Wo Meng;Hirayanagi, Noriyuki;Nakajima, Yasuo</t>
  </si>
  <si>
    <t>Tokyo;Kawasaki;Shimotsuga District</t>
  </si>
  <si>
    <t>Toshiba Medical Systems Corporation;St. Marianna University School of Medicine;Dokkyo Medical University</t>
  </si>
  <si>
    <t>60107315;60012275;60005050</t>
  </si>
  <si>
    <t>Arakawa H.</t>
  </si>
  <si>
    <t>Comparison of Axial High-Resolution CT and Thin-Section Multiplanar Reformation (MPR) for Diagnosis of Diseases of the Pulmonary Parenchyma: Preliminary Study in 49 Patients</t>
  </si>
  <si>
    <t>10.1097/00005382-200401000-00004</t>
  </si>
  <si>
    <t>2-s2.0-1642575994</t>
  </si>
  <si>
    <t>['psii dimers', 'psii core', 'psii assembly', 'psbo protein', 'psbj subunits', 'psbf resulted', 'protein assembly', 'proper assembly', 'photosystem ii', 'oec proteins', 'mature leaves', 'lumenal side', 'lhcii supercomplexes', 'least traces', 'extremely labile', 'evolving complex', 'correctly assembled', 'completely lacking', 'complete lack', 'complete absence']</t>
  </si>
  <si>
    <t>Oxygen-evolving complex | Photosystem II assembly | Photosystem II small subunits | psbEFLJ operon | Tobacco</t>
  </si>
  <si>
    <t>The protein assembly and stability of photosystem II (PSII) (sub)complexes were studied in mature leaves of four plastid mutants of tobacco (Nicotiana tabacum L), each having one of the psbEFLJ operon genes inactivated. In the absence of psbL, no PSII core dinners or PSII-light harvesting complex (LHCII) supercomplexes were formed, and the assembly of CP43 into PSII core monomers was extremely labile. The assembly of CP43 into PSII core monomers was found to be necessary for the assembly of PsbO on the lumenal side of PSII. The two other oxygen-evolving complex (OEC) proteins, PsbP and PsbQ, were completely lacking in ŒîpsbL. In the absence of psbJ, both intact PSII core monomers and PSII core dimers harboring the PsbO protein were formed, whereas the LHCII antenna remained detached from the PSII dimers, as demonstrated by 77 K fluorescence measurements and by the lack of PSII-LHCII supercomplexes. The Œîpsb J mutant was characterized by a deficiency of PsbQ and a complete lack of PsbP. Thus, both the PsbL and PsbJ subunits of PSII are essential for proper assembly of the OEC. The absence of psbE and psbF resulted in a complete absence of all central PSII core and OEC proteins. In contrast, very young, vigorously expanding leaves of all psbEFLJ operon mutants accumulated at least traces of D2, CP43 and the OEC proteins PsbO and PsbQ, implying developmental control of the expression of the PSII core and OEC proteins. Despite severe problems in PSII assembly, the thylakoid membrane complexes other than PSII were present and correctly assembled in all psbEFLJ operon mutants.</t>
  </si>
  <si>
    <t>96-107</t>
  </si>
  <si>
    <t>60006876;60028717;60006876;60006876;60028717;60006876</t>
  </si>
  <si>
    <t>6602913755;6602756122;6603356119;6602730265;56128012800;7005316480</t>
  </si>
  <si>
    <t>Suorsa, Marjaana;Regel, Ralph E.;Paakkarinen, Virpi;Battchikova, Natalia;Herrmann, Reinhold G.;Aro, Eva Mari</t>
  </si>
  <si>
    <t>Germany;Finland</t>
  </si>
  <si>
    <t>Munich;Turku</t>
  </si>
  <si>
    <t>Ludwig-Maximilians-Universit√§t M√ºnchen;Turun yliopisto</t>
  </si>
  <si>
    <t>60028717;60006876</t>
  </si>
  <si>
    <t>Suorsa M.</t>
  </si>
  <si>
    <t>Protein assembly of photosystem II and accumulation of subcomplexes in the absence of low molecular mass subunits PsbL and PsbJ</t>
  </si>
  <si>
    <t>10.1046/j.1432-1033.2003.03906.x</t>
  </si>
  <si>
    <t>2-s2.0-1642580518</t>
  </si>
  <si>
    <t>43-46</t>
  </si>
  <si>
    <t>Doklady Physics</t>
  </si>
  <si>
    <t>60106724;60030359</t>
  </si>
  <si>
    <t>7003635691;7003348008</t>
  </si>
  <si>
    <t>Bakhrakh, L. D.;Izrailovich, M. Ya</t>
  </si>
  <si>
    <t>Russian Federation;Russian Federation</t>
  </si>
  <si>
    <t>Zhukovskiy;Moscow</t>
  </si>
  <si>
    <t>V. Tikhomirov Scientific Research Institute of Instrument Design;Mechanical Engineering Research Institute, Russian Academy of Sciences</t>
  </si>
  <si>
    <t>Bakhrakh L.</t>
  </si>
  <si>
    <t>Optimizing the Reception of Signals Emitted by Ultrashort-Pulse Antennas</t>
  </si>
  <si>
    <t>10.1134/1.1648091</t>
  </si>
  <si>
    <t>2-s2.0-1642602879</t>
  </si>
  <si>
    <t>ATM-0207748</t>
  </si>
  <si>
    <t>['updated climatology', 'systematic way', 'rights reserved', 'paper provides', 'n e', 'millstone hill', 'made since', 'large volume', 'ionospheric temperature', 'inverse correlation', 'even disappears', 'elsevier ltd', 'electron temperature', 'e relationship', 'e prevails']</t>
  </si>
  <si>
    <t>Incoherent scatter | Ionosphere | Ionospheric temperature | Millstone Hill</t>
  </si>
  <si>
    <t>Incoherent scatter measurements have been made since the 1960s over Millstone Hill. Zenith antenna data since 1976 and steerable antenna data since 1980 are now available through the WWW-based Madrigal database system. By analyzing this large volume of data in a systematic way, this paper provides an updated climatology of the ionospheric temperature over Millstone Hill, including diurnal variations, solar activity dependences, and the electron density N e and electron temperature T e relationship. The daytime T e in the F2-layer is found to increase with the increasing solar activity in summer, and to decrease in winter. The inverse correlation between N e and T e prevails in winter and equinox but is much less pronounced or even disappears in summer. Based on the database, Millstone Hill incoherent scatter radar models are established, and compared with the latest International Reference Model. ¬© 2003 COSPAR. Published by Elsevier Ltd. All rights reserved.</t>
  </si>
  <si>
    <t>963-969</t>
  </si>
  <si>
    <t>Advances in Space Research</t>
  </si>
  <si>
    <t>60015009;60015009</t>
  </si>
  <si>
    <t>7409373391;57209640235</t>
  </si>
  <si>
    <t>Zhang, Shun Rong;Holt, John M.</t>
  </si>
  <si>
    <t>Westford</t>
  </si>
  <si>
    <t>MIT Haystack Observatory</t>
  </si>
  <si>
    <t>Ionospheric plasma temperatures during 1976-2001 over Millstone Hill</t>
  </si>
  <si>
    <t>S027311770301024X</t>
  </si>
  <si>
    <t>10.1016/j.asr.2003.07.012</t>
  </si>
  <si>
    <t>2-s2.0-16544382374</t>
  </si>
  <si>
    <t>['yet nevertheless', 'rights reserved', 'preliminary comparison', 'operated concurrently', 'elsevier ltd', 'digital ionosondes', '6 ¬∞', '3 ¬∞', '0 ¬∞']</t>
  </si>
  <si>
    <t>Digital ionosonde | Ionosphere | Ionospheric drift</t>
  </si>
  <si>
    <t>Digisonde Portable Sounder 4 (DPS-4) and Canadian Advanced Digital Ionosonde (CADI) digital ionosondes were operated concurrently at the polar cap station Casey (110.5¬∞E, 66.3¬∞S geographic, 81.0¬∞S magnetic), Antarctica during 2000-2001. These two digital ionosondes employ different antenna arrays and digital signal processing techniques, yet nevertheless are closely related instruments. An interleaved operation schedule permitted concurrent recording of ionograms and E- and F-region ionospheric drift measurements. This paper presents observations of background ionospheric drift in the F-region polar cap ionosphere using these two different digital ionosondes. A preliminary comparison between DPS and CADI drift measurements revealed substantial differences between the vertical (Vz) and horizontal (Vh) drift velocities determined by the two digital ionosondes. The DPS has since been relocated to the polar cusp station Davis (78.0¬∞E, 68.6¬∞S geographic, 74.6¬∞S magnetic), Antarctica. Crown ¬© 2003 Published by Elsevier Ltd on behalf of COSPAR. All rights reserved.</t>
  </si>
  <si>
    <t>937-942</t>
  </si>
  <si>
    <t>60019943;60019943-60008506;60019943-60008506;60019943;60008506</t>
  </si>
  <si>
    <t>56304466800;6508268565;8292177700;7006238909;7201433753</t>
  </si>
  <si>
    <t>Morris, R. J.;Monselesan, D. P.;Hyde, M. R.;Breed, A. M.;Wilkinson, P. J.</t>
  </si>
  <si>
    <t>Kingston;Melbourne</t>
  </si>
  <si>
    <t>Australian Antarctic Division;Bureau of Meteorology Australia</t>
  </si>
  <si>
    <t>60019943;60008506</t>
  </si>
  <si>
    <t>Morris R.</t>
  </si>
  <si>
    <t>Southern polar cap DPS and CADI ionosonde measurements: 2. F-region drift comparison</t>
  </si>
  <si>
    <t>S0273117703010366</t>
  </si>
  <si>
    <t>10.1016/j.asr.2003.08.012</t>
  </si>
  <si>
    <t>2-s2.0-16544394849</t>
  </si>
  <si>
    <t>['yet nevertheless', 'rights reserved', 'proved reliable', 'operated concurrently', 'elsevier ltd', 'digital ionosondes', 'cadi program', '6 ¬∞', '3 ¬∞', '0 ¬∞']</t>
  </si>
  <si>
    <t>Digital ionosonde | Ionosphere | Ionospheric irregularities | Polar cap ionosphere</t>
  </si>
  <si>
    <t>Digisonde Portable Sounder 4 (DPS-4) and Canadian Advanced Digital Ionosonde (CADI) digital ionosondes were operated concurrently at the polar cap station Casey (110.5¬∞E, 66.3¬∞S geographic, 81.0¬∞S magnetic), Antarctica during 2000-2001. These two digital ionosondes employ different antenna arrays and digital signal processing techniques, yet nevertheless are closely related instruments. An interleaved operation schedule permitted continuous recording of ionograms. Both instruments have proved reliable in monitoring the ionosphere. This paper presents observations of background ionospheric irregularities in the E- and F-region polar cap ionosphere using these two different digital ionosondes. The comparison between DPS and CADI ionogram records enabled us to devise alternative operation modes for the CADI program at Casey. The DPS has since been relocated to the polar cusp station Davis (78.0¬∞E, 68.6¬∞S geographic, 74.6¬∞S magnetic), Antarctica. Crown ¬© 2003 Published by Elsevier Ltd on behalf of COSPAR. All rights reserved.</t>
  </si>
  <si>
    <t>923-929</t>
  </si>
  <si>
    <t>60019943;60019943-60008506;60019943-60008506;60019943;60008506;60006925</t>
  </si>
  <si>
    <t>56304466800;6508268565;8292177700;7006238909;7201433753;7006381300</t>
  </si>
  <si>
    <t>Morris, R. J.;Monselesan, D. P.;Hyde, M. R.;Breed, A. M.;Wilkinson, P. J.;Parkinson, M. L.</t>
  </si>
  <si>
    <t>Australia;Australia;Australia</t>
  </si>
  <si>
    <t>Kingston;Melbourne;Melbourne</t>
  </si>
  <si>
    <t>Australian Antarctic Division;Bureau of Meteorology Australia;La Trobe University</t>
  </si>
  <si>
    <t>60019943;60008506;60006925</t>
  </si>
  <si>
    <t>Morris R.J.</t>
  </si>
  <si>
    <t>Southern polar cap DPS and CADI ionosonde measurements: 1. Ionogram comparison</t>
  </si>
  <si>
    <t>S0273117703010159</t>
  </si>
  <si>
    <t>10.1016/j.asr.2003.08.010</t>
  </si>
  <si>
    <t>2-s2.0-16544395740</t>
  </si>
  <si>
    <t>['tutorial introduction', 'mimo systems', 'mathematical field', 'many examples', 'large audience', 'increasing impact', 'general framework', 'extended work', 'effective tool', 'code design', 'basic facts']</t>
  </si>
  <si>
    <t>Algebraic number theory is having an increasing impact in code design for many different coding applications, such as single antenna fading channels and more recently, MIMO systems. Extended work has been done on single antenna fading channels, and algebraic lattice codes have been proven to be an effective tool. The general framework has been settled in the last ten years and many explicit code constructions based on algebraic number theory are now available. The aim of this work is to provide both an overview on algebraic lattice code designs for Rayleigh fading channels, as well as a tutorial introduction to algebraic number theory. The basic facts of this mathematical field will be illustrated by many examples and by the use of a computer algebra freeware in order to make it more accessible to a large audience.</t>
  </si>
  <si>
    <t>333-415</t>
  </si>
  <si>
    <t>Foundations and Trends in Communications and Information Theory</t>
  </si>
  <si>
    <t>60028186;60012162</t>
  </si>
  <si>
    <t>16307845700;6603926385</t>
  </si>
  <si>
    <t>Oggier, F.;Viterbo, E.</t>
  </si>
  <si>
    <t>Switzerland;Italy</t>
  </si>
  <si>
    <t>Lausanne;Turin</t>
  </si>
  <si>
    <t>Swiss Federal Institute of Technology Lausanne;Politecnico di Torino</t>
  </si>
  <si>
    <t>Oggier F.</t>
  </si>
  <si>
    <t>Algebraic number theory and code design for Rayleigh fading channels</t>
  </si>
  <si>
    <t>10.1561/0100000003</t>
  </si>
  <si>
    <t>2-s2.0-17644385790</t>
  </si>
  <si>
    <t>['upon deriving', 'spheroidal volume', 'special case', 'reconstructing time', 'prolate spheroid', 'procedure outlined', 'numerical examples', 'nonradiating current', 'inverse problem', 'identifying distributions', 'given data', 'field radiation', 'every eigenfunction', 'current inside', '1999 ],']</t>
  </si>
  <si>
    <t>Inverse problems | Minimum energy sources | Prolate spheroid</t>
  </si>
  <si>
    <t>The inverse problem of reconstructing time-harmonic minimum energy current distributions in a spheroidal volume from given data of far-field radiation is addressed. Following the procedure outlined by Marengo and Devaney [1999], we formulate, upon deriving a spherical harmonics expansion of the electromagnetic field radiated by a current inside a prolate spheroid, the inverse problem in terms of linear operator theory. Owing to the lack of orthogonality of spheroidal vector wave functions, every eigenfunction will couple with several spherical radiation modes at a time, making the solution rather involved. Simplification is achieved in the special case of rotationally symmetric fields, for which numerical examples are given. As an application, the use of minimum energy currents for identifying distributions of nonradiating current in a spheroidal volume is pointed out.</t>
  </si>
  <si>
    <t>Sten, J. C.E.</t>
  </si>
  <si>
    <t>Finland</t>
  </si>
  <si>
    <t>Espoo</t>
  </si>
  <si>
    <t>VTT Technical Research Centre of Finland</t>
  </si>
  <si>
    <t>Sten J.C.E.</t>
  </si>
  <si>
    <t>Reconstruction of electromagnetic minimum energy sources in a prolate spheroid</t>
  </si>
  <si>
    <t>10.1029/2003rs002973</t>
  </si>
  <si>
    <t>2-s2.0-18244412161</t>
  </si>
  <si>
    <t>['south africa', 'resolved using', 'possible directions', 'placed according', 'numerical simulation', 'echo direction', '4th antenna']</t>
  </si>
  <si>
    <t>Direction finding | Instruments and techniques | Interferometry | Meteor radar</t>
  </si>
  <si>
    <t>A relatively simple design for a meteor radar interferometer with 4 receiving antennas is described. A basic 3 element interferometer provides a set of possible directions for each radio echo detected. The ambiguity is resolved using a 4th antenna, placed according to the results of a numerical simulation. Details of the procedure are provided. The resolution in echo direction is between ‚àº1¬∞ and ‚àº2¬∞ for altitudes (elevations) above ‚àº30¬∞ at all azimuths. A general purpose meteor radar based on this principle has been in use since 1986 at Grahamstown, South Africa.</t>
  </si>
  <si>
    <t>Poole, L. M.G.</t>
  </si>
  <si>
    <t>South Africa</t>
  </si>
  <si>
    <t>Grahamstown</t>
  </si>
  <si>
    <t>Rhodes University</t>
  </si>
  <si>
    <t>Poole L.M.G.</t>
  </si>
  <si>
    <t>A simplified interferometer design for use with meteor radars</t>
  </si>
  <si>
    <t>10.1029/2002rs002778</t>
  </si>
  <si>
    <t>2-s2.0-18244420488</t>
  </si>
  <si>
    <t>['sky model', 'sky maps', 'single antenna', 'shown along', 'receiver noise', 'received signals', 'noise temperature', 'measured power', 'instantaneous calibration', 'frequency arrays', 'deuterium line', 'calibration method', 'calibrated using', '400 mhz', '327 mhz']</t>
  </si>
  <si>
    <t>Active antenna | Antenna arrays | Calibration | Radio antenna | Sky model</t>
  </si>
  <si>
    <t>Low-frequency arrays (120-400 MHz) can be calibrated using a sky model based on sky maps. For a single antenna the variation of measured power with the Earth's rotation is needed to separate receiver gain and noise temperature. For an array an instantaneous calibration can be made using normalized correlations or normalized beam power for which the receiver gain cancels out. Examples of the sky model for various antenna orientations are shown along with measured data used to perform a calibration. The effects of unmodeled mutual coupling of the received signals and receiver noise on the calibration method are analyzed and are found to result in errors of only a few percent in an array of 5 √ó 5 crossed dipoles designed to observe the deuterium line at 327 MHz.</t>
  </si>
  <si>
    <t>60015009;60015009;60015009;60019674</t>
  </si>
  <si>
    <t>7402815984;7004625022;15842015900;55710757400</t>
  </si>
  <si>
    <t>Rogers, Alan E.E.;Pratap, Preethi;Kratzenberg, Eric;Diaz, Marcos A.</t>
  </si>
  <si>
    <t>Boston;Westford</t>
  </si>
  <si>
    <t>Boston University;MIT Haystack Observatory</t>
  </si>
  <si>
    <t>60019674;60015009</t>
  </si>
  <si>
    <t>Rogers A.E.E.</t>
  </si>
  <si>
    <t>Calibration of active antenna arrays using a sky brightness model</t>
  </si>
  <si>
    <t>10.1029/2003rs003016</t>
  </si>
  <si>
    <t>2-s2.0-18244425275</t>
  </si>
  <si>
    <t>['whole process', 'superstrate structure', 'still maintains', 'planar inverted', 'paper describes', 'novel substrate', 'high permittivity', 'gain enhancement', 'four times', 'f antenna', 'excellently correlated', 'dielectric loading', 'comparable performance', 'antenna size', 'antenna performance', 'antenna gain', '8 ghz']</t>
  </si>
  <si>
    <t>FDTD methods | Planar inverted-F antennas | Very high permittivity materials</t>
  </si>
  <si>
    <t>With reference to a conventional air planar inverted-F antenna this paper describes the miniaturization of the planar inverted-F antenna by dielectric loading of barium tetratitanate ceramics of very high permittivity (Œµr = 38, 80) at 1.8 GHz. It is found that a simple loading method can reduce the antenna size but at the cost of the antenna performance. For instance, the antenna gain becomes lower. Then a sophisticated loading approach based on a novel substrate-superstrate structure is developed to improve the antenna gain. The whole process of the gain enhancement is analyzed by using the finite difference time domain method. The simulations are excellently correlated with the experiments. They both show that the sophisticated loading technique can reduce the antenna size by four times and still maintains the comparable performance.</t>
  </si>
  <si>
    <t>101000711;60005510;60013983</t>
  </si>
  <si>
    <t>57209787311;33167854700;35813024600</t>
  </si>
  <si>
    <t>Hwang, Y.;Zhang, Y. P.;Lo, T. K.</t>
  </si>
  <si>
    <t>Hong Kong;Singapore;United States</t>
  </si>
  <si>
    <t>Kowloon;Singapore City;</t>
  </si>
  <si>
    <t>City University of Hong Kong;Nanyang Technological University;Pinnacle EMwave</t>
  </si>
  <si>
    <t>60013983;60005510;101000711</t>
  </si>
  <si>
    <t>Hwang Y.</t>
  </si>
  <si>
    <t>Planar inverted-F antennas loaded with very high permittivity ceramics</t>
  </si>
  <si>
    <t>10.1029/2003rs002939</t>
  </si>
  <si>
    <t>2-s2.0-18344406911</t>
  </si>
  <si>
    <t>['studied theoretically', 'ring resonators', 'ring resonator', 'omega particles', 'omega composites', 'numerical simulations', 'material parameters', 'four kinds', 'electromagnetic behavior', 'concern media']</t>
  </si>
  <si>
    <t>Composites | Electromagnetics | Left-handed materials</t>
  </si>
  <si>
    <t>The properties of artificial isotropic microwave composites which would possess simultaneously negative permittivity and permeability are studied theoretically. Four kinds of composites are considered. Two of them concern media with split-ring resonator particles with different particle arrangements. The other two are realized with Omega particles. An analytical antenna model of the electromagnetic behavior of a split-ring resonator (SRR) is suggested and verified by numerical simulations. Next, material parameters of composite media made with SRR or Omega particles are calculated. Both mixtures can create negative index media, but Omega composites are more prospective for obtaining negative real values of permittivity and permeability than the split-ring resonators.</t>
  </si>
  <si>
    <t>60072485;60031218</t>
  </si>
  <si>
    <t>35572352400;6601962534</t>
  </si>
  <si>
    <t>Simovski, C. R.;Sauviac, B.</t>
  </si>
  <si>
    <t>Saint Petersburg;Saint-Etienne</t>
  </si>
  <si>
    <t>Saint Petersburg National Research University of Information Technologies, Mechanics and Optics University ITMO;Universit√© Jean Monnet Saint Etienne</t>
  </si>
  <si>
    <t>Simovski C.R.</t>
  </si>
  <si>
    <t>Toward creating isotropic microwave composites with negative refraction</t>
  </si>
  <si>
    <t>10.1029/2003rs002898</t>
  </si>
  <si>
    <t>2-s2.0-18344408115</t>
  </si>
  <si>
    <t>['vertical segment', 'validated experimentally', 'study shows', 'radiation pattern', 'radiation characteristics', 'investigated numerically', 'impedance bandwidth', 'horizontal segment', 'different modes', 'different height']</t>
  </si>
  <si>
    <t>L-shaped antenna | Low-profile antenna | Operating mode | Planar monopole</t>
  </si>
  <si>
    <t>An L-shaped planar antenna is investigated numerically and validated experimentally. The effect of varying the ratio of the height of vertical segment to the length of horizontal segment is examined in relation to the impedance bandwidth, radiation pattern, and mode of operation. The study shows that the L-shaped planar antennas with different height-to-length ratios operate in different modes and feature distinct impedance and radiation characteristics.</t>
  </si>
  <si>
    <t>60012873;60002668</t>
  </si>
  <si>
    <t>7005794256;7409485017</t>
  </si>
  <si>
    <t>Ammann, M. J.;Chen, Zhi Ning</t>
  </si>
  <si>
    <t>Ireland;Singapore</t>
  </si>
  <si>
    <t>Dublin;Singapore City</t>
  </si>
  <si>
    <t>Technological University Dublin;A-Star, Institute for Infocomm Research</t>
  </si>
  <si>
    <t>Ammann M.J.</t>
  </si>
  <si>
    <t>Investigation on L-shaped planar antennas</t>
  </si>
  <si>
    <t>10.1029/2003rs002923</t>
  </si>
  <si>
    <t>2-s2.0-18344413460</t>
  </si>
  <si>
    <t>['visible space', 'rigorous derivation', 'result involves', 'planar arrays', 'making use', 'linear arrays', 'intuitive arguments', 'infinite linear', 'geometrical parameters', 'first presented', 'azimuthal directivity', 'antenna located']</t>
  </si>
  <si>
    <t>Antennae | Arrays | Effective area</t>
  </si>
  <si>
    <t>A rigorous derivation is given for the receiving cross section of an antenna located in infinite linear and planar arrays. For linear arrays the result involves the active input impedance and the azimuthal directivity of the array. For planar arrays it depends on the active input impedance and on geometrical parameters of the array. The expression of the receiving cross section of an element can be used to derive the generally accepted expression for the active element pattern without, however, making use of intuitive arguments. Results are first presented for conditions without grating lobes; they are then generalized to conditions where grating lobes enter the visible space.</t>
  </si>
  <si>
    <t>60000874;60025529</t>
  </si>
  <si>
    <t>6603945085;7003941046</t>
  </si>
  <si>
    <t>Craeye, C.;Arts, M.</t>
  </si>
  <si>
    <t>Netherlands;Belgium</t>
  </si>
  <si>
    <t>Dwingeloo;Louvain-la-Neuve</t>
  </si>
  <si>
    <t>Netherlands Foundation for Research in Astronomy;Universit√© Catholique de Louvain</t>
  </si>
  <si>
    <t>60025529;60000874</t>
  </si>
  <si>
    <t>On the receiving cross section of an antenna in infinite linear and planar arrays</t>
  </si>
  <si>
    <t>10.1029/2003rs002890</t>
  </si>
  <si>
    <t>2-s2.0-18344416878</t>
  </si>
  <si>
    <t>['widely applicable', 'transient fish', 'tempering pumps', 'sublethal effects', 'reproductive activities', 'radiotagged bass', 'monitoring period', 'minimize mortality', 'micropterus dolomieu', 'many issues', 'managed accordingly', 'lake erie', 'habitat complexity', 'fish spent', 'fish position', 'fish monitored', 'fish habitat', 'fish behavior', 'environmental monitoring', 'environmental management', 'despite residing', 'continuous monitoring', 'case study', 'canal left', 'also high', 'abundant forage']</t>
  </si>
  <si>
    <t>Environmental monitoring | Fish behavior | Pollution | Radio telemetry | Thermal effluent</t>
  </si>
  <si>
    <t>Advances in telemetry have facilitated the continuous monitoring of fish position and movement. At present, there are few examples where this approach has been applied to environmental monitoring or assessment. Here we 1) present a case study that used a fixed antenna array and continuously scanning coded receiving system to monitor the movement of radio-tagged smallmouth bass (Micropterus dolomieu) in a thermal discharge canal on Lake Erie during the winter of 1998/1999, and 2) evaluate the use of fixed telemetry arrays for environmental monitoring. Although the number of radiotagged bass in the canal decreased gradually over time, fish spent the majority of the winter in the canal. When in the canal, bass selected areas upstream of the tempering pumps where water was the warmest. This region was also high in habitat complexity, had adequate velocity refuges, and abundant forage. Despite residing in the thermal effluent throughout the winter, none of the fish monitored were observed to participate in reproductive activities in the canal in the Spring. Interestingly, during a biofouling chlorination pulse in May, 50% of radiotagged fish still residing in the canal left and did not return during the monitoring period. Utility infrastructure accessible to fish, including thermal effluents, should be considered as fish habitat and managed accordingly to minimize mortality and sublethal effects on resident and transient fish. Fixed telemetry arrays that permit the continuous monitoring of fish behavior as described in this paper are widely applicable to many issues in environmental management, monitoring, and conservation.</t>
  </si>
  <si>
    <t>140-150</t>
  </si>
  <si>
    <t>0364152X</t>
  </si>
  <si>
    <t>Environmental Management</t>
  </si>
  <si>
    <t>60010365;60014171;60014171</t>
  </si>
  <si>
    <t>24320083600;7004928897;6701612489</t>
  </si>
  <si>
    <t>Cooke, Steven J.;Bunt, Christopher M.;Schreer, Jason F.</t>
  </si>
  <si>
    <t>Waterloo;Vancouver</t>
  </si>
  <si>
    <t>University of Waterloo;The University of British Columbia</t>
  </si>
  <si>
    <t>60014171;60010365</t>
  </si>
  <si>
    <t>Cooke S.</t>
  </si>
  <si>
    <t>Understanding Fish Behavior, Distribution, and Survival in Thermal Effluents Using Fixed Telemetry Arrays: A Case Study of Smallmouth Bass in A Discharge Canal during Winter</t>
  </si>
  <si>
    <t>10.1007/s00267-003-0175-2</t>
  </si>
  <si>
    <t>2-s2.0-1842425841</t>
  </si>
  <si>
    <t>['sttcm system', 'proposed codes', 'proposed code', 'parallel paths', 'mtcm uses', 'mtcm scheme', 'maximum intra', 'matrix g', 'hence design', 'diversity gain', 'conventional st', 'conventional codes', 'computer search', 'coded modulation', 'also show']</t>
  </si>
  <si>
    <t>Convolutional code | Diversity | Intra-distance | Space-time multiple trellis coded modulation | Viterbi decoding</t>
  </si>
  <si>
    <t>Recently, space-time multiple trellis coded modulation (ST-MTCM) has been introduced in order to achieve maximum transmit diversity gain and larger coding gain with the existance of parallel paths, which can not be achieved with STTCM system. In order to achieve good performance, it is crucial to maximize the intra-distance, which is defined by parallel paths and determine the performance. Conventional ST-MTCM uses a generator matrix G for coded modulation; however, we find that no matrix can be designed which can maximize the intra-distance by computer search. In this paper, we focus on maximizing the intra-distance and the diversity gain, and hence design a new coded modulation scheme. We use trellis codes in this paper which cannot be described by a matrix G. The proposed codes can achieve the maximum intra-distance and thus good coding gain, which may not be achieved by conventional codes. We also show that the proposed code can achieve good performance both in quasi-static and fast flat fading channels without the need for changing the codes as is necessary in the conventional ST-MTCM scheme.</t>
  </si>
  <si>
    <t>640-648</t>
  </si>
  <si>
    <t>60018279;60018279</t>
  </si>
  <si>
    <t>7404452505;7102287283</t>
  </si>
  <si>
    <t>Jiang, Susu;Kohno, Ryuji</t>
  </si>
  <si>
    <t>Yokohama</t>
  </si>
  <si>
    <t>Yokohama National University</t>
  </si>
  <si>
    <t>Jiang S.</t>
  </si>
  <si>
    <t>A New Space-Time Multiple Trellis Coded Modulation Scheme for Flat Fading Channels</t>
  </si>
  <si>
    <t>2-s2.0-1842429124</t>
  </si>
  <si>
    <t>['vivo microimaging', 'used independently', 'truefisp imaging', 'successfully implemented', 'single device', 'opposite directions', 'novel two', 'mri scanner', 'mounted collinearly', 'imaging applications', 'enabled reliable', 'dual functionality', 'device consists', 'combined requirements', 'clinical 1', 'angiographic catheter', 'amplitude peak']</t>
  </si>
  <si>
    <t>Catheter RF coils | Interventional device tracking | Intravascular MRI | Phased array | Vessel wall imaging</t>
  </si>
  <si>
    <t>A novel two-element, catheter-based phased array coil was designed and built for both active MR device tracking and high-resolution vessel wall imaging. The device consists of two independent solenoid coils that are wound in opposite directions, connected to separate receive channels, and mounted collinearly on an angiographic catheter. The elements were used independently or together for tracking or imaging applications, respectively. The array's dual functionality was tested on a clinical 1.5 T MRI scanner in vitro, in vivo, and in situ. During real-time catheter tracking, each element gave rise to a high-amplitude peak in the respective projection data, which enabled reliable and robust device tracking as well as automated slice positioning. In vivo microimaging with 240 Œºm inplane resolution was achieved in 9 s using the device and TrueFISP imaging. Therefore, a single device was successfully implemented that met the combined requirements of intravascular device tracking and imaging. ¬© 2004 Wiley-Liss, Inc.</t>
  </si>
  <si>
    <t>668-675</t>
  </si>
  <si>
    <t>60021578;60021578-60000305;60021578-60000305;60028673;60021578;60021578-60000305;60021578-60000305</t>
  </si>
  <si>
    <t>6701761713;6602305570;7403161364;7801332754;55219064500;7202009092;7004895556</t>
  </si>
  <si>
    <t>Hillenbrand, Claudia M.;Elgort, Daniel R.;Wong, Eddy Y.;Reykowski, Arne;Wacker, Frank K.;Lewin, Jonathan S.;Duerk, Jeffrey L.</t>
  </si>
  <si>
    <t>Germany;United States;United States</t>
  </si>
  <si>
    <t>Munich;Cleveland;Cleveland</t>
  </si>
  <si>
    <t>Siemens AG;University Hospitals Case Medical Center;Case Western Reserve University</t>
  </si>
  <si>
    <t>60028673;60021578;60000305</t>
  </si>
  <si>
    <t>Hillenbrand C.M.</t>
  </si>
  <si>
    <t>Active Device Tracking and High-Resolution Intravascular MRI Using a Novel Catheter-Based, Opposed-Solenoid Phased Array Coil</t>
  </si>
  <si>
    <t>10.1002/mrm.20050</t>
  </si>
  <si>
    <t>2-s2.0-1842429552</t>
  </si>
  <si>
    <t>['traps baited', 'trapping experiments', 'three fused', 'synthesized 2', 'stereoisomeric mixture', 'single compound', 'silica columns', 'sex pheromone', 'recent study', 'pheromone biosyntheses', 'male antennae', 'laboratory two', 'inhibitory characteristics', 'independent pathway', 'house compartments', 'graphic detection', 'gc analyses', 'elicited responses', 'diacetoxytridecane cochomatographed', 'clearly revealing', 'choice experiments', 'carbon chain', 'candidate pheromone', 'attract mates', 'attract males', 'aphidimyza resembles', 'absolute configuration', '7r )-', '11 -,']</t>
  </si>
  <si>
    <t>(2R,7R)-diacetoxytridecane | (2R,7S)-diacetoxytridecane | (2S,7R)-diacetoxytridecane | (2S,7S)-diacetoxytridecane | Aphidoletes aphidimyza | Cecidomyiidae | Sex pheromone | Stereoisomers</t>
  </si>
  <si>
    <t>In a recent study, evidence was presented that females of the aphidophagous midge Aphidoletes aphidimyza (Rondi) (Diptera: Cecidomyiidae) release a sex pheromone to attract mates. Our objectives were to identify and bioassay the pheromone. Coupled gas chromatographic-electroantenno-graphic detection (GC-EAD) analyses of untreated and hydrogenated pheromone extract on three fused-silica columns (DB-5, DB-23, DB-210) revealed a single compound that elicited responses from male antennae. Retention index calculations of this candidate pheromone (CP) suggested that it was a di-acetate. Considering that most of the presently identified cecidomyiid pheromones consist of a 13-carbon chain with (at least) one acetate group in C2, we synthesized 2,6-, 2,7-, 2,8-, 2,9-, 2,10-, 2,11-, and 2,12-diacetoxytridecane. In GC analyses of these compounds, only 2,7-diacetoxytridecane cochomatographed with CP on all columns. In laboratory two-choice experiments with stereospecifically synthesized stereoisomers, only (2R,7S)-diacetoxytridecane elicited significant anemotatic responses by male A. aphidimyza. In trapping experiments in green-house compartments, only traps baited with (2R,7S)-diacetoxytridecane captured significant numbers of male A. aphidimyza, clearly revealing the absolute configuration of the pheromone. Failure of the stereoisomeric mixture (containing all four stereoisomers including the pheromone) to attract males is due to inhibitory characteristics of the (2R,7R)- and (2S,7R)-stereoisomers. The pheromone of zoophagous A. aphidimyza resembles those from phytophagous cecidomyiid midges, suggesting a common, diet-independent pathway for pheromone biosyntheses.</t>
  </si>
  <si>
    <t>659-670</t>
  </si>
  <si>
    <t>60018491;60018491;60018491;60018491;60018491;60032975;60018491;60079205</t>
  </si>
  <si>
    <t>56332417200;6603292105;7006335669;7006196798;7004907556;6603682767;56109797100;55338874000</t>
  </si>
  <si>
    <t>Choi, Man Young;Khaskin, Grigori;Gries, Regine;Gries, Gerhard;Roitberg, Bernard D.;Raworth, David A.;Kim, Doo Ho;Bennett, Robb G.</t>
  </si>
  <si>
    <t>Canada;Canada;Canada</t>
  </si>
  <si>
    <t>Victoria;Summerland;Burnaby</t>
  </si>
  <si>
    <t>Ministry of Forests and Range;Pacific Agri-Food Research Centre;Simon Fraser University</t>
  </si>
  <si>
    <t>60079205;60032975;60018491</t>
  </si>
  <si>
    <t>Choi M.</t>
  </si>
  <si>
    <t>(2R,7S)-diacetoxytridecane: Sex pheromone of the aphidophagous gall midge, Aphidoletes aphidimyza</t>
  </si>
  <si>
    <t>10.1023/B:JOEC.0000018636.23193.f0</t>
  </si>
  <si>
    <t>2-s2.0-1842430787</t>
  </si>
  <si>
    <t>['wave analysis', 'using galerkin', 'uniaxial anisotropy', 'theoretical formulation', 'sinusoidal functions', 'resonant frequency', 'proposed method', 'power bandwidth', 'operating frequency', 'numerical results', 'microstrip antenna', 'metallic patch', 'good agreement', 'function leads', 'easily implemented', 'concise form', 'basis functions', 'also presented', 'air gap']</t>
  </si>
  <si>
    <t>A full-wave analysis for determining the resonant frequency and half-power bandwidth of a rectangular microstrip antenna with an air gap is presented. To make the study more general and valid for various antennas structures; during the theoretical formulation the metallic patch is assumed to be embedded in a multilayered media containing isotropic and/or uniaxial anisotropic dielectrics. The proposed method for determining the Green's function leads to a concise form of this, expressed in terms of a 4 √ó 4 matrix multiplication, which is easily implemented. Using Galerkin's method in solving the integral equation numerically, the complex resonant frequency of the microstrip antenna with an air gap is studied with sinusoidal functions as basis functions, which show fast numerical convergence. The numerical results for Galerkin's method and experiments are in good agreement. The air gap tuning effect on the resonant frequency and half-power bandwidth is investigated. Finally, numerical results for the effects of uniaxial anisotropy in the substrate on the operating frequency of the rectangular microstrip antenna with an air gap are also presented.</t>
  </si>
  <si>
    <t>57-70</t>
  </si>
  <si>
    <t>60087346;60087346;60087346;60087346</t>
  </si>
  <si>
    <t>56005950100;6507247398;6602213769;6602259960</t>
  </si>
  <si>
    <t>Fortaki, Tarek;Khedrouche, D.;Bouttout, F.;Benghalia, A.</t>
  </si>
  <si>
    <t>Algeria</t>
  </si>
  <si>
    <t>Constantine</t>
  </si>
  <si>
    <t>Universit√© des Fr√®res Mentouri Constantine 1</t>
  </si>
  <si>
    <t>Fortaki T.</t>
  </si>
  <si>
    <t>A numerically efficient full-wave analysis of a tunable rectangular microstrip patch</t>
  </si>
  <si>
    <t>10.1080/00207210310001656097</t>
  </si>
  <si>
    <t>2-s2.0-1842431407</t>
  </si>
  <si>
    <t>['twofold motivation', 'telecommunications cables', 'straightforward task', 'scientific motivation', 'microwave devices', 'measurement system', 'measurement examples', 'material science', 'main fields', 'loss tangent', 'loss materials', 'largely used', 'known characteristics', 'industrial one', 'entrant cavity', 'dielectric properties', 'dielectric constant']</t>
  </si>
  <si>
    <t>Dielectric measurement | Dielectric properties | Low-loss polymers</t>
  </si>
  <si>
    <t>Polymers with low dielectric losses are largely used in several electromagnetic applications, for example in telecommunications cables, antennas, and microwave devices and components. The interest in studying their dielectric properties has a twofold motivation: (1) a scientific motivation, because the study of polymers is one of the main fields of material science; and (2) an industrial one, because a material with better dielectric characteristics - i.e. lower dielectric losses - is commercially more suitable for the market. The measurement of both dielectric constant and losses is not a straightforward task when dealing with low-loss materials. In this paper we describe a measurement system, based on a revisitation of the well known method of re-entrant cavity, which by a thorough electrical modeling of the sample holder allows absolute measurements to be performed on dielectrics with loss tangent as low as 10-4. The technique is validated on low-loss substrate materials of known characteristics. Measurement examples are reported concerning two fluorinated polymers based on TFE and ECTFE.</t>
  </si>
  <si>
    <t>23-26</t>
  </si>
  <si>
    <t>Materials Research Innovations</t>
  </si>
  <si>
    <t>60002324;60002324;60002324;60103311;60103311;60103311</t>
  </si>
  <si>
    <t>7005602707;15127919200;6701814735;57191128863;7006419625;6603931596</t>
  </si>
  <si>
    <t>Bini, Marco;Olmi, Roberto;Ignesti, Amleto;Abusleme, Julio;Bassi, Mattia;Sanguineti, Aldo</t>
  </si>
  <si>
    <t>Bollate;Florence</t>
  </si>
  <si>
    <t>Solvay Solexis SpA;Istituto Di Fisica Applicata Nello Carrara</t>
  </si>
  <si>
    <t>60103311;60002324</t>
  </si>
  <si>
    <t>Bini M.</t>
  </si>
  <si>
    <t>A measurement system for investigating the dielectric properties of low-loss polymers</t>
  </si>
  <si>
    <t>10.1080/14328917.2004.11784821</t>
  </si>
  <si>
    <t>2-s2.0-1842452653</t>
  </si>
  <si>
    <t>['tropospheric delay', 'significantly reduced', 'signal multipath', 'satellite timing', 'satellite ephemeris', 'receiving antennas', 'receiving antenna', 'paper deals', 'orbit prediction', 'multipath behave', 'meter level', 'ionospheric delay', 'geographical location', 'errors related', 'errors caused', 'differencing technique', 'accuracy levels']</t>
  </si>
  <si>
    <t>GPS navigation | Measurement errors | Multipath effects</t>
  </si>
  <si>
    <t>GPS based range measurements suffer from a variety of errors, e.g. satellite clock drift, satellite ephemeris, ionospheric delay, tropospheric delay, receiver clock biases and signal multipath. Errors related to orbit prediction, satellite timing, atmosphere can be removed by differencing technique or significantly reduced by modelling. Measurement errors caused by multipath behave in a different manner due to the fact that multipath depends greatly upon the positioning of transmitting and receiving antennas and also on the geographical location of the receiving antenna. The errors caused by multipath can be at the meter level and presence of this amount of error severely affects the accuracy levels in measurements. This paper deals in brief the effects of multipath and its mitigation.</t>
  </si>
  <si>
    <t>54-62</t>
  </si>
  <si>
    <t>Journal of Spacecraft Technology</t>
  </si>
  <si>
    <t>60023345;60023345;60023345</t>
  </si>
  <si>
    <t>6505959794;6507011450;6602466187</t>
  </si>
  <si>
    <t>Gera, Vineet;Mruthyunjaya, L.;Suryanarayana Rao, K. N.</t>
  </si>
  <si>
    <t>Bengaluru</t>
  </si>
  <si>
    <t>Indian Space Research Organization</t>
  </si>
  <si>
    <t>Gera V.</t>
  </si>
  <si>
    <t>Multipath effects in GPS navigation</t>
  </si>
  <si>
    <t>2-s2.0-1842454754</t>
  </si>
  <si>
    <t>['unit cell', 'systems containing', 'small number', 'simulated annealing', 'radiation pattern', 'radiating source', 'photonic crystals', 'optical rays', 'investigate numerically', 'high directivity', 'elements provided', 'directional pattern', 'directional characteristics', 'dimensional propagation', 'also illustrated']</t>
  </si>
  <si>
    <t>We investigate numerically the problem of optimization of directional characteristics of dipole antennas located inside, or in the vicinity of, photonic crystals or more general artificial dielectrics, made of very thin perfectly conducting wires. We concentrate on two-dimensional propagation. Simulated annealing is used to find the distribution of wires which optimizes the directional pattern. It is demonstrated that high directivity can be obtained for systems containing a very small number of elements provided that the size and shape of the unit cell as well as the position of the radiating source with respect to the crystal are optimized. Building up of the radiation pattern is also illustrated with the help of the wave-optical rays.</t>
  </si>
  <si>
    <t>263-278</t>
  </si>
  <si>
    <t>Acta Physica Polonica A</t>
  </si>
  <si>
    <t>60020306-60012519;60012519;60012519</t>
  </si>
  <si>
    <t>6603828660;6701373160;7004365774</t>
  </si>
  <si>
    <t>Janowicz, M.;Rusek, M.;Or≈Çowski, A.</t>
  </si>
  <si>
    <t>Germany;Poland</t>
  </si>
  <si>
    <t>Oldenburg;Warsaw</t>
  </si>
  <si>
    <t>Universit√§t Oldenburg;Institute of Physics of the Polish Academy of Sciences</t>
  </si>
  <si>
    <t>60020306;60012519</t>
  </si>
  <si>
    <t>Janowicz M.</t>
  </si>
  <si>
    <t>Optimization of directional antennas in two-dimensional artificial dielectrics</t>
  </si>
  <si>
    <t>10.12693/APhysPolA.105.263</t>
  </si>
  <si>
    <t>2-s2.0-1842562376</t>
  </si>
  <si>
    <t>['well approximated', 'use ferrite', 'tool response', 'slotted antenna', 'rights reserved', 'results show', 'practical purposes', 'paper presents', 'modeled accurately', 'irregular finite', 'inhomogeneous media', 'ferrite inserted', 'exploration geophysicists', 'eddy currents', 'dipole antenna', 'difference method', 'difference grid', 'cylindrical coordinates', 'arbitrary conductivity', 'algorithm allows', '3d finite']</t>
  </si>
  <si>
    <t>This paper presents a 3D finite-difference method for analyzing electromagnetic logging-while-drilling (LWD) tool response. The finite-difference method is formulated with cylindrical coordinates, enabling accurate simulation of a cylindrical tool geometry. The algorithm allows the simulation of inhomogeneous media with arbitrary conductivity and magnetic permeability distributions. With the use of an irregular finite-difference grid, a complex LWD antenna with cavities and slots is modeled accurately. Our results show that ferrite inserted in antenna slots increases the effective radiating length of the slots. The ferrite also helps reduce the eddy currents in the metal. However, it is unnecessary to use ferrite with a relative magnetic permeability greater than 200 for the particular antenna geometry considered. The slotted antenna exhibits azimuthal field variation that can be neglected for practical purposes because the variation is significant only within a few centimeters from the tool's surface. For typical LWD tool spacings of 1 m or so, the field by a slotted antenna can be well approximated by the field of a dipole antenna. ¬© 2004 Society of Exploration Geophysicists. All rights reserved.</t>
  </si>
  <si>
    <t>152-160</t>
  </si>
  <si>
    <t>Geophysics</t>
  </si>
  <si>
    <t>60030633;60030633</t>
  </si>
  <si>
    <t>7405561825;6602465532</t>
  </si>
  <si>
    <t>Wang, Tsili;Signorelli, Jack</t>
  </si>
  <si>
    <t>Houston</t>
  </si>
  <si>
    <t>Baker Atlas</t>
  </si>
  <si>
    <t>Wang T.</t>
  </si>
  <si>
    <t>Finite-difference modeling of electromagnetic tool response for logging while drilling</t>
  </si>
  <si>
    <t>10.1190/1.1649383</t>
  </si>
  <si>
    <t>2-s2.0-1842590530</t>
  </si>
  <si>
    <t>Schweizerischer Nationalfonds zur F√É¬∂rderung der Wissenschaftlichen Forschung</t>
  </si>
  <si>
    <t>SNSF</t>
  </si>
  <si>
    <t>['type arrays', 'subsurface parameters', 'subsurface continues', 'standard images', 'rights reserved', 'resistivity systems', 'resistivity imaging', 'recorded across', 'nonstandard dipole', 'new algorithm', 'nested configurations', 'included data', 'images determined', 'images derived', 'identify suites', 'goodness function', 'g .,', 'full capabilities', 'exploration geophysicists', 'exploit better', 'equal size', 'electrode configurations', 'depth ranges', 'conventional dipole', 'containing 265', 'commercially available', 'best images']</t>
  </si>
  <si>
    <t>Although multielectrode electrical-resistivity systems have been commercially available for more than a decade, resistivity imaging of the subsurface continues to be based on data sets recorded using one or more of the standard electrode arrays (e.g., the Wenner or conventional dipole-dipole array). To exploit better the full capabilities of multielectrode acquisition systems, we have developed an experimental design procedure to identify suites of electrode configurations that provide subsurface information according to predefined optimization criteria. The experimental design algorithm includes a goodness function that ranks the sensitivity of every possible electrode configuration to changes in the subsurface parameters. To examine the potential and limitations of the new algorithm, comprehensive data sets that included data from all standard and nonstandard electrode configurations were (a) generated for a complex 2D resistivity model and (b) recorded across a well-studied test site in Switzerland. Images determined from the resultant comprehensive data sets were used as benchmarks against which the images derived from the optimized data sets were assessed. Images from relatively small optimized data sets, containing 265-282 data points, provided more information than did those from standard data sets of equal size. By far the best images, comparable to those determined from the much larger comprehensive data sets, were obtained from optimized data sets with 1000-6000 data points. These images supplied reliable information over depth ranges that were three times greater than the depth ranges resolved by the standard images. The first ‚àº600 electrode configurations selected by the experimental design procedure were nonstandard dipole-dipole-type arrays, whereas the following ‚àº4800 electrode configurations were an approximately equal mix of nonstandard dipole-dipole-type arrays and nested configurations (i.e., mostly gradient and other nonstandard arrays). ¬© 2004 Society of Exploration Geophysicists. All rights reserved.</t>
  </si>
  <si>
    <t>120-139</t>
  </si>
  <si>
    <t>60025858;60025858;60025858</t>
  </si>
  <si>
    <t>6506157552;7201617931;7404024340</t>
  </si>
  <si>
    <t>Stummer, Peter;Maurer, Hansruedi;Green, Alan G.</t>
  </si>
  <si>
    <t>Stummer P.</t>
  </si>
  <si>
    <t>Experimental design: Electrical resistivity data sets that provide optimum subsurface information</t>
  </si>
  <si>
    <t>10.1190/1.1649381</t>
  </si>
  <si>
    <t>2-s2.0-1842590543</t>
  </si>
  <si>
    <t>['recent representative', 'probably predaceous', 'probably adapted', 'never observed', 'mutation affecting', 'maybe homeotic', 'lower cretaceous', 'leg development', 'insects probably', 'high number', 'distal part', 'curious group', 'aquatic plants']</t>
  </si>
  <si>
    <t>Cenomanian | Chresmodidae | Insecta | Lebanon | Leg morphology | Palaeoecology | Pleustonic life | Polyneoptera | Systematic palaeontology</t>
  </si>
  <si>
    <t>The most recent representative of the semi-aquatic insect family Chresmodidae is described from the Lebanese Cenomanian marine lithographic limestone. Its highly specialized legs, with a high number of tarsomeres, never observed in other orders of insects, were probably adapted for water surface skating. We hypothesize the occurrence of a unique, extraordinary "antenna" mutation affecting the distal part of the legs of the Chresmodidae, maybe homeotic or affecting some genes that participate in the leg development and segmentation. The Chresmodidae had a serrate ovipositor adapted to endophytic egg laying in floating or aquatic plants. They were probably predaceous on nektonic small animals. As the Chresmodidae and the aquatic water skaters of the bug families Veliidae and Gerridae were contemporaneous during at least the Lower Cretaceous, these insects probably did not cause the extinction of this curious group.</t>
  </si>
  <si>
    <t>145-151</t>
  </si>
  <si>
    <t>European Journal of Entomology</t>
  </si>
  <si>
    <t>60028311;60068774-60068764;60001576;60068764</t>
  </si>
  <si>
    <t>7102516878;7006644449;12544819500;36087861400</t>
  </si>
  <si>
    <t>Nel, Andr√©;Azar, Dany;Mart√≠nez-Delcl√≤s, Xavier;Makhoul, Edouard</t>
  </si>
  <si>
    <t>Lebanon;Lebanon;France;Spain</t>
  </si>
  <si>
    <t>Beirut;Beirut;Paris;Barcelona</t>
  </si>
  <si>
    <t>Universit√© Libanaise;Universit√© Saint-Joseph de Beyrouth;Museum National d'Histoire Naturelle;Universitat de Barcelona</t>
  </si>
  <si>
    <t>60068774;60068764;60028311;60001576</t>
  </si>
  <si>
    <t>Nel A.</t>
  </si>
  <si>
    <t>A new Upper Cretaceous species of Chresmoda from Lebanon - A latest representative of Chresmodidae (Insecta: Polyneoptera inc. sed.): First record of homeotic mutations in the fossil record of insects</t>
  </si>
  <si>
    <t>10.14411/eje.2004.019</t>
  </si>
  <si>
    <t>2-s2.0-1842730359</t>
  </si>
  <si>
    <t>['temporal distribution', 'temporal delay', 'second half', 'rights reserved', 'radio bursts', 'present analyses', 'perform correlations', 'particle fluxes', 'outer magnetosphere', 'middle latitudes', 'magnetospheric origin', 'large occurrence', 'interplanetary space', 'inner parts', 'geosynchronous orbit', 'energy e', 'elsevier ltd', 'electron fluxes', 'based antennae', 'ace satellite', '500 mhz', '2 mev']</t>
  </si>
  <si>
    <t>Energetic particle fluxes | Geostationary orbit | HF radio bursts | Interplanetary space | Magnetosphere | Radiation belts | Solar wind</t>
  </si>
  <si>
    <t>We present analyses of HF radio emission spectra of magnetospheric origin, at frequencies of 150 and 500 MHz, collected with ground-based antennae at middle latitudes (L = 2) during the second half of 1999. We discover a large occurrence of short-time-scale (1-10 s) sporadic radio bursts during active solar periods. To identify the source of these bursts, we associate their occurrence and perform correlations with solar wind parameters and energetic particle fluxes in interplanetary space and in the outer magnetosphere. Solar wind parameters and energetic ion fluxes in interplanetary space are provided by the ACE satellite. GOES8 and GOES10 satellites provide electron fluxes with energy E &gt; 2 MeV at geosynchronous orbit. These data are analyzed in order to show a correlation between particle fluxes and high amplitude radio bursts. There is a delay between the initiations of high-amplitude, short-term, sporadic radio bursts (at a frequency 150 MHz) and the arrival of high-speed solar wind streams at Earth's magnetosphere. The temporal delay of a few hours from the start of these features in the temporal distribution of electron fluxes at L = 6.6 is shown, too. We suggest the possibility that the sources of radio bursts are located in the inner parts of magnetosphere. ¬© 2004 COSPAR. Published by Elsevier Ltd. All rights reserved.</t>
  </si>
  <si>
    <t>807-811</t>
  </si>
  <si>
    <t>60027251;60027251</t>
  </si>
  <si>
    <t>6701515533;6508299844</t>
  </si>
  <si>
    <t>Dudnik, O. V.;Malykhina, T. V.</t>
  </si>
  <si>
    <t>Ukraine</t>
  </si>
  <si>
    <t>Kharkiv</t>
  </si>
  <si>
    <t>V. N. Karazin Kharkiv National University</t>
  </si>
  <si>
    <t>Dudnik O.</t>
  </si>
  <si>
    <t>Bursts of HF radio noises after irregularities of solar wind</t>
  </si>
  <si>
    <t>S0273117704000043</t>
  </si>
  <si>
    <t>10.1016/j.asr.2003.10.037</t>
  </si>
  <si>
    <t>2-s2.0-1842788742</t>
  </si>
  <si>
    <t>['¬© 2004', 'united states', 'transition frequency', 'transition frequencies', 'tabulated transitions', 'species identity', 'rights reserved', 'critical examination', 'circumstellar clouds', 'astronomical literature']</t>
  </si>
  <si>
    <t>Hyperfine structure | Interstellar molecules | Microwave spectra | Molecules | Radio astronomy | Rotational spectra</t>
  </si>
  <si>
    <t>Critically evaluated transition frequencies for the molecular transitions detected in interstellar and circumstellar clouds are presented. The tabulated transitions are recommended for reference in future astronomical observations in the microwave and millimeter wavelength regions. The transition frequencies have been selected through a critical examination and analysis of the laboratory spectral data obtained from the literature. The information tabulated includes the species identity, transition frequency, uncertainty, and quantum state labels. For convenience, representative line antenna temperatures are listed for a typical astronomical source for each transition, and the references are cited for the laboratory and astronomical literature that have been employed. ¬© 2004 by the U.S. Secretary of Commerce on behalf of the United States. All rights reserved.</t>
  </si>
  <si>
    <t>177-355</t>
  </si>
  <si>
    <t>Journal of Physical and Chemical Reference Data</t>
  </si>
  <si>
    <t>Lovas, Frank J.</t>
  </si>
  <si>
    <t>Gaithersburg</t>
  </si>
  <si>
    <t>National Institute of Standards and Technology</t>
  </si>
  <si>
    <t>Lovas F.J.</t>
  </si>
  <si>
    <t>NIST Recommended Rest Frequencies for Observed Interstellar Molecular Microwave Transitions - 2002 Revision</t>
  </si>
  <si>
    <t>10.1063/1.1633275</t>
  </si>
  <si>
    <t>2-s2.0-1842832132</t>
  </si>
  <si>
    <t>['transmission linearity', 'traffic distribution', 'return link', 'paper presents', 'multiple beams', 'immsc ).', 'effective methods', 'considered small', 'analytical model', 'also presented', 'adjacent beams']</t>
  </si>
  <si>
    <t>This paper presents a study on transmission capacity degradation due to traffic distribution changes in an interactive multimedia multibeam satellite communications system (IMMSC). An analytical model for the return link in which the bandwidth is shared with multiple beams and beam couplings exist is discussed and using this model, the effects of adjacent beams and the relationship between traffic distribution and change in transmission linearity are investigated. It is found that the effects of undesired signals leaked from adjacent beams, which up to now have been considered small, cannot be neglected for the return link. They depend on the traffic distribution and cause linearity degradation and a decrease in maximum transmission capacity, based on the study, effective methods are also presented for increasing the return link access capacity.</t>
  </si>
  <si>
    <t>417-427</t>
  </si>
  <si>
    <t>NOV.</t>
  </si>
  <si>
    <t>Journal of Aerospace Computing, Information and Communication</t>
  </si>
  <si>
    <t>60002561-60091855</t>
  </si>
  <si>
    <t>Tanaka, Masayoshi</t>
  </si>
  <si>
    <t>Amagasaki;Tokyo</t>
  </si>
  <si>
    <t>College of Industrial Technology, Amagasaki;Nihon University</t>
  </si>
  <si>
    <t>60091855;60002561</t>
  </si>
  <si>
    <t>Tanaka M.</t>
  </si>
  <si>
    <t>Transmission capacity degradation due to traffic changes in interactive multimedia satellite communications</t>
  </si>
  <si>
    <t>10.2514/1.8278</t>
  </si>
  <si>
    <t>2-s2.0-18444395860</t>
  </si>
  <si>
    <t>['present status', 'paper describes']</t>
  </si>
  <si>
    <t>This paper describes the present status of the two detectors NAUTILUS and EXPLORER, the most sensitive resonant gravitational-wave antennas nowadays working in the world, and reports the results from the recent data analysis. ¬© Societ√† Italiana di Fisica.</t>
  </si>
  <si>
    <t>485-499</t>
  </si>
  <si>
    <t>Nuovo Cimento della Societa Italiana di Fisica C</t>
  </si>
  <si>
    <t>September/October 2004</t>
  </si>
  <si>
    <t>Quintieri, L.</t>
  </si>
  <si>
    <t>Frascati</t>
  </si>
  <si>
    <t>INFN, Laboratori Nazionali Di Frascati</t>
  </si>
  <si>
    <t>Quintieri L.</t>
  </si>
  <si>
    <t>NAUTILUS and EXPLORER: Present status and recent data analysis</t>
  </si>
  <si>
    <t>10.1393/ncc/i2005-10006-8</t>
  </si>
  <si>
    <t>2-s2.0-18444407487</t>
  </si>
  <si>
    <t>['significantly smaller', 'rights reserved', 'real options', 'proposed approach', 'paper presents', 'one predicted', 'highly uncertain', 'greater levels', 'generalized framework', 'expected number', 'existing constellation', 'economic failure', 'designing constellations', 'demand uncertainty', 'constellation progressively', 'communications satellites', 'american institute', 'affordable capacity', 'actual demand', 'activity level']</t>
  </si>
  <si>
    <t>The "traditional" way of designing constellations of communications satellites in low Earth orbit is to optimize the design for a specified global capacity. This approach is based on a forecast of the expected number of users and their activity level, both of which are highly uncertain. This can lead to economic failure if the actual demand is significantly smaller than the one predicted. This paper presents an alternative flexible approach. The idea is to deploy the constellation progressively, starting with a smaller, more affordable capacity that can be increased in stages as necessary by launching additional satellites and reconfiguring the existing constellation in orbit. It is shown how to find the best reconfigurable constellations within a given design space. The approach, in effect, provides system designers and managers with real options that enable them to match the system evolution path to the actual unfolding demand scenario. A case study demonstrates significant economic benefits of the proposed approach, when applied to Low Earth Orbit (LEO) constellations of communications satellites. In the process, life cycle cost and capacity are traded against each other for a given fixed per-channel performance requirement. The benefits of the staged approach demonstrably increase, with greater levels of demand uncertainty. A generalized framework is proposed for large capacity systems facing high demand uncertainty. Copyright ¬© 2004 by the American Institute of Aeronautics and Astronautics, Inc. All rights reserved.</t>
  </si>
  <si>
    <t>119-136</t>
  </si>
  <si>
    <t>MAR.</t>
  </si>
  <si>
    <t>60022195-101537039;60022195-105639371;60022195</t>
  </si>
  <si>
    <t>6603517493;7004209493;57192823787</t>
  </si>
  <si>
    <t>De Weck, Olivier;De Neufville, Richard;Chaize, Mathieu</t>
  </si>
  <si>
    <t>Cambridge;Cambridge;</t>
  </si>
  <si>
    <t>Massachusetts Institute of Technology;Engineering Systems Division;Engineering Systems Division (ESD)</t>
  </si>
  <si>
    <t>60022195;105639371;101537039</t>
  </si>
  <si>
    <t>De Weck O.</t>
  </si>
  <si>
    <t>Staged deployment of communications satellite constellations in low earth orbit</t>
  </si>
  <si>
    <t>10.2514/1.6346</t>
  </si>
  <si>
    <t>2-s2.0-18444414869</t>
  </si>
  <si>
    <t>['widely utilized', 'voxel sizes', 'ten rats', 'temperature probes', 'strong increase', 'setup consists', 'sarbrainav due', 'plastic base', 'numerical dosimetry', 'numerical analysis', 'lewis strain', 'juvenile rat', 'frequency revealed', 'detailed experimental', 'dawley rat', 'carousel setup', 'brain tissue', 'adult rats', '95 g', '900 mhz', '8 mw', '62 ghz', '500 g', '350 g', '30 %.', '3 mw', '3 ghz', '2 ghz', '125 mm3']</t>
  </si>
  <si>
    <t>Dosimetry | Exposure apparatus | In vivo | Mobile communications | Rat | RF</t>
  </si>
  <si>
    <t>The so-called carousel setup has been widely utilized for testing the hypotheses of adverse health effects on the central nervous system (CNS) due to mobile phone exposures in the frequency bands 800-900 MHz. The objectives of this article were to analyze the suitability of the setup for the upper mobile frequency range, i.e., 1.4-2 GHz, and to conduct a detailed experimental and numerical dosimetry for the setup at the IRIDIUM frequency band of 1.62 GHz. The setup consists of a plastic base on which ten rats, restrained in radially positioned tubes, are exposed to the electromagnetic field emanating from a sleeved dipole antenna at the center. Latest generation miniaturized dosimetric E field and temperature probes were used to measure the specific absorption rate (SAR) inside the brain of three rat cadavers of the Lewis strain and two rat cadavers of the Fisher 344 strain. A numerical analysis was conducted on the basis of three numerical rat phantoms with voxel sizes between 1.5 and 0. 125 mm3 that are based on high resolution MRI scans of a 300 g male Wistar rat and a 370 g male Sprague-Dawley rat. The average of the assessed SAR values in the brain was 2.8 mW/g per W antenna input power for adult rats with masses between 220 and 350 g and 5.3 mW/g per W antenna input power for a juvenile rat with a mass of 95 g. The strong increase of the SAR in the brain with decreasing animal size was verified by simulations of the absorption in numerical phantoms scaled to sizes between 100 and 500 g with three different scaling methods. The study also demonstrated that current rat phantom models do not provide sufficient spatial resolution to perform absolute SAR assessment for the brain tissue. The variation of the SARbrainav due to changes in position was assessed to be in the range from +15% to -30%. A study on the dependence of the performance of the carousel setup on the frequency revealed that efficiency, defined as SARbrainav per W antenna input power, and the ratio between SARbrainav and SARbodyav are optimal in the mobile communications frequency range, i.e., 0.8-3 GHz. ¬© 2003 Wiley-Liss, Inc.</t>
  </si>
  <si>
    <t>16-26</t>
  </si>
  <si>
    <t>Bioelectromagnetics</t>
  </si>
  <si>
    <t>60025858-100551049;60101877;60074510-60025858</t>
  </si>
  <si>
    <t>6603275907;6603053104;7003283774</t>
  </si>
  <si>
    <t>Sch√∂nborn, Frank;Pokoviƒá, Katja;Kuster, Niels</t>
  </si>
  <si>
    <t>Switzerland;Switzerland;Switzerland;Germany</t>
  </si>
  <si>
    <t>Zurich;Zurich;Zurich ZH,;Munich</t>
  </si>
  <si>
    <t>Schmid &amp; Partner Engineering AG;Foundation for Research on Information Technologies in Society (ITIS);ETH Zurich;BenQ Mobile</t>
  </si>
  <si>
    <t>60101877;60074510;60025858;100551049</t>
  </si>
  <si>
    <t>Sch√∂nborn F.</t>
  </si>
  <si>
    <t>Dosimetric Analysis of the Carousel Setup for the Exposure of Rats at 1.62 GHz</t>
  </si>
  <si>
    <t>10.1002/bem.10153</t>
  </si>
  <si>
    <t>2-s2.0-18544391995</t>
  </si>
  <si>
    <t>['video signals', 'fully programmable', 'fm signal', 'first step', 'downconverted dvb', 'digital hardware', 'different systems', 'allows sharing']</t>
  </si>
  <si>
    <t>Automotive Radio | Multiband Radio | MultiStandard Radio | Software Defined Radio</t>
  </si>
  <si>
    <t>A software defined automotive receiver for analog and digital broadcasting systems was developed. In a first step the receiver is able to handle FM Audio and DVB-T Video signals and to enable antenna diversity. The analog frontend performs direct sampling of the FM signal and a high IF sampling of the downconverted DVB-T signal. The concept can be extended for future relevant analog and digital broadcasting standards. The digital hardware is fully programmable, which allows sharing of hardware resources across receivers for different systems.</t>
  </si>
  <si>
    <t>136-139</t>
  </si>
  <si>
    <t>May/June 2004</t>
  </si>
  <si>
    <t>60085149;113167045;60085149;113167045</t>
  </si>
  <si>
    <t>57214160677;6506052015;7004589090;23009734300</t>
  </si>
  <si>
    <t>M√ºller, Thomas;Sliskovic, Maja;Luy, Johann Friedrich;Sch√∂pp, Harald</t>
  </si>
  <si>
    <t>Stuttgart;</t>
  </si>
  <si>
    <t>Daimler AG;Harman/Becker Automotive Systems</t>
  </si>
  <si>
    <t>60085149;113167045</t>
  </si>
  <si>
    <t>M√ºller T.</t>
  </si>
  <si>
    <t>A software defined multistandard tuner platform for automotive applications</t>
  </si>
  <si>
    <t>10.1515/FREQ.2004.58.5-6.136</t>
  </si>
  <si>
    <t>2-s2.0-18844465420</t>
  </si>
  <si>
    <t>Chinese Academy of Sciences</t>
  </si>
  <si>
    <t>2001CCA04700</t>
  </si>
  <si>
    <t>CAS</t>
  </si>
  <si>
    <t>['œ ≤-', 'œ ±-', 'structure elucidation', 'spectroscopic data', 'aerial parts', 'acanthus ilicifolius']</t>
  </si>
  <si>
    <t>Acanthaceae | Acanthus ilicifolius | Cyclolignan Glycoside</t>
  </si>
  <si>
    <t>Two new cyclolignan glycosides, (+)-lyoniresinol 3a-O-Œ±-D- galactopyranosyl-(1 ‚Üí 6)-Œ≤-D-glucopyranoside (1) and (+)-lyoniresinol 2a-O-Œ±-D-galactopyranosyl-3a-O-Œ≤-D-glucopyranoside (2) were isolated from the aerial parts of Acanthus ilicifolius. Their structure elucidation is based on the analyses of spectroscopic data.</t>
  </si>
  <si>
    <t>341-344</t>
  </si>
  <si>
    <t>Zeitschrift fur Naturforschung - Section B Journal of Chemical Sciences</t>
  </si>
  <si>
    <t>60019499;60019499;60019499;60019499;60019499;60019499</t>
  </si>
  <si>
    <t>56502653800;8974360500;8319137700;57199286096;8319137600;7201908240</t>
  </si>
  <si>
    <t>Wu, Jun;Zhang, Si;Li, Qingxin;Huang, Jianshe;Xiao, Zhihui;Long, Lijuan</t>
  </si>
  <si>
    <t>Wu J.</t>
  </si>
  <si>
    <t>Two new cyclolignan glycosides from Acanthus ilicifolius</t>
  </si>
  <si>
    <t>10.1515/znb-2004-0319</t>
  </si>
  <si>
    <t>2-s2.0-1942423065</t>
  </si>
  <si>
    <t>['successfully implemented', 'launcher system', 'excellent correlation', 'elements used', 'element wide', 'band balun', 'balanced twin']</t>
  </si>
  <si>
    <t>Dipole arrays | Planar arrays</t>
  </si>
  <si>
    <t>A 32-element wide-band printed dipole array is analyzed and successfully implemented. The elements used are double-sided printed dipoles fed with a balanced twin-lead transmission line. A wide-band balun and a launcher system for the array were designed and implemented. Excellent correlation between simulated and measured radiation patterns was observed and good overall performance with a bandwidth in excess of an octave was obtained.</t>
  </si>
  <si>
    <t>628-631</t>
  </si>
  <si>
    <t>60026338;122280204;60068815;60026338</t>
  </si>
  <si>
    <t>6506214139;35194406800;6505779579;35566584200</t>
  </si>
  <si>
    <t>Duffley, B. G.;Morin, G. A.;Mikavica, M.;Antar, Y. M.M.</t>
  </si>
  <si>
    <t>Serbia;Canada;Serbia</t>
  </si>
  <si>
    <t>Belgrade;Kingston;Ottawa</t>
  </si>
  <si>
    <t>University of Belgrade;Royal Military College of Canada;Defence Research and Devmt. Canada</t>
  </si>
  <si>
    <t>60068815;60026338;122280204</t>
  </si>
  <si>
    <t>Duffley B.</t>
  </si>
  <si>
    <t>A wide-band printed double-sided dipole array</t>
  </si>
  <si>
    <t>10.1109/TAP.2004.823998</t>
  </si>
  <si>
    <t>2-s2.0-1942424764</t>
  </si>
  <si>
    <t>['termed rim', 'synthesized signals', 'single frequency', 'short pulse', 'sa techniques', 'resolution technique', 'resolution profiles', 'range resolution', 'range imaging', 'radar volume', 'pulsed radar', 'profiles measured', 'obtain high', 'novel approach', 'ncar ).', 'national center', 'mapr using', 'developed recently', 'demonstrated using', 'atmospheric research', 'analyze rim']</t>
  </si>
  <si>
    <t>Atmospheric radar | Spaced antenna | Wind profiling</t>
  </si>
  <si>
    <t>A novel approach to high-resolution wind profiling is presented using spaced antenna (SA) and range imaging (RIM) simultaneously. RIM was developed recently to improve the range resolution of pulsed radar by transmitting multiple frequencies. In this work, SA techniques are used to analyze RIM-synthesized signals and obtain high-resolution profiles of three-dimensional wind field. This high-resolution technique is termed RIM-SA. Simulation results demonstrate the feasibility of RIM-SA to measure wind shears embedded within the radar volume. The applications of RIM-SA in the atmospheric boundary layer and lower free troposphere are demonstrated using the multiple antenna profiler radar (MAPR) of National Center for Atmospheric Research (NCAR). High-resolution profiles using RIM-SA are shown to be consistent with profiles measured by a radiosonde and MAPR using a single frequency and short pulse.</t>
  </si>
  <si>
    <t>135-147</t>
  </si>
  <si>
    <t>60030931;60021243</t>
  </si>
  <si>
    <t>26424157900;7404195755</t>
  </si>
  <si>
    <t>Yu, T. Y.;Brown, W. O.J.</t>
  </si>
  <si>
    <t>Norman;Boulder</t>
  </si>
  <si>
    <t>University of Oklahoma;National Center for Atmospheric Research</t>
  </si>
  <si>
    <t>Yu T.Y.</t>
  </si>
  <si>
    <t>High-resolution atmospheric profiling using combined spaced antenna and range imaging techniques</t>
  </si>
  <si>
    <t>10.1029/2003rs002907</t>
  </si>
  <si>
    <t>2-s2.0-1942442478</t>
  </si>
  <si>
    <t>['varying phase', 'various cases', 'transmission coefficients', 'solved using', 'radiation patterns', 'line source', 'function technique', 'elliptic cylinder', 'dyadic green', 'derived equations', 'constant amplitude', 'boundary conditions']</t>
  </si>
  <si>
    <t>Antenna | Electromagnetics | Radiation</t>
  </si>
  <si>
    <t>In this paper, the dyadic Green's function technique has been employed to characterize electromagnetic radiation of an imposed current line source in the presence of an isotropic dielectric elliptic cylinder. The current density along the infinitely long wire has a constant amplitude but a varying phase. The elliptic cylinder is considered to be infinite in length. In order to analyze the problem, the dyadic Green's functions are expressed in terms of elliptic vector wave functions and the general equations needed to solve for the reflection and transmission coefficients are derived from the boundary conditions. These derived equations are transformed into, and solved using, a linear equation system. Numerically, the radiation patterns of the infinitely long wire are computed, plotted, and shown for various cases where the position and distance of the line source are varied. Both lossy and lossless dielectric media for the elliptic cylinder are considered. The results are believed to be very useful to many practical problems, and especially to characterize cable radiation or transmission line power leakage in tunnels.</t>
  </si>
  <si>
    <t>30-39</t>
  </si>
  <si>
    <t>60017161-60026293;60017161-60026293;60017161</t>
  </si>
  <si>
    <t>7501449136;55706925000;7102006113</t>
  </si>
  <si>
    <t>Li, L. W.;Li, Z. C.;Leong, M. S.</t>
  </si>
  <si>
    <t>United States;Singapore</t>
  </si>
  <si>
    <t>Cambridge;Singapore City</t>
  </si>
  <si>
    <t>Singapore-MIT Alliance;National University of Singapore</t>
  </si>
  <si>
    <t>60026293;60017161</t>
  </si>
  <si>
    <t>Li L.W.</t>
  </si>
  <si>
    <t>Radiation due to an infinitely imposed current line source near a dielectric elliptic waveguide: A dyadic Green's function approach</t>
  </si>
  <si>
    <t>10.1029/2001rs002548</t>
  </si>
  <si>
    <t>2-s2.0-1942442500</t>
  </si>
  <si>
    <t>['whole horn', 'weak coupling', 'wave ratio', 'voltage standing', 'several subdomains', 'power fed', 'phase correction', 'pattern calculated', 'overlapped meshes', 'new type', 'metal lens', 'local coordinates', 'iteration procedure', 'important property', 'horn antenna', 'good agreement', 'field phase', 'field analysis', 'fdtd method', 'experimental data', 'efficient approach', 'domain fdtd', 'difference time', 'conventional e', 'adjacent subdomains']</t>
  </si>
  <si>
    <t>Aperture phase correction | Domain decomposition | Sectorial horn</t>
  </si>
  <si>
    <t>In this paper, a universal and efficient approach of domain decomposition finite-difference time-domain FDTD (DD-FDTD) is presented for the analysis of a new type of horn antenna - E-plane sectorial horn with field amplitude taper and phase correction in the aperture. The power fed into the horn is redistributed to achieve the optimal field amplitude distribution in the aperture, and meanwhile the field phase is corrected by metal lens. Compared with conventional E-plane sectorial horns, the new horn antenna takes the advantages of low sidelobe level, short physical length and wide flare angle etc. Moreover, the most important property of this horn is the weak coupling with each other when it is used as the element of a phased array antenna. The field analysis of such a horn antenna is an extremely complicated three-dimensional EM boundary value problem. The domain decomposition FDTD method is presented in this paper to break through the drawback. The whole horn is decomposed into several subdomains and the meshes are created in local coordinates. In the iteration procedure of FDTD, the data are exchanged between adjacent subdomains with overlapped meshes. The aperture field distribution, voltage standing-wave ratio and pattern calculated by the DD-FDTD method are in good agreement with the experimental data.</t>
  </si>
  <si>
    <t>426-434</t>
  </si>
  <si>
    <t>60005244;60005244</t>
  </si>
  <si>
    <t>56237350600;56937616600</t>
  </si>
  <si>
    <t>Xu, Feng;Hong, Wei</t>
  </si>
  <si>
    <t>Southeast University</t>
  </si>
  <si>
    <t>Xu F.</t>
  </si>
  <si>
    <t>Domain decomposition FDTD algorithm for the analysis of a new type of E-plane sectorial horn with aperture field distribution optimization</t>
  </si>
  <si>
    <t>10.1109/TAP.2004.823878</t>
  </si>
  <si>
    <t>2-s2.0-1942456551</t>
  </si>
  <si>
    <t>22-24</t>
  </si>
  <si>
    <t>IEE Review</t>
  </si>
  <si>
    <t>Sangani, Kris</t>
  </si>
  <si>
    <t>Sangani K.</t>
  </si>
  <si>
    <t>RFID sees all</t>
  </si>
  <si>
    <t>10.1049/ir:20040401</t>
  </si>
  <si>
    <t>2-s2.0-1942487348</t>
  </si>
  <si>
    <t>['vhp radar', 'valley region', 'two sites', 'two side', 'signal characteristics', 'reached altitudes', 'radar system', 'radar measures', 'peak power', 'others sites', 'moving westward', 'moving eastward', 'lu √≠', 'late afternoon', 'julia radar', 'irregularity intensity', 'initially present', 'initial observations', 'high prf', 'equatorial station', 'data processing', 'coherent integration', 'brief description', 'backscattered signals', '8 kw', '400 km', '33 ¬∞', '3 ¬∞', '16 5', '15 minutes', '108 km', '104 km', '), brazil']</t>
  </si>
  <si>
    <t>150 km echoes | Ionospheric irregularities | VHF coherent radar</t>
  </si>
  <si>
    <t>A new 30 MHz coherent scatter ionospheric radar has been operating at the equatorial station at S√£o Lu√≠s (2.33¬∞S, 44¬∞W, dip latitude 1.3¬∞S), Brazil, since December 2000. This VHP radar has a peak power of only 8 kW but uses long coded pulses and a high PRF with coherent integration to achieve good sensitivity. Two side-by-side square antenna arrays composed of 16 5-element Yagi antennas directed vertically are used for transmission and reception. This radar measures the backscattered signals from E and F region ionospheric irregularities. In the standard operational mode, the irregularity intensity, as well as the vertical and zonal velocities using Doppler analysis and interferometry, respectively, are determined. We initially present a brief description of the radar system, signal characteristics and data processing, followed by some of the initial observations. Electrojet echoes ranged from about 94 to 108 km in altitude with the strongest echoes coming from about 104 km and with an uplift to about 110 km occurring in the late afternoon. Echoes from the valley region (150 km echoes) were strong, quasi-periodic with periods of about 10 to 15 minutes, and had the necklace shape observed at others sites. F region bottom-type, bottomside, and topside (plumes) spread F layers were observed at night. The large-scale topside F region plumes, moving eastward and upward, reached altitudes of about 1,400 km and were preceded by bottom-type layers around 400 km altitude that were moving westward. The characteristics of the echoes were similar to those observed by the JULIA radar at Jicamaca, Peru. However, some differences in the behavior of the echoes between the two sites were noted.</t>
  </si>
  <si>
    <t>178-188</t>
  </si>
  <si>
    <t>60012729;60007776</t>
  </si>
  <si>
    <t>7005969317;7004264630</t>
  </si>
  <si>
    <t>De Paula, Eurico R.;Hysell, David L.</t>
  </si>
  <si>
    <t>Sao Jose dos Campos;Ithaca</t>
  </si>
  <si>
    <t>Instituto Nacional de Pesquisas Espaciais;Cornell University</t>
  </si>
  <si>
    <t>De Paula E.R.</t>
  </si>
  <si>
    <t>The S√£o Lu√≠s 30 MHz coherent scatter ionospheric radar: System description and initial results</t>
  </si>
  <si>
    <t>10.1029/2003rs002914</t>
  </si>
  <si>
    <t>2-s2.0-1942506726</t>
  </si>
  <si>
    <t>['wind measurement', 'two implementations', 'theoretical precision', 'theoretical performance', 'simulations presented', 'results obtained', 'mu radar', 'lag method', 'intersection method', 'high signal', 'formulas relate', 'fca methods', 'estimating parameters', 'comparisons show', 'best performance', 'atmospheric parameters', 'antenna profilers', 'also compared', '915 mhz']</t>
  </si>
  <si>
    <t>Formulas for the theoretical precision of cross-beam winds measured with spaced-antenna profilers are developed and compared with results obtained from simulations for conditions of high signal-to-noise-ratios. These formulas relate the precision of wind measurement to radar and atmospheric parameters. Formulas for Briggs' Full Correlation Analysis, the Intersection method, and the Slope-at-Zero-Lag method are each presented for two implementations-estimating parameters for assumed Gaussian shaped correlation functions, and a direct finite difference method where this assumption is not necessary. For each wind measurement method and implementation, these formulas are used to evaluate, as an example, the theoretical performance of MAPR, NCAR's 915 MHz, Multiple Antenna Profiling Radar. The theory is also compared with the standard error obtained from simulations presented by Kawano et al. [2002] for the MU radar in Shigaraki, Japan. Comparisons show that Intersection and Briggs' FCA methods are identical and provide the best performance.</t>
  </si>
  <si>
    <t>48-68</t>
  </si>
  <si>
    <t>60025916;60021243;60021243;60021243</t>
  </si>
  <si>
    <t>56914807700;7405273411;7201847605;7404195755</t>
  </si>
  <si>
    <t>Doviak, Richard J.;Zhang, Guifu;Cohn, Stephen A.;Brown, William O.J.</t>
  </si>
  <si>
    <t>NOAA National Severe Storms Laboratory;National Center for Atmospheric Research</t>
  </si>
  <si>
    <t>60025916;60021243</t>
  </si>
  <si>
    <t>Doviak R.J.</t>
  </si>
  <si>
    <t>Comparison of spaced-antenna baseline wind estimators: Theoretical and simulated results</t>
  </si>
  <si>
    <t>10.1029/2003rs002931</t>
  </si>
  <si>
    <t>2-s2.0-1942506762</t>
  </si>
  <si>
    <t>['steering vector', 'special context', 'spatial sampling', 'spatial response', 'sensitive though', 'receiving site', 'original solution', 'one sensor', 'nonidentical elements', 'music algorithm', 'major consequence', 'ionospheric channel', 'identical sensors', 'deterministic model', 'antenna array', '1000 km']</t>
  </si>
  <si>
    <t>Heterogeneous array | High resolution direction finding | Ionosphere | Wave polarization</t>
  </si>
  <si>
    <t>Array processing usually operates on identical sensors. In this paper an investigation is made to apply the direction finding algorithm MUSIC to an antenna array with nonidentical elements (heterogeneous array). This original solution is polarization-sensitive though it resorts to only one sensor at each point of the spatial sampling. As a major consequence of its structure, the computation of the MUSIC algorithm is based on an expression of the steering vector that integrates the spatial response of each sensor. This concept is then validated in the special context of HF radio direction finding, for which a deterministic model of the polarization at the exit of the ionospheric channel is derived. A multichannel radio receiving system has been developed and experimented using transmitters located more than 1000 km from the receiving site.</t>
  </si>
  <si>
    <t>16-29</t>
  </si>
  <si>
    <t>112098024;60030553-60105585;60030553-60105585;60030553-60105585</t>
  </si>
  <si>
    <t>56038759800;6602828031;6701846325;9636084600</t>
  </si>
  <si>
    <t>Erhel, Yvon;Lemur, Dominique;Bertel, Louis;Marie, Fran√ßois</t>
  </si>
  <si>
    <t>France;France;France</t>
  </si>
  <si>
    <t>Rennes;Rennes;Guer</t>
  </si>
  <si>
    <t>Institut d‚Äô√âlectronique et des Technologies du num√©Rique;Universite de Rennes 1;Centre de Recherche des Ecoles de Co√´tquidan (CREC)</t>
  </si>
  <si>
    <t>60105585;60030553;112098024</t>
  </si>
  <si>
    <t>Erhel Y.</t>
  </si>
  <si>
    <t>HF radio direction finding operating on a heterogeneous array: Principles and experimental validation</t>
  </si>
  <si>
    <t>10.1029/2002rs002860</t>
  </si>
  <si>
    <t>2-s2.0-1942506774</t>
  </si>
  <si>
    <t>['scattered fields', 'presented using', 'one strip', 'numerical results', 'matrix form', 'mathieu functions', 'iterative procedure', 'field scattered', 'far zone', 'electrical separations', 'boundary conditions', 'analytic solution']</t>
  </si>
  <si>
    <t>An analytic solution to the problem of a plane electromagnetic wave scattering by two infinitely long conducting strips is presented using an iterative procedure to account for the multiple scattered field between the strips. To compute the higher order terms of the scattered fields, the translation addition theorem for Mathieu functions is implemented to express the field scattered by one strip in terms of the elliptic coordinate system of the other strip in order to impose the boundary conditions. Scattered field coefficients of high order fields are obtained and written in matrix form. Numerical results are plotted for the scattered in far zone for different strip widths, electrical separations and angles of incidence.</t>
  </si>
  <si>
    <t>32-38</t>
  </si>
  <si>
    <t>Applied Computational Electromagnetics Society Journal</t>
  </si>
  <si>
    <t>60070813;60008665</t>
  </si>
  <si>
    <t>56260300500;7201898632</t>
  </si>
  <si>
    <t>Hamid, A. K.;Hussein, M. I.</t>
  </si>
  <si>
    <t>United Arab Emirates;United Arab Emirates</t>
  </si>
  <si>
    <t>Sharjah;Al Ain</t>
  </si>
  <si>
    <t>University of Sharjah;United Arab Emirates University</t>
  </si>
  <si>
    <t>Hamid A.</t>
  </si>
  <si>
    <t>Iterative solution to the multiple scattering by a system of two infinitely long conducting strips</t>
  </si>
  <si>
    <t>2-s2.0-1942520279</t>
  </si>
  <si>
    <t>['unknown permittivity', 'suitable tool', 'small number', 'simultaneous reconstruction', 'simple method', 'roughness profile', 'rough interfaces', 'proposed approach', 'layered medium', 'large number', 'inversion approach', 'homogenous targets', 'background parameters', 'assess effectiveness', 'approximate knowledge', 'antennas placed', 'accurate imaging']</t>
  </si>
  <si>
    <t>Ground penetrating radar | Inverse scattering | Microwave tomography | Rough surfaces | Subsurface sensing</t>
  </si>
  <si>
    <t>The problem of reconstructing in a quantitative fashion dielectric objects embedded in a layered medium with possibly (unknown) rough interfaces is dealt with. In particular, a nonlinear inverse scattering technique is proposed as a suitable tool for giving an accurate imaging of homogenous targets. The proposed approach, which exploits multifrequency data, is not limited to the weak scattering case. Moreover, a simple method is proposed so that simultaneous reconstruction of both unknown permittivity and roughness profile can be performed. In order to assess effectiveness and accuracy of the proposed approach under actual field conditions, a small number of antennas placed on a short measurement line is considered. A large number of numerical simulations confirm the effectiveness of the inversion approach, as well as its robustness with respect to noise on data and approximate knowledge of background parameters.</t>
  </si>
  <si>
    <t>148-161</t>
  </si>
  <si>
    <t>60021199-60001711;60021199;60017293-60020167</t>
  </si>
  <si>
    <t>6506092580;6701447899;7003402426</t>
  </si>
  <si>
    <t>Catapano, Ilaria;Crocco, Lorenzo;Isernia, Tommaso</t>
  </si>
  <si>
    <t>Italy;Italy;Italy;Italy</t>
  </si>
  <si>
    <t>Rome;Reggio Calabria;Naples;Cassino</t>
  </si>
  <si>
    <t>Consiglio Nazionale delle Ricerche;Universit√† degli Studi di Reggio Calabria;Universit√† degli Studi di Napoli Federico II;Universita di Cassino e del Lazio Meridionale</t>
  </si>
  <si>
    <t>60021199;60020167;60017293;60001711</t>
  </si>
  <si>
    <t>Catapano I.</t>
  </si>
  <si>
    <t>A simple two-dimensional inversion technique for imaging homogeneous targets in stratified media</t>
  </si>
  <si>
    <t>10.1029/2003rs002917</t>
  </si>
  <si>
    <t>2-s2.0-1942538567</t>
  </si>
  <si>
    <t>['proposed arrays', 'planar arrays', 'numerical examples', 'new class', 'current distribution', 'bessel functions']</t>
  </si>
  <si>
    <t>Bessel planar array | Directivity</t>
  </si>
  <si>
    <t>In this paper, we introduce a new class of planar arrays that we call the Bessel planar arrays. A formula for the current distribution in the elements of these arrays is presented, which is related to Bessel functions. For the Bessel planar arrays, the maximal sidelobe level is controllable, the directivity is very high, and the half-power beam width is slightly larger compared to the optimal Chebyshev planar arrays. Methods to set the maximal sidelobe level and compute the directivity and the half-power beam width are described, and numerical examples are given to illustrate the features of the proposed arrays.</t>
  </si>
  <si>
    <t>40-47</t>
  </si>
  <si>
    <t>60068761;60068761;60068761</t>
  </si>
  <si>
    <t>7006960314;7006586247;6603495158</t>
  </si>
  <si>
    <t>Kabalan, Karim Y.;El-Hajj, Ali;Al-Husseini, Mohammed</t>
  </si>
  <si>
    <t>Lebanon</t>
  </si>
  <si>
    <t>Beirut</t>
  </si>
  <si>
    <t>American University of Beirut</t>
  </si>
  <si>
    <t>Kabalan K.Y.</t>
  </si>
  <si>
    <t>Bessel planar arrays</t>
  </si>
  <si>
    <t>10.1029/2003rs002872</t>
  </si>
  <si>
    <t>2-s2.0-1942538603</t>
  </si>
  <si>
    <t>['statistical analysis', 'rice distribution', 'quadrature components', 'feed array', 'analytical description']</t>
  </si>
  <si>
    <t>Antenna error analysis | Random antenna | Random array</t>
  </si>
  <si>
    <t>Statistical analysis of the feed array of a complex antenna revealed distribution functions which cannot be represented by Rayleigh or Rice distribution models. Here we present the analytical description of these distributions, which may be seen as an extension of the Rice distribution. We conclude that statistical processes involving guidance of waves with very significant random content (e.g., near nulls) result in general in quadrature components of different statistical properties.</t>
  </si>
  <si>
    <t>Monzon, Cesar</t>
  </si>
  <si>
    <t>Crofton</t>
  </si>
  <si>
    <t>SFA, Inc</t>
  </si>
  <si>
    <t>Monzon C.</t>
  </si>
  <si>
    <t>On quadrature components of dissimilar statistics and their relevance in antenna error analysis</t>
  </si>
  <si>
    <t>10.1029/2002rs002772</t>
  </si>
  <si>
    <t>2-s2.0-1942538609</t>
  </si>
  <si>
    <t>['¬© 2004', 'time profile', 'three modes', 'supernova envelope', 'sufficient sensitivity', 'stellar surface', 'spectral hardness', 'significantly changes', 'signal obtained', 'satisfactorily constrained', 'relevant parameters', 'quite difficult', 'quite dependent', 'possible candidates', 'peak sharpness', 'parameter dependence', 'numerical simulations', 'nonstandard properties', 'neutronization peak', 'neutronization burst', 'neutrino decay', 'kamiokande detector', 'intense debate', 'future megaton', 'free parameters', 'formula presented', 'flavor neutrino', 'different signal', 'also compare']</t>
  </si>
  <si>
    <t>Nonradiative neutrino decay, which is not satisfactorily constrained, possibly and significantly changes the detected neutrino signal from galactic supernova explosions. We focus on the appearance of a sharp peak due to a neutronization burst in the time profile; this phenomenon would occur if the original [Formula Presented] produced at the neutrinosphere and becoming [Formula Presented] or [Formula Presented] at the stellar surface, decays into a lighter antineutrino state such as [Formula Presented] or [Formula Presented] coupled to [Formula Presented] This is due to the fact that the signature of the neutronization burst is common to all numerical simulations, contrary to the spectral energy distribution of each flavor neutrino and antineutrino, which is still under intense debate. Therefore, the appearance of a neutronization peak in the [Formula Presented] signal, if it were detected, would clearly indicate the nonstandard properties of neutrinos; the nonradiative neutrino decay would be one of the possible candidates. Using a newly developed formulation that includes flavor conversions inside the supernova envelope and neutrino decay during propagation in a vacuum, we calculate the expected neutrino signal at the detectors; the lifetimes of three modes [Formula Presented] and [Formula Presented] are taken to be free parameters. We further introduce simple quantities, which represent a peak sharpness of the time profile and spectral hardness, and investigate the parameter dependence of these quantities. As the result, it is found that they are quite dependent on the relevant parameters, but it would be quite difficult to distinguish models using the signal obtained by the Super-Kamiokande detector; the future megaton-class detectors would have sufficient sensitivity. We also compare the neutrino decay model with another mechanism‚Äîi.e., resonant spin-flavor conversion‚Äîwhich also may give the appearance of a neutronization peak, and conclude that these two independent mechanisms give a very different signal and one can be distinguished from the other. ¬© 2004 The American Physical Society.</t>
  </si>
  <si>
    <t>Ando, Shin‚Äôichiro</t>
  </si>
  <si>
    <t>The University of Tokyo</t>
  </si>
  <si>
    <t>Ando S.</t>
  </si>
  <si>
    <t>Appearance of neutronization peak and decaying supernova neutrinos</t>
  </si>
  <si>
    <t>10.1103/PhysRevD.70.033004</t>
  </si>
  <si>
    <t>2-s2.0-19544380385</t>
  </si>
  <si>
    <t>['study quantum', 'shot noise', 'oscillator cannot', 'nanomechanical oscillator', 'large signatures', 'junction coupled', 'fully explained', 'fluctuating conductance', 'average current', 'appreciable signature']</t>
  </si>
  <si>
    <t>We study quantum-mechanically the frequency-dependent current noise of a tunnel-junction coupled to a nanomechanical oscillator. The cases of both dc and ac voltage bias are considered, as are the effects of intrinsic oscillator damping. The dynamics of the oscillator can lead to large signatures in the shot noise, even if the oscillator-tunnel junction coupling is too weak to yield an appreciable signature in the average current. Moreover, the modification of the shot noise by the oscillator cannot be fully explained by a simple classical picture of a fluctuating conductance.</t>
  </si>
  <si>
    <t>Physical Review B - Condensed Matter and Materials Physics</t>
  </si>
  <si>
    <t>60005455;60005455</t>
  </si>
  <si>
    <t>7005574956;57205870817</t>
  </si>
  <si>
    <t>Clerk, A. A.;Girvin, S. M.</t>
  </si>
  <si>
    <t>New Haven</t>
  </si>
  <si>
    <t>Yale University</t>
  </si>
  <si>
    <t>Clerk A.A.</t>
  </si>
  <si>
    <t>Shot noise of a tunnel junction displacement detector</t>
  </si>
  <si>
    <t>10.1103/PhysRevB.70.121303</t>
  </si>
  <si>
    <t>2-s2.0-19744382213</t>
  </si>
  <si>
    <t>['structures accurately', 'spatial variations', 'simulation results', 'several top', 'scmgp ).', 'required memory', 'radiated field', 'quite well', 'previously used', 'one time', 'measured results', 'matching method', 'grid point', 'graphical figures', 'gaussian pulse', 'fdtd modeling', 'excitation signal', 'enable us', 'efficient non', 'domain simulation', 'difference time', 'cpu time', 'analyzed using']</t>
  </si>
  <si>
    <t>Dielectric Loaded Antenna | FDTD Method | Top- Hat Monopole Antenna</t>
  </si>
  <si>
    <t>Top-hat monopole antennas loaded with radially layered dielectric are analyzed using the finite-difference time-domain (FDTD) method. Unlike the mode-matching method (MMM) (which was previously used for analyzing these antennas) the FDTD method enables us to study such structures accurately and easily. Using this method, results can be obtained in a wide frequency band by performing only one time-domain simulation. For the FDTD modeling, the type of medium at each grid point is specified by a code. Also an efficient non-uniform meshing scheme and a novel perfectly matched layer (PML) are presented and used. The excitation signal can be chosen in the form of Gaussian pulse (GP) or sine carrier modulated by Gaussian pulse (SCMGP). These enable us to increase the accuracy of simulation and decrease the required memory and CPU time. Simulation results are presented in the form of graphical figures, which display the spatial variations in amplitude and phase of radiated field. Also, the FDTD computed input impedances of several top-hat monopole antennas are compared with those obtained by measurement. The agreement between computed and measured results is quite well.</t>
  </si>
  <si>
    <t>251-262</t>
  </si>
  <si>
    <t>International Journal of Engineering, Transactions A: Basics</t>
  </si>
  <si>
    <t>60016248;60016248;60007196</t>
  </si>
  <si>
    <t>14625526300;14625228100;8431619300</t>
  </si>
  <si>
    <t>Paran, K.;Kamyab, M.;Tabatabaei, N. A.</t>
  </si>
  <si>
    <t>K. N. Toosi¬†University¬†of Technology;Islamic Azad University, South Tehran Branch</t>
  </si>
  <si>
    <t>60016248;60007196</t>
  </si>
  <si>
    <t>Paran K.</t>
  </si>
  <si>
    <t>FDTD analysis of top-hat monopole antennas loaded with radially layered dielectric</t>
  </si>
  <si>
    <t>2-s2.0-20044373114</t>
  </si>
  <si>
    <t>['recent years', 'radiation performance', 'radiation patterns', 'quality factor', 'practical applications', 'potential applications', 'physical dimensions', 'normally used', 'investigated numerically', 'impedance properties', 'impedance bandwidth', 'ground plane', 'finite size', 'fem ).', 'experimental results', 'dielectric properties', 'also presented', 'air gap']</t>
  </si>
  <si>
    <t>Conventional Dielectric Wave Guide Model | Dielectric Resonator | Finite Element Method</t>
  </si>
  <si>
    <t>Dielectric Resonator Antennas (DRAs) have received increased interest in recent years for their potential applications in microwave and millimetre wave communication systems. DRAs are normally used with the support of a ground plane. The radiation and impedance properties therefore depend not only on their physical dimensions and dielectric properties, but also on the size of the ground plane. In this paper a probe-fed Rectangular Dielectric Resonator Antenna (RDRA) with dielectric constant Œµ&lt;inf&gt;r&lt;/inf&gt;=38 located on top of a ground plane operating at TE&lt;inf&gt;111&lt;/inf&gt; mode is investigated numerically and experimentally. The antenna is numerically simulated using the High Frequency Structure Simulator (HFSS) based on the Finite Element Method (FEM). The effect of the finite size of a circular ground plane on the radiation performance of the antenna including resonance frequency, radiation patterns, impedance bandwidth, quality factor and directivity of the RDRA is studied. The experimental results are also presented for various ground plane sizes and compared with those obtained by simulation. It is shown that the size of ground plane and considering an air gap in antenna structure could significantly affect the radiation and impedance properties of a DRA. They should be considered in the design of the antenna for practical applications.</t>
  </si>
  <si>
    <t>269-280</t>
  </si>
  <si>
    <t>60027682;60003771</t>
  </si>
  <si>
    <t>55911185700;17435967100</t>
  </si>
  <si>
    <t>Neshati, M. H.;Wu, Z.</t>
  </si>
  <si>
    <t>Iran;United Kingdom</t>
  </si>
  <si>
    <t>Zahedan;Manchester</t>
  </si>
  <si>
    <t>University of Sistan and Baluchestan;The University of Manchester</t>
  </si>
  <si>
    <t>Neshati M.</t>
  </si>
  <si>
    <t>Numerical modeling and experimental study of probe-fed rectangular dielectric resonator antenna (RDRA) supported by finite circular ground plane</t>
  </si>
  <si>
    <t>2-s2.0-20044374054</t>
  </si>
  <si>
    <t>['water concentration', 'surface water', 'spin relaxation', 'snmr sounding', 'snmr signal', 'smaller times', 'several milliseconds', 'several kilohertz', 'resisting rocks', 'proton relaxation', 'microscopic characteristics', 'measured dependences', 'magnetic resonance', 'magnetic field', 'macroscopic samples', 'longitudinal relaxivity', 'integral equation', 'hydrocarbon contamination', 'g .,', 'frozen water', 'filtration properties', 'experimental data', 'echo measurements', 'dead time', 'current state', 'chemically bound', '60 ms', '3 cm', '220 ms', '2 g', '2 cm']</t>
  </si>
  <si>
    <t>Macroscopic samples of near-surface water in pores or fractures of rocks down to 100 m and deeper are studied by the measurement of proton relaxation and echo in the Earth's magnetic field. The excitation and reception of the surface nuclear magnetic resonance (SNMR) signal is accomplished with the help of an antenna, circle or 8-shaped (for the minimization of the outer electromagnetic jamming influence), placed at the surface. The frequency of magnetic resonance in the case considered amounts to several kilohertz, the dead time of the instrumentation to several milliseconds. Water in extremely small pores of water-resisting rocks (e.g., in argillaceous grounds), is chemically bound, crystallization or frozen water has smaller times of spin relaxation and is not registered. The distribution of water concentration with depth is determined by inversion of an integral equation, including the model and measured dependences of the SNMR signal against the intensity of excitation. The current state of the art of the SNMR sounding and perspectives of this method on the basis of free induction decay and spin echo detection and relaxation times measurement are presented. Free induction decay T2* equal to 60 ms, spin-echo T2 equal to 220 ms, and inversion-recovery T1 equal to 700 ms relaxation times have been measured for medium- to coarse-grained sand aquifer. Microscopic characteristics of the aquifer - longitudinal relaxivity (7¬∑10-3 cm/s), transverse relaxivity (3.5¬∑10 -2 cm/s), and local magnetic field gradient (2¬∑10-2 G/cm) - have been estimated from experimental data. The importance of spin relaxation and echo measurements for obtaining the information about the microstructure of pores and fractures, as well as filtration properties of aquifers and diamagnetic, paramagnetic and hydrocarbon contamination, is emphasized.</t>
  </si>
  <si>
    <t>599-610</t>
  </si>
  <si>
    <t>Applied Magnetic Resonance</t>
  </si>
  <si>
    <t>60103841-60002049-60069247;60103841</t>
  </si>
  <si>
    <t>6603541832;57214008684</t>
  </si>
  <si>
    <t>Shushakov, O. A.;Fomenko, V. M.</t>
  </si>
  <si>
    <t>Russian Federation;Russian Federation;Russian Federation</t>
  </si>
  <si>
    <t>Barnaul;Novosibirsk;Novosibirsk</t>
  </si>
  <si>
    <t>Institute for Water and Environmental Problems, Siberian Branch of the Russian Academy of Sciences;Voevodsky Institute of Chemical Kinetics and Combustion Siberian Branch of the Russian Academy of Sciences;Novosibirsk State University</t>
  </si>
  <si>
    <t>60103841;60069247;60002049</t>
  </si>
  <si>
    <t>Shushakov O.A.</t>
  </si>
  <si>
    <t>Surface-NMR relaxation and echo of aquifers in geomagnetic field</t>
  </si>
  <si>
    <t>10.1007/BF03166551</t>
  </si>
  <si>
    <t>2-s2.0-2042509648</t>
  </si>
  <si>
    <t>['zoological museum', 'west china', 'type specimens', 'sichuan province', 'pronotal base', 'phratora jinchuanensis', 'new species', 'moha daccordi', 'median lobes', 'median lobe', 'lateral margins', 'jinchuanensis ge', 'distinctive characters', 'chinese academy']</t>
  </si>
  <si>
    <t>Phratora daccordii Ge and Wang new species and P. jinchuanensis Ge and Wang new species from Sichuan province, south-west China (Chrysomelidae: Chrysomelinae) are described. The distinctive characters of these new species in relation to others are discussed. Phratora daccordi resembles P. moha Daccordi most closely but is distinguished by the morphology of the antennae, the shape of lateral margins of pronotum, median lobe and spermatheca. Phratora jinchuanensis is allied to P. vulgitissima (Linnaeus), differing in the marginal bead along the pronotal base, median lobe morphology and bristles of the antennae. Illustrations of the habitus of P. daccordi, and median lobes and spermathecae of the new species are included. Type specimens are deposited in the Zoological Museum, Institute of Zoology, Chinese Academy of Sciences, China.</t>
  </si>
  <si>
    <t>133-137</t>
  </si>
  <si>
    <t>0010065X</t>
  </si>
  <si>
    <t>Coleopterists Bulletin</t>
  </si>
  <si>
    <t>60029608;60029608;60029608;60029608;60029608</t>
  </si>
  <si>
    <t>7201714390;25959400800;7410341887;25522341500;55827240100</t>
  </si>
  <si>
    <t>Ge, Si Qin;Yang, Xing Ke;Wang, Shu Yong;Li, Wen Zhu;Cui, Jun Zhi</t>
  </si>
  <si>
    <t>Haidian</t>
  </si>
  <si>
    <t>Institute of Zoology Chinese Academy of Sciences</t>
  </si>
  <si>
    <t>Ge S.</t>
  </si>
  <si>
    <t>Two new species of Phratora Chevrolat from China (Coleoptera: Chrysomelidae: Chrysomelinae)</t>
  </si>
  <si>
    <t>10.1649/651</t>
  </si>
  <si>
    <t>2-s2.0-2042530965</t>
  </si>
  <si>
    <t>['still limb', 'southern china', 'single pair', 'simple predators', 'shaped antennae', 'shale fauna', 'shale arthropod', 'segment bears', 'raptorial organs', 'particularly predation', 'new species', 'monophyletic clade', 'modified autapomorphically', 'many others', 'life strategies', 'large tergite', 'head made', 'fuxianhuia protensa', 'food capture', 'first pair', 'evolutionary status', 'evolutionary lineage', 'early part', 'called great', 'appendage arthropods', 'another bearing']</t>
  </si>
  <si>
    <t>Antennae | Arthropoda | Chelicerata | Great appendages | Life habits | Phytogeny | Predation | Shield and limb evolution | Stem lineage | Tagmata</t>
  </si>
  <si>
    <t>We investigated two new arthropods from the Maotianshan-Shale fauna of southern China in the course of our research on life strategies, particularly predation, in Early Cambrian marine macrofaunal biota. One form clearly belongs to the so-called great-appendage arthropods, animals that were, most likely, active predators catching prey with their first pair of large, specialized frontoventral appendages. Based on this, we hypothesize that the new species and many others, if not all, of the great-appendage arthropods were derivatives of the chelicerate stem lineage and not forms having branched off at different nodes along the evolutionary lineage of the Arthropoda. Rather, we consider the great-appendage arthropods as belonging to a monophyletic clade, which modified autapomorphically their first pair of appendages (antennae in general arthropod terminology) into raptorial organs for food capture. The second new form resembles another Maotianshan-Shale arthropod, Fuxianhuia protensa, in sharing a head made of only two separate segments, a small segment bearing oval eyes laterally, and another bearing a large tergite, which forms a wide shield freely overhanging the subsequent narrow trunk segments. This segment bears a single pair of rather short anteriorly directed uniramous appendages, considered as the still limb-shaped antennae. Particularly the evolutionary status of head and limbs of these two forms suggests that both are representatives of the early part of the stem lineage toward the crown-group of Arthropoda, the Euarthropoda. These forms appear rather unspecialized, but may have been but simple predators. This adds to our hypothesis that predation was a common, if not dominant feeding strategy in the Cambrian, at least for arthropods.</t>
  </si>
  <si>
    <t>158-166</t>
  </si>
  <si>
    <t>Progress in Natural Science</t>
  </si>
  <si>
    <t>60010586;60010586;60012060;60007493;60012060;60012060</t>
  </si>
  <si>
    <t>8559746200;6602580369;57192920425;47260893800;12795533400;7403891105</t>
  </si>
  <si>
    <t>Maas, Andreas;Waloszek, Dieter;Chen, Junyuan;Braun, Andreas;Wang, Xiuqiang;Huang, Diying</t>
  </si>
  <si>
    <t>China;Germany;Germany</t>
  </si>
  <si>
    <t>Nanjing;Ulm;Bonn</t>
  </si>
  <si>
    <t>Nanjing Institute of Geology and Palaeontology Chinese Academy of Sciences;Universit√§t Ulm;Universit√§t Bonn</t>
  </si>
  <si>
    <t>60012060;60010586;60007493</t>
  </si>
  <si>
    <t>Maas A.</t>
  </si>
  <si>
    <t>Phylogeny and life habits of Early Arthropods-Predation in the Early Cambrian Sea</t>
  </si>
  <si>
    <t>10.1080/10020070412331343301</t>
  </si>
  <si>
    <t>2-s2.0-2042547368</t>
  </si>
  <si>
    <t>['wooden antenna', 'tower structures', 'structural reliability', 'results indicate', 'reliability models', 'reliability index', 'reasonably accurate', 'guyed tower', 'earlier paper', 'communication towers', 'better assessed']</t>
  </si>
  <si>
    <t>The structural reliability of transmission and communication towers, monopoles and their foundations is investigated on the basis of a probabilistic model developed and reported in an earlier paper. The concepts are validated via application to a full-scale transmission tower tested till failure, a self-supporting lattice steel communication tower, a guyed tower and a wooden antenna-supporting monopole system. Results indicate that reliability models are reasonably accurate in assessing the performance of the tower structures and that foundations are better assessed in terms of a safety margin rather than a reliability index.</t>
  </si>
  <si>
    <t>225-237</t>
  </si>
  <si>
    <t>Journal of Structural Engineering (Madras)</t>
  </si>
  <si>
    <t>;60101327;60101327</t>
  </si>
  <si>
    <t>6602533395;7403351080;6506210853</t>
  </si>
  <si>
    <t>Kalaga, Sriram;Collins, Richard;Mooberry, David</t>
  </si>
  <si>
    <t>Jackson</t>
  </si>
  <si>
    <t>Commonwealth Associates, Inc</t>
  </si>
  <si>
    <t>Kalaga S.</t>
  </si>
  <si>
    <t>Reliability assessment of transmission structures</t>
  </si>
  <si>
    <t>2-s2.0-2042548003</t>
  </si>
  <si>
    <t>['√∏ ller', 'œä stacking', 'œä overlapping', 'œä interactions', 'work leads', 'tetrapyrrole rings', 'systematically analyzed', 'surrounding chlorophylls', 'supermolecular approach', 'strong dependence', 'ps1 features', 'protein complexes', 'positioned pair', 'photosynthetic pigment', 'molecular basis', 'many cases', 'latter interactions', 'investigated theoretically', 'intermolecular configurations', 'intermolecular configuration', 'interaction strength', 'essential role', 'energetically much', 'conjugated core', 'chlorophyll pair', 'calculated strengths', 'binding environments', 'aromatic residues', '54 kcal', '22 cases', '03 kcal', '01 kcal']</t>
  </si>
  <si>
    <t>The structural stabilization role of carotenoids in the formation of photosynthetic pigment-protein complexes is investigated theoretically. The œÄ-œÄ stacking and CH-œÄ interactions between Œ≤-carotenes and their surrounding chlorophylls (and/or aromatic residues) in Photosystem I (PS1) from the cyanobacterium Synechococcus elongatus were studied by means of the supermolecular approach at the level of the second-order M√∏ller-Plesset perturbation method. PS1 features a core integral antenna system consisting of 22 Œ≤-carotenes intertwined with 90 chlorophyll molecules. The binding environments of all 22 Œ≤-carotenes were systematically analyzed. For 21 out of the 22 cases, one or more chlorophyll molecules exist within van der Waals' contacts of the Œ≤-carotene molecule. The calculated strengths of œÄ-œÄ stacking interactions between the conjugated core of Œ≤-carotene and the aromatic tetrapyrrole rings of chlorophyll are substantial, ranging from -3.54 kcal/mol for the perpendicular-positioned BCR4004‚ãØCHL1217 pair to - 16.01 kcal/mol for the parallel-oriented BCR4007‚ãØCHL1122 pair. A strong dependence of the œÄ-œÄ stacking interaction energies on the intermolecular configurations of the two interacting œÄ-planes is observed. The parallel-oriented Œ≤-carotene and chlorophyll pair is energetically much more stable than the perpendicular-positioned pair. The larger the extent of œÄ-œÄ overlapping, the stronger the interaction strength. In many cases, the Œ≤-ring ends of Œ≤-carotene molecules are found to interact with the tetrapyrrole rings of chlorophyll via CH-œÄ interactions. For the latter interactions, the calculated interaction strengths vary from -7.03 to -11.03 kcal/mol, depending on the intermolecular configuration. This work leads to the conclusion that œÄ-œÄ stacking and CH-œÄ interactions between Œ≤-carotene and their surrounding chlorophylls and aromatic residues play an essential role in binding Œ≤-carotenes in PS1 from S. elongatus. Consequently, the molecular basis of the structural stabilization function of carotenoids in formation of the photosynthetic pigment-protein complexes is established.</t>
  </si>
  <si>
    <t>3097-3111</t>
  </si>
  <si>
    <t>Biophysical Journal</t>
  </si>
  <si>
    <t>60021624;60021624;60021624</t>
  </si>
  <si>
    <t>7601521804;7202629590;7404709560</t>
  </si>
  <si>
    <t>Wang, Yanli;Mao, Lisong;Hu, Xiche</t>
  </si>
  <si>
    <t>Toledo</t>
  </si>
  <si>
    <t>The University of Toledo</t>
  </si>
  <si>
    <t>Wang Y.</t>
  </si>
  <si>
    <t>Insight into the Structural Role of Carotenoids in the Photosystem I: A Quantum Chemical Analysis</t>
  </si>
  <si>
    <t>S0006349504743581</t>
  </si>
  <si>
    <t>10.1016/S0006-3495(04)74358-1</t>
  </si>
  <si>
    <t>2-s2.0-2142655855</t>
  </si>
  <si>
    <t>W-7405-Eng-82</t>
  </si>
  <si>
    <t>['synechocystis sp', 'range 680', 'previously observed', 'pcc 6803', 'optical transitions', 'electron transfer', 'electrochromic shift', 'data presented', 'connecting chlorophyll', 'based simulations', 'also argue', 'absorption bands', '695 nm']</t>
  </si>
  <si>
    <t>Nanosecond absorption dynamics at ‚àº685 nm after excitation of photosystem I (PS I) from Synechocystis sp. PCC 6803 is consistent with electrochromic shift of absorption bands of the Chl a pigments in the vicinity of the secondary electron acceptor A1. Based on experimental optical data and structure-based simulations, the effective local dielectric constant has been estimated to be between 3 and 20, which suggests that electron transfer in PS I is accompanied by considerable protein relaxation. Similar effective dielectric constant values have been previously observed for the bacterial photosynthetic reaction center and indicate that protein reorganization leading to effective charge screening may be a necessary structural property of proteins that facilitate the charge transfer function. The data presented here also argue against attributing redmost absorption in PS I to closely spaced antenna chlorophylls (Chls) A38 and A39, and suggest that optical transitions of these Chls, along with that of connecting chlorophyll (A40) lie in the range 680-695 nm.</t>
  </si>
  <si>
    <t>3121-3130</t>
  </si>
  <si>
    <t>60009254;60004354-60019905;60004354;60004354;60009254</t>
  </si>
  <si>
    <t>23469383400;56173244900;57200811996;7005050242;6701607000</t>
  </si>
  <si>
    <t>Dashdorj, Naranbaatar;Xu, Wu;Martinsson, Peter;Chitnis, Parag R.;Savikhin, Sergei</t>
  </si>
  <si>
    <t>Memphis TN,;West Lafayette;Ames</t>
  </si>
  <si>
    <t>St. Jude Children's Research Hospital;Purdue University;Iowa State University</t>
  </si>
  <si>
    <t>60019905;60009254;60004354</t>
  </si>
  <si>
    <t>Dashdorj N.</t>
  </si>
  <si>
    <t>Electrochromic Shift of Chlorophyll Absorption in Photosystem I from Synechocystis sp. PCC 6803: A Probe of Optical and Dielectric Properties around the Secondary Electron Acceptor</t>
  </si>
  <si>
    <t>S000634950474360X</t>
  </si>
  <si>
    <t>10.1016/S0006-3495(04)74360-X</t>
  </si>
  <si>
    <t>2-s2.0-2142657351</t>
  </si>
  <si>
    <t>['uniform traffic', 'tolerable interference', 'system capacity', 'significant improvement', 'shadowing losses', 'several orders', 'sector taking', 'particular case', 'paper discusses', 'multicell environment', 'magnitude higher', 'isolated areas', 'intersector interference', 'hs sector', 'hs ).', 'capacity enhancement', 'antenna gain', 'also shown', 'also accommodated', 'adaptive sectorisation']</t>
  </si>
  <si>
    <t>Adaptive sectorisation | Cellular CDMA capacity | Hot Spots</t>
  </si>
  <si>
    <t>This paper discusses the application of adaptive sectorisation in the capacity enhancement of a CDMA cellular system dealing with non-uniform traffic. It considers the particular case where the traffic distribution consists of isolated areas of congested traffic called Hot Spots (HS). It is envisaged that the traffic density inside a HS is many more times that outside the HS. A more even traffic distribution among sectors is attempted by re-adjustment of sector boundaries using finite antenna beam switching. System capacity is estimated on the basis of tolerable interference in a sector taking into account of both intrasector and intersector interference in a multicell environment. Interference is evaluated under the assumption of perfect power control in the uplink. Normal propagation environment is assumed in the cell that allows path losses and shadowing losses in the mobile radio signal. Variation in the antenna gain is also accommodated by taking appropriate radiation pattern into account. It is shown that successive sector adjustment with increasing HS traffic intensity can deter call blocking in the HS sector. It is also shown that a significant improvement in system capacity could be obtained with adaptive sectorisation particularly when the HS user density is several orders of magnitude higher than that outside the HS.</t>
  </si>
  <si>
    <t>107-120</t>
  </si>
  <si>
    <t>60006234;60006234;60006234</t>
  </si>
  <si>
    <t>57198024858;7003918079;7102224487</t>
  </si>
  <si>
    <t>Nguyen, Trung V.;Dassanayake, Prem;Faulkner, Mike</t>
  </si>
  <si>
    <t>Footscray</t>
  </si>
  <si>
    <t>Victoria University</t>
  </si>
  <si>
    <t>Nguyen T.</t>
  </si>
  <si>
    <t>Use of Adaptive Sectorisation for Capacity Enhancement in CDMA Cellular Systems with Non-Uniform Traffic</t>
  </si>
  <si>
    <t>10.1023/B:WIRE.0000021423.44135.8c</t>
  </si>
  <si>
    <t>2-s2.0-2142699375</t>
  </si>
  <si>
    <t>['work presents', 'tier scenarios', 'system capacity', 'suitable technology', 'subscribers criteria', 'spread scenarios', 'smart antennas', 'single cell', 'particular cases', 'methodology introduced', 'mean number', 'general methodology', 'directional case', 'considered equivalent', 'cellular systems', 'cdma system', 'capacity gain']</t>
  </si>
  <si>
    <t>Smart antennas are a suitable technology to increase the capacity of cellular systems. However, under severe channel conditions, the capacity gain may be small. This work presents a general methodology for the analysis of the effect of the angular power dispersion on the capacity gain for a CDMA system when using smart antennas. System capacity is expressed in terms of a supportable mean number of subscribers per angular sector and it is shown that maximum and mean number of subscribers criteria can be considered equivalent. Formulations for a single cell as well as for multi-tier scenarios are presented. Omni-directional case and non-spread scenarios are shown to be particular cases of the methodology introduced. Capacity is determined for a smart antenna system, both for general antenna beam patterns and general spread characteristics. Copyright ¬© 2004 AEI.</t>
  </si>
  <si>
    <t>1124318X</t>
  </si>
  <si>
    <t>European Transactions on Telecommunications</t>
  </si>
  <si>
    <t>60007966;60007966;60007966;60007966;60104032</t>
  </si>
  <si>
    <t>55989808900;7102818801;57192363563;6508286308;6506827965</t>
  </si>
  <si>
    <t>Mu√±oz-Rodr√≠guez, David;Orozco, Edgar;Vargas, Cesar;Rodr√≠guez-Cruz, Jos√© Ram√≥n;Donis, Gerardo</t>
  </si>
  <si>
    <t>United States;Mexico</t>
  </si>
  <si>
    <t>Research Triangle Park;Monterrey</t>
  </si>
  <si>
    <t>Nortel Networks Inc.;Tecnologico de Monterrey</t>
  </si>
  <si>
    <t>60104032;60007966</t>
  </si>
  <si>
    <t>Mu√±oz-Rodr√≠guez D.</t>
  </si>
  <si>
    <t>System capacity with smart antennas under the presence of angular power spread</t>
  </si>
  <si>
    <t>10.1002/ett.954</t>
  </si>
  <si>
    <t>2-s2.0-2142709489</t>
  </si>
  <si>
    <t>['vast database', 'unique points', 'telemetry estimates', 'telemetry data', 'survival rates', 'radiotelemetry might', 'radio packages', 'published record', 'population performance', 'northern bobwhites', 'necessarily prove', 'independent data', 'extremely skeptical', 'empirical expectations', 'demographic implications', 'become suspicious', 'alternative methods', 'also suggest']</t>
  </si>
  <si>
    <t>Colinus virginianus | Demographic consequences | Northern bobwhite | Radio-handicapping | Survival estimates | Telemetry</t>
  </si>
  <si>
    <t>Having become suspicious of telemetry-based survival rates reported for northern bobwhites (Colinus virginianus), we surveyed the published record to determine whether reported survival rates were consistent with empirical expectations of production, for which there exists a vast database. If the production (juvenile/adult) required to stabilize a population at a reported or inferred annual survival rate was ‚â§7, we deemed the reported survival rate reasonable; otherwise, we deemed it not reasonable. We obtained 58 estimates of survival rates for unique points in space and time; 83% of these were not reasonable (apparently biased low). These results and supporting information strongly suggest (but do not necessarily prove) that radio packages (harness, transmitter, antenna) somehow handicap bobwhites. We recommend that researchers be extremely skeptical of telemetry data, plan telemetry studies such that independent data on population performance are available for comparison with telemetry estimates, and discuss the demographic implications of telemetry estimates. We also suggest that radiotelemetry might not always be appropriate for a given research question and that alternative methods be employed whenever possible.</t>
  </si>
  <si>
    <t>194-201</t>
  </si>
  <si>
    <t>Wildlife Society Bulletin</t>
  </si>
  <si>
    <t>Spring 2004</t>
  </si>
  <si>
    <t>60006514;60006514-60027561-60029472</t>
  </si>
  <si>
    <t>7004070581;7004997524</t>
  </si>
  <si>
    <t>Guthery, Fred S.;Lusk, Jeffrey J.</t>
  </si>
  <si>
    <t>Carbondale;Chicago;Stillwater</t>
  </si>
  <si>
    <t>Southern Illinois University Carbondale;University of Illinois at Chicago;Oklahoma State University</t>
  </si>
  <si>
    <t>60029472;60027561;60006514</t>
  </si>
  <si>
    <t>Guthery F.S.</t>
  </si>
  <si>
    <t>Radiotelemetry studies: Are we radio-handicapping northern bobwhites?</t>
  </si>
  <si>
    <t>10.2193/0091-7648(2004)32[194:RSAWRN]2.0.CO;2</t>
  </si>
  <si>
    <t>2-s2.0-2142751241</t>
  </si>
  <si>
    <t>Deutsche Forschungsgemeinschaft</t>
  </si>
  <si>
    <t>BE1789/2-2</t>
  </si>
  <si>
    <t>['several autapomorphies', 'secondarily lost', 'right mola', 'remarkable similarity', 'remaining hydrophiloidea', 'proposed interrelationships', 'probably epimetopidae', 'posterodorsal margin', 'metallic granulation', 'mandibular retinaculum', 'long hairs', 'labrum divided', 'internal features', 'hydrochidae show', 'hydraenidae ).', 'helophorus spp', 'head structures', 'head capsule', 'galeomere ii', 'extensive set', 'dorsal side', 'distinctive characters', 'data matrix', 'current hypothesis', 'consideration show', 'clades listed', 'clade comprising', 'characterise groups', 'asymmetric shape', 'analysed cladistically', '])), hydrophilidae', '6 species', '2 families', '2 areas', '(( helophoridae']</t>
  </si>
  <si>
    <t>Adults | Antennae | Helophoridae | Histology | Mouth parts | Phylogeny</t>
  </si>
  <si>
    <t>External and internal features of the head of adults of Helophorus spp. were examined and described in detail. The 6 species under consideration show very little morphological variation. The only distinctive characters, which characterise groups of species, are the presence or absence of the mandibular retinaculum and the symmetric or asymmetric shape of the ultimate maxillary palpomere. Helophoridae is supported by several autapomorphies, e.g. a group of long hairs on the posterodorsal margin of galeomere II and the distinctly serrate hind margin of the right mola. Characters with a potential phylogenetic relevance are listed, presented as a data matrix and analysed cladistically. The monophyly of Hydrophiloidea + Histeroidea, Hydrophiloidea (excl. Hydraenidae). ((Helophoridae + Hydrochidae) + (Georissidae [+ Epimetopidae?])), Hydrophilidae and Sphaeridiinae was supported in all trees. The position of Spercheus remains ambiguous. It is either the sistergroup of the remaining Hydrophiloidea or of Hydrophilidae. Head structures of adults of Helophoridae and Hydrochidae show a remarkable similarity. The following apomorphic character states are shared by both taxa: dorsal side of labrum divided into 2 areas with different surface structure, mentum with 2 longitudinal ridges. A clade comprising these 2 families + Georissidae (and probably Epimetopidae) is supported by the metallic granulation of the dorsal side of the head capsule and a grooved frontoclypeal suture. The presence of tubular mandibular glands may be a derived groundplan feature of Hydrophiloidea + Histeroidea. The proposed interrelationships are partly in contrast to current hypothesis. The hypothesised character evolution may change, if a more extensive set of taxa (e.g. Horelophinae, Horelophopsinae) and characters, especially larval features are used (e.g. stigmatic atrium). Several derived characteristics of the clades listed above may have been secondarily lost in Hydrophilidae.</t>
  </si>
  <si>
    <t>313-346</t>
  </si>
  <si>
    <t>60029507;60029507</t>
  </si>
  <si>
    <t>7005059615;7003701948</t>
  </si>
  <si>
    <t>Anton, Eric;Beutel, Rolf Georg</t>
  </si>
  <si>
    <t>Jena</t>
  </si>
  <si>
    <t>Friedrich-Schiller-Universit√§t Jena</t>
  </si>
  <si>
    <t>Anton E.</t>
  </si>
  <si>
    <t>On the head morphology and systematic position of Helophorus (Coleoptera: Hydrophiloidea: Helophoridae)</t>
  </si>
  <si>
    <t>S0044523104701114</t>
  </si>
  <si>
    <t>10.1078/0044-5231-00107</t>
  </si>
  <si>
    <t>2-s2.0-2142752611</t>
  </si>
  <si>
    <t>['¬© 2004', 'whole fan', 'units 5', 'units 1', 'thin sheet', 'study concentrates', 'structural grain', 'structural deformation', 'strongly parallel', 'stacking patterns', 'sediment pathways', 'rippled sandstones', 'logged section', 'laingsburg area', 'frequency transgressive', 'field mapping', 'fan system', 'facies analysis', 'dominated intervals', 'dip extensions', 'channel systems', 'basin floor', 'architectural analysis', '6 ).', '3 ),']</t>
  </si>
  <si>
    <t>Six individual turbidite systems, informally called Fans A-F, were deposited in the Laingsburg area of the southwestern Karoo Permian foreland basin. This study concentrates on the lowermost, 300 m thick "Fan A" system. Facies associations include channel fills and correlative lateral overbank deposits consisting of thin sheet-like and rippled sandstones. Massive- and thin-bedded frontal sheet sandstones form down-dip extensions to channel systems. Identification and correlation of mudstone-dominated intervals from field mapping and oblique aerial photostratigraphy delineates a high-resolution internal stratigraphy of the fan system which, coupled with 4000 m of logged section, allows detailed geometrical and architectural analysis. Seven individual depositional units have been mapped within Fan A, and these are interpreted as the deep-basin sedimentological expressions of high-frequency lowstand systems tracts, separated by high-frequency transgressive and highstand condensed intervals. Stacking patterns of the seven lowstand fan units that make up Fan A record early progradation (units 1 to 3), a backstep (unit 4), followed by further progradation (units 5 and 6). Retrogradation during unit 7 records abandonment of the whole Fan A deposystem. Coupled with facies analysis, paleocurrents reveal unusual paleotransport patterns that are interpreted as a consequence of structural deformation of the basin floor. Paleotransport indicators reveal that sediment pathways are strongly parallel to the structural grain, while some point to sediment pathways that crosscut the dominant structural grain. ¬© 2004, SEPM (Society for Sedimentary Geology).</t>
  </si>
  <si>
    <t>239-254</t>
  </si>
  <si>
    <t>Journal of Sedimentary Research</t>
  </si>
  <si>
    <t>60020661;60020661;60001565;60083053</t>
  </si>
  <si>
    <t>6506590105;7101692920;6602463844;57207905903</t>
  </si>
  <si>
    <t>Sixsmith, P. J.;Flint, S. S.;Wickens, H. De V.;Johnson, S. D.</t>
  </si>
  <si>
    <t>Norway;United Kingdom;South Africa</t>
  </si>
  <si>
    <t>Stavanger;Liverpool;Stellenbosch</t>
  </si>
  <si>
    <t>Equinor ASA;University of Liverpool;Stellenbosch University</t>
  </si>
  <si>
    <t>60083053;60020661;60001565</t>
  </si>
  <si>
    <t>Sixsmith P.J.</t>
  </si>
  <si>
    <t>Anatomy and stratigraphic development of a basin floor turbidite system in the Laingsburg formation, main Karoo basin, South Africa</t>
  </si>
  <si>
    <t>10.1306/082903740239</t>
  </si>
  <si>
    <t>2-s2.0-2142756748</t>
  </si>
  <si>
    <t>['yellow river', 'xiaolangdi dam', 'volcanological society', 'surveying techniques', 'space sciences', 'significant limitations', 'sgepss );', 'seismological society', 'risk slopes', 'planetary sciences', 'new approach', 'monitoring sites', 'monitoring points', 'major drawback', 'japanese society', 'gps multi', 'geodetic society', 'experimental results', 'excellent performances', 'efficient tool', 'deformation monitoring', 'dam monitoring', 'copyright ¬©', 'around 1', 'antenna system', 'antenna device', 'already proven', '2 mm']</t>
  </si>
  <si>
    <t>Deformation monitoring | GPS | Multi-antenna | Positioning | Switch</t>
  </si>
  <si>
    <t>This paper describes GPS multi-antenna device (one GPS receiver links multiple antennas) developed by authors, and the experimental results are presented. GPS has already proven to be an efficient tool for monitoring dam deformations and stability of high-risk slopes. It offers greater accuracy than other surveying techniques. However, GPS has its disadvantages when employing for slope and dam monitoring. The major drawback has been high cost due to large-scale GPS deployments are required in monitoring sites. The conventional GPS monitoring methods, where a permanent GPS receiver must be located at each point, have significant limitations of the cost. A new approach that a single GPS receiver links multiple antennas mounted at the monitoring points, has been employed to solve these problems in this paper. A dedicated switching device has been developed by authors for this approach. Field testing results show that the dedicated switching device for GPS multi-antenna system has excellent performances. Post-processing positioning accuracy is around 1-2 mm for the deformation monitoring of the Xiaolangdi dam on the Yellow River. Copyright ¬© The Society of Geomagnetism and Earth, Planetary and Space Sciences (SGEPSS); The Seismological Society of Japan; The Volcanological Society of Japan; The Geodetic Society of Japan; The Japanese Society for Planetary Sciences.</t>
  </si>
  <si>
    <t>1035-1039</t>
  </si>
  <si>
    <t>Earth, Planets and Space</t>
  </si>
  <si>
    <t>60010851;60010851;60008928;60008928</t>
  </si>
  <si>
    <t>56047308100;57225992762;7401929481;7601431003</t>
  </si>
  <si>
    <t>He, Xiufeng;Yang, Guang;Ding, Xiaoli;Chen, Yongqi</t>
  </si>
  <si>
    <t>Nanjing;Kowloon</t>
  </si>
  <si>
    <t>Hohai University;Hong Kong Polytechnic University</t>
  </si>
  <si>
    <t>60010851;60008928</t>
  </si>
  <si>
    <t>He X.</t>
  </si>
  <si>
    <t>Application and evaluation of a GPS multi-antenna system for dam deformation monitoring</t>
  </si>
  <si>
    <t>10.1186/BF03352545</t>
  </si>
  <si>
    <t>2-s2.0-21944452649</t>
  </si>
  <si>
    <t>['¬© 2004', 'strain amplitudes', 'obtained within', 'load train', 'lifetime measurements', 'first 10', 'first 1', 'fatigue life', 'fatigue damage', 'detector assembly', 'controlled experiments']</t>
  </si>
  <si>
    <t>Positron-lifetime measurements have been performed on austenitic stainless steel during (i) stress- and (ii) strain-controlled fatigue experiments for different applied stress and strain amplitudes, respectively. For this purpose a generator-detector assembly with a72Se/72As positron generator [maximum activity 25ŒºCi (0.9 MBq)] has been mounted on mechanical testing machines in order to measure the positron lifetime without removing the specimens from the load train. The average positron lifetime has been determined by a Œ≤+-Œ≥ coincidence. The feasibility to use the average positron lifetime for monitoring the evolution of fatigue damage and to predict early failure has been examined. In strain- and stress-controlled experiments the average positron lifetime shows a pronounced increase within the first 10% and 40% of the fatigue life, respectively. In stress-controlled experiments the average positron lifetime at failure depends significantly on the applied stress amplitude. In strain-controlled experiments significantly different positron lifetimes for different applied plastic strain amplitudes are obtained within the first 1.000 fatigue cycles, whereas differences get wiped out during further cycling until failure. ¬© 2004 The American Physical Society.</t>
  </si>
  <si>
    <t>1550235X</t>
  </si>
  <si>
    <t>60103695;60103695</t>
  </si>
  <si>
    <t>7004056947;6602823261</t>
  </si>
  <si>
    <t>Holzwarth, Uwe;Schaaff, Petra</t>
  </si>
  <si>
    <t>Belgium</t>
  </si>
  <si>
    <t>Brussels</t>
  </si>
  <si>
    <t>European Commission Joint Research Centre</t>
  </si>
  <si>
    <t>Holzwarth U.</t>
  </si>
  <si>
    <t>Nondestructive monitoring of fatigue damage evolution in austenitic stainless steel by positron-lifetime measurements</t>
  </si>
  <si>
    <t>10.1103/PhysRevB.69.094110</t>
  </si>
  <si>
    <t>2-s2.0-2342428749</t>
  </si>
  <si>
    <t>['weights derived', 'receive antennas', 'paper provides', 'mmse equalization', 'equalization weights', 'diversity order', 'decoding combined', 'computer simulation', 'cdma downlink', 'ber performance', 'ber floor', 'around 10', 'antenna sttd', 'always better', '5 even']</t>
  </si>
  <si>
    <t>MC-CDMA | MMSE equalization | Mobile radio | Space-time coding | Transmit diversity</t>
  </si>
  <si>
    <t>In this paper, the space time transmit diversity (STTD) decoding combined with minimum mean square error (MMSE) equalization is presented for MC-CDMA downlink and uplink in the presence of multiple receive antennas. The equalization weights that minimize the MSE for each subcarrier are derived. From computer simulation, it was found that the BER performance of STTD decoding combined with MMSE equalization and Mr-antenna diversity reception using the weights derived in this paper provides the same diversity order as 2Mr-antenna receive diversity with MMSE equalization but with 3 dB performance penalty and is always better than that with no diversity. The uplink BER performance can also be improved with STTD, but the error floor still exists. However, with 2-receive antennas in addition to 2-antenna STTD, the BER floor can be ^reduced to around 10-5 even for the uplink.</t>
  </si>
  <si>
    <t>849-857</t>
  </si>
  <si>
    <t>60008435;60008435</t>
  </si>
  <si>
    <t>7102459353;7103400688</t>
  </si>
  <si>
    <t>Garg, Deepshikha;Adachi, Fumiyuki</t>
  </si>
  <si>
    <t>Garg D.</t>
  </si>
  <si>
    <t>Joint space-time transmit diversity and minimum mean square error equalization for MC-CDMA with antenna diversity reception</t>
  </si>
  <si>
    <t>2-s2.0-2342466822</t>
  </si>
  <si>
    <t>['user distribution', 'two types', 'technical specification', 'spot scenarios', 'results include', 'performance comparison', 'packet access', 'downlink networks', 'diverse set', 'delay performance', 'carlo simulations']</t>
  </si>
  <si>
    <t>This paper is concerned with the effects of user distribution on the delay performance of packet access in wideband code division multiple access (WCDMA) downlink networks. The characteristics of a packet-switched data traffic model which mimics internet web browsing is presented. The cellular system model is based on the release 4 configuration of the third Generation Partnership Project (3GPP) technical specification. The investigation incorporates traffic channel power allocation, fast power control, data traffic characteristics, data activity factor, different user distributions, hot-spot scenarios, base station sectorization schemes and antenna beam patterns. Two types of system level Monte-Carlo simulations are proposed and a performance comparison is given. The results include the overall delay performance and their sensitivities to a diverse set of parameters. Copyright ¬© 2004 AEI.</t>
  </si>
  <si>
    <t>39-48</t>
  </si>
  <si>
    <t>60018491;60027272</t>
  </si>
  <si>
    <t>35483711500;55498731300</t>
  </si>
  <si>
    <t>Fu, Hua;Thompson, John S.</t>
  </si>
  <si>
    <t>United Kingdom;Canada</t>
  </si>
  <si>
    <t>Edinburgh;Burnaby</t>
  </si>
  <si>
    <t>The University of Edinburgh;Simon Fraser University</t>
  </si>
  <si>
    <t>60027272;60018491</t>
  </si>
  <si>
    <t>Fu H.</t>
  </si>
  <si>
    <t>Effects of user distribution on the delay performance of downlink packet access in 3GPP WCDMA networks</t>
  </si>
  <si>
    <t>10.1002/ett.944</t>
  </si>
  <si>
    <t>2-s2.0-2342486535</t>
  </si>
  <si>
    <t>['unifying framework', 'termed chip', 'suppresses mui', 'paper focuses', 'interleaved block', 'intercell interference', 'handoff operation', 'extensive comparisons', 'downlink operation', 'conventional direct', 'compares cibs', 'chip equalizer', 'cellular applications', 'cdma system']</t>
  </si>
  <si>
    <t>Cellular downlink | Code division multiple access (CDMA) | Frequency-selective channel | Multiuser interference (MUI)</t>
  </si>
  <si>
    <t>A so-termed chip-interleaved block-spread (CIBS) code division multiple access (CDMA) system has been introduced for cellular applications in the presence of frequency selective multipath channels. In both uplink and downlink operation, CIBS-CDMA achieves multiuser-interference (MUI) free reception within each cell. This paper focuses on the cellular downlink configuration and compares CIBS-CDMA against the conventional direct-sequence (DS) CDMA system, which relies on a chip equalizer to restore code orthogonality and, subsequently, suppresses MUI by despreading. We provide a unifying framework for both systems and investigate their performance in the presence of intercell interference and soft-handoff operation. Extensive comparisons from load, performance, complexity, and flexibility perspectives illustrate the merits, along with the disadvantages, of CIBS-CDMA over DS-CDMA, and reveal its potential for future wireless systems.</t>
  </si>
  <si>
    <t>176-190</t>
  </si>
  <si>
    <t>IEEE Transactions on Wireless Communications</t>
  </si>
  <si>
    <t>60029445-60022659;60029445;60029445;60006288</t>
  </si>
  <si>
    <t>7404165407;7101607319;35474798400;36049280600</t>
  </si>
  <si>
    <t>Zhou, Shengli;Xia, Pengfei;Leus, Geert;Giannakis, Georgios B.</t>
  </si>
  <si>
    <t>United States;United States;Netherlands</t>
  </si>
  <si>
    <t>Minneapolis;Storrs;Delft</t>
  </si>
  <si>
    <t>University of Minnesota Twin Cities;University of Connecticut;Delft University of Technology</t>
  </si>
  <si>
    <t>60029445;60022659;60006288</t>
  </si>
  <si>
    <t>Zhou S.</t>
  </si>
  <si>
    <t>Chip-Interleaved Block-Spread CDMA Versus DS-CDMA for Cellular Downlink: A Comparative Study</t>
  </si>
  <si>
    <t>10.1109/TWC.2003.821166</t>
  </si>
  <si>
    <t>2-s2.0-2342502534</t>
  </si>
  <si>
    <t>['weighting coefficients', 'take advantage', 'system complexity', 'significantly reduces', 'proposed technique', 'multiple transmit', 'multiple receive', 'iterative algorithm', 'implemented using', 'downlink channels', 'diversity order', 'conventional subcarrier', 'channel realizations', 'authors present', 'also shown', 'also propose', 'achieving almost']</t>
  </si>
  <si>
    <t>Broad-band wireless communications | Multiple-input/multiple-output (MIMO) systems | Orthogonal frequency division multiplexing (OFDM) | Space diversity</t>
  </si>
  <si>
    <t>The authors present a coded orthogonal frequency division multiplexing (COFDM) system with multiple-input/multiple-output (multiple transmit and/or multiple receive) antennas for high-rate wireless data transmission. A symbol-based space diversity technique, which can take advantage of the inherent space diversity, is proposed. In contrast to conventional subcarrier-based space diversity, it is shown that the proposed technique can be implemented using only one discrete Fourier transform block and the same weighting coefficients for the whole OFDM symbol. This significantly reduces the system complexity while achieving almost the same diversity order as that of the traditional space diversity approach. They also propose an iterative algorithm to obtain the antenna weighting coefficients. Simulation results show that the proposed algorithm converges fast and approaches the global optimal solution for most channel realizations. It is also shown that, when the proposed technique is employed in a time division duplex scenario, where the uplink and downlink channels are reciprocal, the system complexity can be further reduced.</t>
  </si>
  <si>
    <t>117-127</t>
  </si>
  <si>
    <t>60008592;60008592</t>
  </si>
  <si>
    <t>7403891430;55666697100</t>
  </si>
  <si>
    <t>Huang, Defeng;Letaief, Khaled Ben</t>
  </si>
  <si>
    <t>Hong Kong University of Science and Technology</t>
  </si>
  <si>
    <t>Huang D.</t>
  </si>
  <si>
    <t>Symbol-Based Space Diversity for Coded OFDM Systems</t>
  </si>
  <si>
    <t>10.1109/TWC.2003.821133</t>
  </si>
  <si>
    <t>2-s2.0-2342508389</t>
  </si>
  <si>
    <t>ANI-0335256</t>
  </si>
  <si>
    <t>['thermal noise', 'simple closed', 'optimum combining', 'new bound', 'many cases', 'laguerre polynomials', 'coherent detection', 'asymptotically tight', 'ary phase', 'arbitrary number', 'antenna elements', 'also provided']</t>
  </si>
  <si>
    <t>Adaptive arrays | Antenna diversity | Cochannel interference | Eigenvalues distribution | Optimum combining (OC) | Wishart matrices</t>
  </si>
  <si>
    <t>We derive a simple closed-form upper bound on the symbol error probability for coherent detection of M-ary phase-shift keying using antenna arrays with optimum combining, in the presence of multiple uncorrelated equal-power cochannel interferers and thermal noise in a Rayleigh fading environment. The new bound, based on Laguerre polynomials, is valid for an arbitrary number of antenna elements as well as arbitrary number of interferers, and it is proven to be asymptotically tight. Comparisons with Monte Carlo simulation are also provided, showing that our bound is useful in many cases of interest.</t>
  </si>
  <si>
    <t>60028218;60012230-60022195;60028218;60012230-100536349</t>
  </si>
  <si>
    <t>7005447453;7005052803;57201412747;7102662778</t>
  </si>
  <si>
    <t>Chiani, Marco;Win, Moe Z.;Zanella, Alberto;Winters, Jack H.</t>
  </si>
  <si>
    <t>Italy;United States;United States;United States</t>
  </si>
  <si>
    <t>Bologna;Cambridge;Middletown;Middletown</t>
  </si>
  <si>
    <t>Alma Mater Studiorum Universit√† di Bologna;Massachusetts Institute of Technology;AT&amp;T Laboratories Middletown;Jack Winters Communications, LLC</t>
  </si>
  <si>
    <t>60028218;60022195;60012230;100536349</t>
  </si>
  <si>
    <t>Chiani M.</t>
  </si>
  <si>
    <t>A Laguerre Polynomial-Based Bound on the Symbol Error Probability for Adaptive Antennas with Optimum Combining</t>
  </si>
  <si>
    <t>10.1109/TWC.2003.821165</t>
  </si>
  <si>
    <t>2-s2.0-2342508391</t>
  </si>
  <si>
    <t>HKUST6024/01E</t>
  </si>
  <si>
    <t>['transmit antennas', 'spatial channels', 'simulation results', 'results demonstrate', 'one increases', 'multiuser system', 'multiuser multiple', 'key properties', 'input multiple', 'equivalent single', 'conventional single', 'also provided']</t>
  </si>
  <si>
    <t>Multiple-input multiple-oulput (MIMO) systems | Multiuser decomposition | Multiuser multiple-input multiple-output (MU-MIMO) | Transmit single processing</t>
  </si>
  <si>
    <t>We introduce a transmit preprocessing technique for the downlink of multiuser multiple-input multiple-output (MIMO) systems. It decomposes the multiuser MEMO downlink channel into multiple parallel independent single-user MIMO downlink channels. Some key properties are that each equivalent single-user MIMO channel has the same properties as a conventional single-user MIMO channel, and that increasing the number of transmit antennas of the multiuser system by one increases the number of spatial channels to each user by one. Simulation results are also provided and these results demonstrate the potential of our technique in terms of performance and capacity.</t>
  </si>
  <si>
    <t>20-24</t>
  </si>
  <si>
    <t>8856595400;7006019510</t>
  </si>
  <si>
    <t>Choi, Lai U.;Murch, Ross D.</t>
  </si>
  <si>
    <t>Choi L.U.</t>
  </si>
  <si>
    <t>A Transmit Preprocessing Technique for Multiuser MIMO Systems Using a Decomposition Approach</t>
  </si>
  <si>
    <t>10.1109/TWC.2003.821148</t>
  </si>
  <si>
    <t>2-s2.0-2342510265</t>
  </si>
  <si>
    <t>['treated squares', 'squares treated', 'significantly fewer', 'significant difference', 'separate formulations', 'oviposition punctures', 'oviposition deterrence', 'outdoor conditions', 'observed deterrence', 'ml azadirachtin', 'formulation repelled', 'feeding punctures', 'exposed resulted', 'egg punctures', 'control squares', 'containing 1', 'choice assays', 'choice assay', 'based insecticides', '72 h', '48 h', '24 h', '223 œºg']</t>
  </si>
  <si>
    <t>Anthonomus grandis | Azadirachtin | Boll weevil | Cotton | Neem</t>
  </si>
  <si>
    <t>Three commercial neem-based insecticides, Agroneem, Ecozin, and Neemix, and a neem seed extract formulation, bitters, containing 1,036, 16,506, 471, and 223 Œºg/ml azadirachtin, respectively, were assessed for feeding and oviposition deterrence against gravid female boll weevils, Anthonomus grandis grandis Boheman, in the laboratory. In choice assays, excised cotton squares dipped in the separate formulations were first physically contacted by the weevils' tarsi or antennae fewer times than nontreated control squares. In choice and no-choice assays, each formulation repelled the weevils for ‚â•90 min. After 24 h in the choice assays, feeding punctures on the squares treated with Agroneem, Ecozin, or bitters were significantly fewer compared with controls. Egg punctures on the Ecozin- and the bitters-treated squares were significantly fewer than on control squares after 24 h. In the no-choice assay, no significant difference was detected. Aging the formulations under outdoor conditions for 24 h before weevils were exposed resulted in 46-60% and 62-82% reductions in feeding and oviposition punctures, respectively, compared with controls. Agroneem- and bitters-treated squares had &gt;37% fewer feeding punctures after being aged for 48 h. No significant difference was detected after 72 h of aging. Because the deterrence of the gravid female boll weevils was not correlated with amounts of azadirachtin, azadirachtin does not seem to be the only, or the most influential, component of neem that induced the observed deterrence.</t>
  </si>
  <si>
    <t>414-421</t>
  </si>
  <si>
    <t>Journal of Economic Entomology</t>
  </si>
  <si>
    <t>60032280;60032280;60028897</t>
  </si>
  <si>
    <t>6701691698;7402294546;10239421300</t>
  </si>
  <si>
    <t>Showler, A. T.;Greenberg, S. M.;Arnason, J. T.</t>
  </si>
  <si>
    <t>United States;Canada</t>
  </si>
  <si>
    <t>Washington, D.C.;Ottawa</t>
  </si>
  <si>
    <t>United States Department of Agriculture;University of Ottawa</t>
  </si>
  <si>
    <t>60032280;60028897</t>
  </si>
  <si>
    <t>Showler A.</t>
  </si>
  <si>
    <t>Deterrent effects of four neem-based formulations on gravid female boll weevil (Coleoptera: Curculionidae) feeding and oviposition on cotton squares</t>
  </si>
  <si>
    <t>10.1093/jee/97.2.414</t>
  </si>
  <si>
    <t>2-s2.0-2342510318</t>
  </si>
  <si>
    <t>['transmitting array', 'tomographic measurement', 'separate boreholes', 'receiving array', 'receiving antenna', 'paper presents', 'music algorithm', 'individually moved', 'experimental results', 'decorrelation technique', 'cylindrical targets']</t>
  </si>
  <si>
    <t>Array signal processing | Borehole radar | Radar imaging | Super-resolution | Underground electromagnetic propagation</t>
  </si>
  <si>
    <t>This paper presents an imaging technique using the MUSIC algorithm to localize cylindrical reflectors in cross-borehole radar arrangements. Tomographic measurement, in which a transmitting and a receiving antenna are individually moved in separate boreholes, can be considered as a combination of a transmitting and a receiving array. A decorrelation technique with the transmitting array, which has been proposed for imaging point reflectors, is applied for imaging cylindrical reflectors using the MUSIC algorithm. Simulated and experimental results are shown to verify the validity of this algorithm for cylindrical targets. We analyze the evaluation error caused by the increase in the radius of the cylinder.</t>
  </si>
  <si>
    <t>975-983</t>
  </si>
  <si>
    <t>Application of MUSIC algorithm to localization of cylindrical targets using cross borehole radar measurement</t>
  </si>
  <si>
    <t>2-s2.0-2342518250</t>
  </si>
  <si>
    <t>['type series', 'sumatra ).', 'recently attributed', 'pyrochroine pyrochroidae', 'putitive synapomorphies', 'pseudopyrochroa pic', 'pseudodendroides blair', 'japanese f', 'francis group', 'elongate parameres', 'dendroidopsis consists', 'dendroides latreille', 'cranial apparatus', 'consisting solely', 'compound eyes', 'antennae ).']</t>
  </si>
  <si>
    <t>Asia | Dendroides assamensis Blair | Dendroidopsis | Dendroidopsis robusticornis | Dendroidopsis sumatrensis | Frontodendroidopsis | Lectotype designations | New genera | New species | Pseudopyrochroa binhana Pic | Pyrochroidae</t>
  </si>
  <si>
    <t>Dendroidopsis and Frontodendroidopsis, two new Asian genera of pyrochroine Pyrochroidae, are described. Males of both new genera exhibit striking similarities to Dendroides Latreille (compound eyes and antennae). However, the cranial apparatus and male genitalia suggest affinities with the Asian genus Pseudopyrochroa. Elongate parameres in conjunction with a shortened basal piece, enlarged compound eyes, and strongly pectinate antennae are putitive synapomorphies for males of Dendroidopsis; a unique cranial modification, enlarged compound eyes, and strongly pectinate antennae with an elongate antennal pedicel are putitive synapomorphies for Frontodendroidopsis. Dendroidopsis consists of the Indian D. assamensis (Blair), formerly assigned to Dendroides, the Vietnamese D. binhana (Pic), transferred from Pseudopyrochroa Pic, and two new species: D. robusticornis (Malaysia) and D. sumatrensis (Indonesia: Sumatra). Frontodendroidopsis is monotypic, consisting solely of the Japanese F. ocularis (Lewis), originally assigned to Dendroides and more recently attributed to Pseudodendroides Blair. Status of the type series for both Dendroides assamensis Blair and Pseudopyrochroa binhana Pic is discussed; lectotypes are proposed for both to help insure nomenclatural stability for these poorly known species. ¬© 2004 Taylor and Francis Group, LLC.</t>
  </si>
  <si>
    <t>197-217</t>
  </si>
  <si>
    <t>Oriental Insects</t>
  </si>
  <si>
    <t>Young, Daniel K.</t>
  </si>
  <si>
    <t>Madison</t>
  </si>
  <si>
    <t>University of Wisconsin-Madison</t>
  </si>
  <si>
    <t>Young D.</t>
  </si>
  <si>
    <t>Dendroidopsis and frontodendroidopsis: Two new asian genera of fire-colored beetles (coleoptera: Pyrochroidae: Pyrochroinae), with descriptions of two new species of dendroidopsis, and lectotype designations for dendroides assamensis blair and pseudopyrochroa binhana pic</t>
  </si>
  <si>
    <t>10.1080/00305316.2004.10417387</t>
  </si>
  <si>
    <t>2-s2.0-2342521905</t>
  </si>
  <si>
    <t>['subtracted signals', 'predecoded data', 'frequency diversity', 'data rate', 'computer simulation', '5 db']</t>
  </si>
  <si>
    <t>Frequency diversity | MRC | OFDM | STBC</t>
  </si>
  <si>
    <t>In this letter, a receive frequency diversity technique is proposed to improve the performance of a multiplexed STBC OFDM system. Frequency diversity in the multiplexed STBC OFDM system is obtained by introducing frequency shifter in the successive STBC symbols and applying MRRC technique to regenerated and subtracted signals of the predecoded data from multiplexed STBC decoder. It is shown by computer simulation that the performance of the proposed multiplexed STBC OFDM systems with frequency diversity is improved by 5 dB at the BER of 10-3 over the existing multiplexed STBC OFDM systems with the same data rate.</t>
  </si>
  <si>
    <t>1030-1033</t>
  </si>
  <si>
    <t>60014237;60014237</t>
  </si>
  <si>
    <t>7403030215;55472194900</t>
  </si>
  <si>
    <t>Jung, Hyeok Koo;Cho, Yong Soo</t>
  </si>
  <si>
    <t>Chung-Ang University</t>
  </si>
  <si>
    <t>A receive frequency diversity technique for multiplexed STBC OFDM systems</t>
  </si>
  <si>
    <t>2-s2.0-2342522075</t>
  </si>
  <si>
    <t>National Semiconductor</t>
  </si>
  <si>
    <t>['user using', 'transmit antennas', 'sum rate', 'suboptimal scheme', 'small portion', 'simulations show', 'remote user', 'readily extended', 'rank bound', 'paper considers', 'multiuser multi', 'large number', 'intersymbol interference', 'fading model', 'available dimensions', 'also insensitive', 'achieving sum']</t>
  </si>
  <si>
    <t>Beamforming | Multiple antennas | Multiple-access channels | Orthogonal frequency division multiplexing (OFDM) | Sum capacity</t>
  </si>
  <si>
    <t>This paper considers the optimal uplink transmission strategy that achieves the sum-capacity in a multiuser multi-antenna wireless system. Assuming an independent identically distributed block-fading model with transmitter channel side information, beamforming for each remote user is shown to be necessary for achieving sum-capacity when there is a large number of users in the system. This result stands even in the case where each user is equipped with a large number of transmit antennas, and it can be readily extended to channels with intersymbol interference if an orthogonal frequency division multiplexing modulation is assumed. This result is obtained by deriving a rank bound on the transmit covariance matrices, and it suggests that all users should cooperate by each user using only a small portion of available dimensions. Based on the result, a suboptimal transmit scheme is proposed for the situation where only partial channel side information is available at each transmitter. Simulations show that the suboptimal scheme is not only able to achieve a sum rate very close to the capacity, but also insensitive to channel estimation error.</t>
  </si>
  <si>
    <t>86-96</t>
  </si>
  <si>
    <t>60012708-60097336;60016849;60012708</t>
  </si>
  <si>
    <t>57201527562;54416710500;7102640968</t>
  </si>
  <si>
    <t>Rhee, Wonjong;Yu, Wei;Cioffi, John M.</t>
  </si>
  <si>
    <t>Rhee W.</t>
  </si>
  <si>
    <t>The Optimality of Beamforming in Uplink Multiuser Wireless Systems</t>
  </si>
  <si>
    <t>10.1109/TWC.2003.819017</t>
  </si>
  <si>
    <t>2-s2.0-2342529731</t>
  </si>
  <si>
    <t>['promising technique', 'mobile radio', 'mai ).', 'link capacity', 'irresolvable paths', 'interesting question', 'important parameter', 'discrete paths', 'different directions', 'better solution', 'better performance', 'beam pattern', 'antenna diversity']</t>
  </si>
  <si>
    <t>Adaptive antenna array | DS-CDMA | LMS algorithm | Mobile communication | Multipath fading</t>
  </si>
  <si>
    <t>Adaptive antenna array is a promising technique to increase the link capacity in mobile radio communications systems by suppressing multiple access interference (MAI). In the mobile radio, the received signal consists of discrete paths, each being a cluster of many irresolvable paths arriving from different directions. For large arrival angle spread of each cluster of irresolvable paths, antenna array cannot form a beam pattern that sufficiently suppresses MAI even in the presence of single interference signal and hence, the transmission performance may degrade. In this situation, the use of antenna diversity may be a better solution. It is an interesting question as to which can achieve a better performance, antenna diversity reception or adaptive antenna array. In this letter, we study the impact of the arrival angle spread on the DS-CDMA transmission performances achievable with adaptive antenna array and antenna diversity reception. It is pointed out that the arrival angle spread is an important parameter to determine the performances of adaptive antenna array and antenna diversity.</t>
  </si>
  <si>
    <t>1037-1040</t>
  </si>
  <si>
    <t>60005859;60008435;60008435</t>
  </si>
  <si>
    <t>7407597975;6701737759;7103400688</t>
  </si>
  <si>
    <t>Suzuki, Yusuke;Kudoh, Eisuke;Adachi, Fumiyuki</t>
  </si>
  <si>
    <t>Sendai;Tokyo</t>
  </si>
  <si>
    <t>Tohoku University;East Japan Railway</t>
  </si>
  <si>
    <t>60008435;60005859</t>
  </si>
  <si>
    <t>Suzuki Y.</t>
  </si>
  <si>
    <t>Impact of arrival angle spread of each cluster of irresolvable paths on adaptive antenna array and antenna diversity in DS-CDMA mobile radio</t>
  </si>
  <si>
    <t>2-s2.0-2342537846</t>
  </si>
  <si>
    <t>['well known', 'variable amplitude', 'unique minimum', 'transmitted signal', 'take advantage', 'symbol rate', 'rate greater', 'proposed algorithm', 'modified cma', 'mcma ),', 'lms algorithm', 'first proposed', 'fast convergence', 'cost function', 'cma ),']</t>
  </si>
  <si>
    <t>Blind algorithm | CMA | Equalizer | LMS</t>
  </si>
  <si>
    <t>In this letter we verify that a blind adaptive algorithm operating at a low intermediate frequency (Low-IF) can be applied to a system where carrier phase synchronization has not been achieved. We consider a quadrature amplitude shift keyed (QPSK) signal as the transmitted signal, and assume that the orthogonal low intermediate sinusoidal frequency used to generate the transmitted signal is well known. The proposed algorithm combines two algorithms: Namely, the least mean square (LMS) algorithm which has a cost function with unique minimum, and the constant modulus algorithm (CMA), which was first proposed by Godard. By doing this and operating the equalizer at a rate greater than the symbol rate, we take advantage of the variable amplitude of the sub-carriers and the fast convergence of LMS algorithm, so as to achieve a faster convergence speed. When the computer simulation results of the proposed algorithm are compared with the constant modulus algorithm (CMA) and the modified CMA (MCMA), we observed that the proposed algorithm exhibited a faster convergence speed.</t>
  </si>
  <si>
    <t>1012-1015</t>
  </si>
  <si>
    <t>60031838-60031293;60031838;60031838</t>
  </si>
  <si>
    <t>6603895710;55236094900;7202510209</t>
  </si>
  <si>
    <t>Okello, James;Ueda, Kenji;Ochi, Hiroshi</t>
  </si>
  <si>
    <t>Kitakyushu;Tokyo</t>
  </si>
  <si>
    <t>Kyushu Institute of Technology;NEC Corporation</t>
  </si>
  <si>
    <t>60031838;60031293</t>
  </si>
  <si>
    <t>Okello J.</t>
  </si>
  <si>
    <t>Blind adaptive equalizer based on CMA and LMS algorithm</t>
  </si>
  <si>
    <t>2-s2.0-2342541818</t>
  </si>
  <si>
    <t>['tribe paraboloponini', 'subfamily deltocephalinae', 'rarely covered', 'numerous setae', 'junior synonym', 'genera drabescus', 'francis group', 'entire body', 'antennae long']</t>
  </si>
  <si>
    <t>Cicadellidae | Deltocephalinae | Drabescini | Homoptera | Last instar nymphs | Leafhoppers | Paraboloponini</t>
  </si>
  <si>
    <t>The last instar nymphs of some species from the genera Drabescus, Welmaya, Athysanopsis, Kutara, and Dryadomorpha are described. Based on mainly nymphal characters the tribe Paraboloponini is considered a junior synonym of Drabescini. The nymphal characters uniting these groups are as follows: head with dorsal and ventral longitudinal carinae, antennae long; the entire body not rarely covered with numerous setae, abdomen with 2‚Äì8 longitudinal rows of setae, in some cases on tubercles; pygofer with pair of long apical appendages widely separated at base. Drabescini is considered a tribe of the subfamily Deltocephalinae. ¬© 2004 Taylor and Francis Group, LLC.</t>
  </si>
  <si>
    <t>235-244</t>
  </si>
  <si>
    <t>Dmitriev, D. A.</t>
  </si>
  <si>
    <t>Champaign</t>
  </si>
  <si>
    <t>Illinois Natural History Survey</t>
  </si>
  <si>
    <t>Dmitriev D.</t>
  </si>
  <si>
    <t>Nymphs of some species of the tribes drabescini and paraboloponini with a proposed synonymy of paraboloponini with drabescini (hemiptera: Cicadellidae: Deltocephalinae)</t>
  </si>
  <si>
    <t>10.1080/00305316.2004.10417390</t>
  </si>
  <si>
    <t>2-s2.0-2342563654</t>
  </si>
  <si>
    <t>['wireless direct', 'tracking algorithm', 'timing synchronization', 'similar concept', 'signal sources', 'sequence code', 'noncoherent dill', 'new direction', 'may track', 'division multiple', 'dill ),', 'deflation algorithm', 'computer simulations', 'computational requirements', 'coherent dill', 'antenna elements', 'access systems', '5 ].']</t>
  </si>
  <si>
    <t>Array response vector | Direct-sequence code-division multiple access (DS/CDMA) | Direction lock loop (DiLL) | Direction of arrival (DOA) | DOA tracking | Smart antenna</t>
  </si>
  <si>
    <t>In this paper, a new direction-of-arrival (DOA) tracking algorithm, direction lock loop (DiLL), is proposed for wireless direct-sequence code-division multiple-access systems. It has a similar concept to the delay lock loop that is used for timing synchronization. It may track the DOA of sources by iterations. Its computational requirements are NK + O(K) for coherent DiLL and 2NK + O(K) for noncoherent DiLL, where N is the number of antenna elements and K is the number of signal sources, which is less than that of the projection approximation subspace tracking with deflation algorithm [5]. The DOA tracking accuracy is demonstrated by analysis and computer simulations.</t>
  </si>
  <si>
    <t>191-202</t>
  </si>
  <si>
    <t>60013682-60003780;60094206;60013682;60013682;60017742</t>
  </si>
  <si>
    <t>55161072300;7201423724;55663831000;55161892500;36063905200</t>
  </si>
  <si>
    <t>Min, Seunghyun;Seo, Dongyoun;Lee, Kwang Bok;Kwon, Hyuck M.;Lee, Yong Hwan</t>
  </si>
  <si>
    <t>South Korea;United States;South Korea;South Korea</t>
  </si>
  <si>
    <t>Seoul;Wichita;Seoul;Suwon</t>
  </si>
  <si>
    <t>LG Electronics, Korea;Wichita State University;Seoul National University;Samsung Electronics Co. Ltd.</t>
  </si>
  <si>
    <t>60094206;60017742;60013682;60003780</t>
  </si>
  <si>
    <t>Min S.</t>
  </si>
  <si>
    <t>Direction-of-Arrival Tracking Scheme for DS/CDMA Systems: Direction Lock Loop</t>
  </si>
  <si>
    <t>10.1109/TWC.2003.821215</t>
  </si>
  <si>
    <t>2-s2.0-2342567723</t>
  </si>
  <si>
    <t>North Atlantic Treaty Organization</t>
  </si>
  <si>
    <t>NATO</t>
  </si>
  <si>
    <t>['whole cell', 'well suited', 'varying channel', 'signal statistics', 'scattered contributions', 'ray approximation', 'range within', 'paper describes', 'omnidirectional antennas', 'multidimensional model', 'level simulations', 'existing models', 'delay profile', 'crossing rate', 'clearly addressed', 'channel model', 'antenna beamwidths', 'antenna beamwidth']</t>
  </si>
  <si>
    <t>Broadband communication | Multipath channels | Propagation | Scattering</t>
  </si>
  <si>
    <t>This paper describes a multidimensional model of the fixed wireless propagation channel, which is well suited to system-level simulations. The proposed method yields realistic predictions of various channel characteristic parameters as a function of the range and antenna beamwidths, in agreement with experimentally observed results. The originality of the approach is that the power-delay profile for omnidirectional antennas at the edge of the cell is used to predict the time-varying channel over the whole cell for any antenna beamwidth. The method is based on a set of spatially distributed scatterers, which can be scaled to any range within the cell. The time-varying channel impulse response is then calculated as the combination of all scattered contributions by means of a ray approximation. The multidimensionality of the channel model is explored through predictions of signal statistics, level-crossing rate, delay-spread and angle-spread. In contrast to most existing models, the impact of range and antenna beamwidth is clearly addressed and found to be close to experimentally observed behaviors.</t>
  </si>
  <si>
    <t>128-137</t>
  </si>
  <si>
    <t>60012708-60000874;60012708</t>
  </si>
  <si>
    <t>7004104722;7004920065</t>
  </si>
  <si>
    <t>Oestges, Claude;Paulraj, Arogyaswami J.</t>
  </si>
  <si>
    <t>United States;Belgium</t>
  </si>
  <si>
    <t>Palo Alto;Louvain-la-Neuve</t>
  </si>
  <si>
    <t>Stanford University;Universit√© Catholique de Louvain</t>
  </si>
  <si>
    <t>60012708;60000874</t>
  </si>
  <si>
    <t>Oestges C.</t>
  </si>
  <si>
    <t>Range and Antenna Beamwidth Dependencies in Multidimensional Fixed Wireless Channels</t>
  </si>
  <si>
    <t>10.1109/TWC.2003.821136</t>
  </si>
  <si>
    <t>2-s2.0-2342577461</t>
  </si>
  <si>
    <t>['steering error', 'slcmv beamformer', 'look direction', 'lcmv beamformer', 'incident angle', 'freedom loss', 'desired signal', 'conventional spt', 'constraint matrices', 'coherent interferences', 'array elements']</t>
  </si>
  <si>
    <t>Adaptive array | Coherent interference | Split polarity transform | Steering error</t>
  </si>
  <si>
    <t>A sequentially and linearly constrained minimum variance beamformer (SLCMV), based on a split polarity transformation (SPT) and, called an SPT-SLCMV beamformer, is proposed to minimize the degree of freedom loss, steering error, and a desired signal elimination phenomenon under coherent interferences. The SPT-SLCMV beamformer reduces the degree of freedom loss, which is inevitable in the conventional SPT-LCMV beamformer, by successively applying sub-constraint matrices. Sub-constraint matrices are derived from a complete constraint matrix to remove the correlation between the desired signal and interferences. In addition, the SPT-SLCMV beamformer is combined with the iterative steering error correction method to reduce the steering error between the look direction of the beamformer and the incident angle of the desired signal. As a result, the proposed beamformer reduces the number of array elements while maintaining the performance of an exactly steered SPT-LCMV beamformer having sufficient array elements under coherent interferences.</t>
  </si>
  <si>
    <t>873-879</t>
  </si>
  <si>
    <t>60003780;60012704;60012704;60068694</t>
  </si>
  <si>
    <t>7102413224;7401616056;7403219442;36788258700</t>
  </si>
  <si>
    <t>Jo, Jin Hee;Moon, Sung Hoon;Han, Dong Seog;Cho, Myeong Je</t>
  </si>
  <si>
    <t>Daejeon;Daegu;Suwon</t>
  </si>
  <si>
    <t>Agency for Defense Development;Kyungpook National University;Samsung Electronics Co. Ltd.</t>
  </si>
  <si>
    <t>60068694;60012704;60003780</t>
  </si>
  <si>
    <t>Jo J.</t>
  </si>
  <si>
    <t>Adaptive beamforming to overcome coherent interferences and steering errors</t>
  </si>
  <si>
    <t>2-s2.0-2342581568</t>
  </si>
  <si>
    <t>['transmit diversity', 'theoretically derived', 'theoretically analyzed', 'study ds', 'received signal', 'receive channels', 'rake receiver', 'performance improvement', 'optimum solution', 'multiple antennas', 'frequency non', 'fading decorrelation', 'delayed versions', 'computer simulations', 'combined effect', 'coherently combined', 'best antenna', 'also investigated', 'also evaluated']</t>
  </si>
  <si>
    <t>DS-CDMA | Fading | Rake combining | Transmit diversity | Transmit power control</t>
  </si>
  <si>
    <t>In this paper, we study DS-CDMA delay transmit diversity that transmits the weighted and time-delayed versions of the same signal from multiple antennas in a frequency non-selective fading environment. At a receiver, one receive antenna is used and the received delayed signals are coherently combined by Rake receiver. The set of optimum antenna weights for maximizing the received signal-to-noise power ratio (SNR) is theoretically derived to reveal that the optimum solution is to transmit only from the best antenna that has the maximum channel gain. The bit error rate (BER) performance improvement over conventional delay transmit diversity is theoretically analyzed and confirmed by computer simulations. The combined effect of transmit diversity and transmit power control (TPC) is also evaluated. Furthermore, the impact of fading decorrelation between the transmit and receive channels is also investigated for both the time division duplex (TDD) and frequency division duplex (FDD) schemes.</t>
  </si>
  <si>
    <t>838-848</t>
  </si>
  <si>
    <t>60008435-117575987;60008435;60008435</t>
  </si>
  <si>
    <t>7101819128;6701737759;7103400688</t>
  </si>
  <si>
    <t>Katoh, Akihito;Kudoh, Eisuke;Adachi, Fumiyuki</t>
  </si>
  <si>
    <t>Sendai;</t>
  </si>
  <si>
    <t>Tohoku University;Sony Ericsson Mobile Commun. J.I.</t>
  </si>
  <si>
    <t>60008435;117575987</t>
  </si>
  <si>
    <t>Katoh A.</t>
  </si>
  <si>
    <t>A study on optimum weights for delay transmit diversity for DS-CDMA in a frequency non-selective fading channel</t>
  </si>
  <si>
    <t>2-s2.0-2342587512</t>
  </si>
  <si>
    <t>['zeta concentration', 'zeta ],', 'wt )]', 'virgin p', 'virgin females', 'two concentrations', 'toxicity test', 'three densities', 'tetradecadienyl acetate', 'subsequently transferred', 'significant reduction', 'plodia interpunctella', 'pet food', 'permethrin caused', 'moth density', 'main component', 'low level', 'killing agent', 'interpunctella pairs', 'interpunctella males', 'interpunctella male', 'herein referred', 'gentle contact', 'flight responses', 'five concentrations', 'dried fruits', 'cereal products', 'attracticide gels', 'attracticide gel', '32 %.', '3 m3']</t>
  </si>
  <si>
    <t>Attract-and-kill | Oviposition | Permethrin | Pheromone | Stored-products</t>
  </si>
  <si>
    <t>Plodia interpunctella (H√ºbner) is a serious and widespread postharvest pest on cereal products, dried fruits, candy, and pet food. Due to the strong positive anemotactic flight response of P. interpunctella males to the main component of the female-produced pheromone [(Z,E)-9,12-tetradecadienyl acetate, herein referred to as ZETA], we evaluated the potential of an attracticide for this pest, in which ZETA as attractant was combined with permethrin as the killing agent. Two concentrations of ZETA [0.16 and 0.32% (wt:wt)] and five concentrations of permethrin [0, 3, 6, 12, and 18% (wt:wt)] were incorporated into Last Call gel (10 different permethrin:ZETA combinations). All attracticide gels were evaluated in a toxicity test, in which either the tip of a leg or an antenna of a virgin P. interpunctella male was touched &lt;3 s into a dot of attracticide gel. These males were subsequently transferred to jars with virgin females. The toxicity test showed that a brief and gentle contact of P. interpunctella males with attracticide gel containing 3-18% permethrin caused a significant reduction in mating and killed males moths within 24 h. A wind tunnel test was conducted to evaluate the flight responses of P. interpunctella males to the same 10 attracticide gels. Male moths displayed significantly higher levels of positive anemotactic flight and more males made contact with the attracticide gel when the ZETA concentration was 0.16% compared with 0.32%. P. interpunctella males showed no signs of repellency to permethrin concentrations within a range of 0-18% in the attracticide gel. Three densities of P. interpunctella pairs were released into small warehouse rooms, and we found that the attracticide gel suppressed oviposition when the moth density was at a low level, but it was ineffective when the moth density exceeded one male-female pair per 11.3 m3.</t>
  </si>
  <si>
    <t>703-710</t>
  </si>
  <si>
    <t>60022522;60006514</t>
  </si>
  <si>
    <t>6603975188;35435758200</t>
  </si>
  <si>
    <t>Nansen, Christian;Phillips, Thomas W.</t>
  </si>
  <si>
    <t>Bozeman;Stillwater</t>
  </si>
  <si>
    <t>Montana State University;Oklahoma State University</t>
  </si>
  <si>
    <t>Nansen C.</t>
  </si>
  <si>
    <t>Attractancy and toxicity of an attracticide for Indianmeal moth, Plodia interpunctella (Lepidoptera: Pyralidae)</t>
  </si>
  <si>
    <t>10.1093/jee/97.2.703</t>
  </si>
  <si>
    <t>2-s2.0-2342589433</t>
  </si>
  <si>
    <t>['spreading sequences', 'soft decisions', 'proposed receivers', 'minimum mean', 'level dfe', 'iterative techniques', 'inherent structure', 'error rate', 'downlink channel', 'adaptive chip', 'access interference']</t>
  </si>
  <si>
    <t>Code-division multiple-access (CDMA) | Decision feedback equalizer (DFE) | Downlink | Interference suppression | Iterative technique</t>
  </si>
  <si>
    <t>For the code division multiple access (CDMA) downlink channel, we investigate the decision feedback equalizer (DFE) at chip-level to effectively suppress multiple-access interference (MAI) when the spreading sequences are orthogonal. The structure of the receiver with the chip-level DFE has been investigated and the minimum mean-square error solution has been derived. Due to the inherent structure of the chip-level DFE, some iterative techniques with hard and soft decisions have been proposed. It is shown that the proposed receivers with the chip-level DFE can provide satisfactory performance. In comparison with the adaptive chip-level linear equalizer, the number of users can be doubled by using adaptive chip-level DFE at a bit-error rate of 10 -3. Throughout the paper, we assume that scrambled orthogonal codes are used for spreading sequences.</t>
  </si>
  <si>
    <t>300-314</t>
  </si>
  <si>
    <t>60028333;60001558;60009512</t>
  </si>
  <si>
    <t>7501393707;7601584701;7403654466</t>
  </si>
  <si>
    <t>Choi, Jinho;Kim, Seong Rag;Lim, Cheng Chew</t>
  </si>
  <si>
    <t>Australia;Australia;South Korea</t>
  </si>
  <si>
    <t>Sydney;Adelaide;Daejeon</t>
  </si>
  <si>
    <t>UNSW Sydney;The University of Adelaide;Electronics and Telecommunications Research Institute</t>
  </si>
  <si>
    <t>60028333;60009512;60001558</t>
  </si>
  <si>
    <t>Choi J.</t>
  </si>
  <si>
    <t>Receivers With Chip-Level Decision Feedback Equalizer for CDMA Downlink Channels</t>
  </si>
  <si>
    <t>10.1109/TWC.2003.819029</t>
  </si>
  <si>
    <t>2-s2.0-2342591338</t>
  </si>
  <si>
    <t>['tdma systems', 'signal quality', 'sectorized systems', 'pure tdma', 'new terminal', 'computer simulations', 'cellular environments', 'cell hand', 'adaptive antennas', 'active terminals', 'active terminal']</t>
  </si>
  <si>
    <t>Adaptive arrays | Land mobile radio cellular systems | SDMA | Slot assignment | Wireless communication</t>
  </si>
  <si>
    <t>This paper presents time slot assignment algorithms applicable to uplink of space division multiple access (SDMA)/time division multiple access (TDMA) systems with adaptive antennas. In the time slot assignment process for a new terminal in a cell, we consider not only the signal quality of the new terminal but also that of active terminals in the same cell. Intra-cell hand over is performed for an active terminal when its signal quality deteriorates. We evaluate the blocking and forced termination probabilities for pure TDMA systems, sectorized systems, and SDMA/TDMA systems in cellular environments by computer simulations. The simulation results show that the SDMA/TDMA systems have much better performance than the pure TDMA and sectorized systems.</t>
  </si>
  <si>
    <t>858-865</t>
  </si>
  <si>
    <t>60101699;60024322;60024322;60024322</t>
  </si>
  <si>
    <t>35781600100;8396143300;6603212035;7401708096</t>
  </si>
  <si>
    <t>Hara, Yoshitaka;Jia, Yunjian;Nabetani, Toshihisa;Hara, Shinsuke</t>
  </si>
  <si>
    <t>Tokyo;Suita</t>
  </si>
  <si>
    <t>Mitsubishi Electric Corporation;Osaka University</t>
  </si>
  <si>
    <t>60101699;60024322</t>
  </si>
  <si>
    <t>Hara Y.</t>
  </si>
  <si>
    <t>Time slot assignment for cellular SDMA/TDMA systems with adaptive antennas</t>
  </si>
  <si>
    <t>2-s2.0-2342599115</t>
  </si>
  <si>
    <t>['two transmit', 'simple bit', 'powerful coding', 'output channels', 'orthogonal space', 'multilevel coding', 'immediate consequence', 'favorably combines', 'convenient alternative', 'authors emphasize']</t>
  </si>
  <si>
    <t>Fading channels | Multilevel coding | Multiple-input/multiple-output (MIMO) transmission | Space-time coding</t>
  </si>
  <si>
    <t>The application of powerful coding for transmission over multiple-input/multiple-output channels is discussed. The authors emphasize that as an immediate consequence of the mutual information chain rule, multilevel coding (MLC) constitutes the optimum coded modulation scheme. On the other hand, simple bit-interleaved coded modulation (BICM) is only a convenient alternative for the case of two transmit and one receive antennas when combined with orthogonal space-time block codes. Starting from MLC, the authors further propose a hybrid coded modulation scheme, which favorably combines the advantages of MLC and BICM.</t>
  </si>
  <si>
    <t>203-208</t>
  </si>
  <si>
    <t>60010365;60010365;60000765</t>
  </si>
  <si>
    <t>7102743763;7004473639;7403087446</t>
  </si>
  <si>
    <t>Lampe, Lutz H.J.;Schober, Robert;Fischer, Robert F.H.</t>
  </si>
  <si>
    <t>Canada;Germany</t>
  </si>
  <si>
    <t>Vancouver;Erlangen</t>
  </si>
  <si>
    <t>The University of British Columbia;Friedrich-Alexander-Universit√§t Erlangen-N√ºrnberg</t>
  </si>
  <si>
    <t>60010365;60000765</t>
  </si>
  <si>
    <t>Lampe L.</t>
  </si>
  <si>
    <t>Multilevel Coding for Multiple-Antenna Transmission</t>
  </si>
  <si>
    <t>10.1109/TWC.2003.821195</t>
  </si>
  <si>
    <t>2-s2.0-2342615498</t>
  </si>
  <si>
    <t>['weight vector', 'proposed algorithm', 'paper presents', 'novel algorithm', 'conventional cgm', 'beam pattern']</t>
  </si>
  <si>
    <t>Beamforming | DSP | IS2000 1X | Smart antenna system</t>
  </si>
  <si>
    <t>This paper presents a novel algorithm which generates a beam pattern having maximum gain towards target direction. The new technique utilizes a Generalized Conjugate Gradient Method (CGM) based on the conventional CGM for obtaining the optimal weight vector. The proposed method finds a weight vector that maximizes the SINR (Signal to Interference plus Noise Ratio). Based on the an analysis of the results of various computer simulations, it is observed that the proposed algorithm is suitable for the IS2000 1X mobile communication environments.</t>
  </si>
  <si>
    <t>1025-1029</t>
  </si>
  <si>
    <t>60094688;100320470</t>
  </si>
  <si>
    <t>7401989622;8858703600</t>
  </si>
  <si>
    <t>Ahn, Sungsoo;Kim, Minsoo</t>
  </si>
  <si>
    <t>Seoul;Gangwon</t>
  </si>
  <si>
    <t>Myongji College;Donghae University</t>
  </si>
  <si>
    <t>Ahn S.</t>
  </si>
  <si>
    <t>Research of a smart antenna system using a novel beamforming algorithm in the IS2000 1X channel</t>
  </si>
  <si>
    <t>2-s2.0-2342619608</t>
  </si>
  <si>
    <t>ECS-0121469</t>
  </si>
  <si>
    <t>['turbo equalizer', 'time turbo', 'shortened significantly', 'results indicate', 'paper presents', 'large decrease', 'joint equalization', 'impulse response', 'error rate', 'equalizer proposed', 'equalization method', 'coded modulation', 'channel signal', 'broadband beamformer', 'beamforming filters', 'beamformer output', 'beamformer design', 'based equalizers', 'apply trellis', 'antenna arrays', '4 bit']</t>
  </si>
  <si>
    <t>Broadband beamforming | Power complementary filter banks | Soft-output decoding | Turbo equalization</t>
  </si>
  <si>
    <t>This paper presents a space-time turbo (iterative) equalization method for trellis-coded modulation (TCM) signals over broadband wireless channels. For fixed wireless systems operating at high data rates, the multipath delay spread becomes large, making it impossible to apply trellis-based equalization methods. The equalizer proposed here consists of a broadband beamformer which processes antenna array measurements to shorten the observed channel impulse response, followed by a conventional scalar turbo equalizer. Since the applicability of trellis-based equalizers is limited to additive white noise channels, the beamformer is required to preserve the whiteness of the noise at its output. This constraint is equivalent to requiring that the finite-impulse response (FIR) beamforming filters must have a power complementarity property. The power complementarity property imposes nonnegative definite quadratic constraints on the beamforming filters, so the beamformer design is expressed as a constrained quadratic optimization problem. The composite channel impulse response at the beamformer output is shortened significantly, making it possible to use a turbo equalizer for the joint equalization and decoding of trellis modulated signals. The proposed receiver structure is simulated for two-dimensional TCM signals such as 8-PSK and 16-QAM and the results indicate that the use of antenna arrays with only two or three elements allows a large decrease in the channel signal-to-noise ratio needed to achieve a 10-4 bit-error rate.</t>
  </si>
  <si>
    <t>50-59</t>
  </si>
  <si>
    <t>101314761-60005803;60014439</t>
  </si>
  <si>
    <t>7003849603;57208766872</t>
  </si>
  <si>
    <t>Koca, Mutlu;Levy, Bernard C.</t>
  </si>
  <si>
    <t>United States;Turkey;France</t>
  </si>
  <si>
    <t>Davis;Bebek;Rennes</t>
  </si>
  <si>
    <t>University of California, Davis;Boƒüazi√ßi √úniversitesi;Inst. Rech. Info. Syst. Aleatoires</t>
  </si>
  <si>
    <t>60014439;60005803;101314761</t>
  </si>
  <si>
    <t>Koca M.</t>
  </si>
  <si>
    <t>Turbo Space-Time Equalization of TCM for Broadband Wireless Channels</t>
  </si>
  <si>
    <t>10.1109/TWC.2003.821204</t>
  </si>
  <si>
    <t>2-s2.0-2342621422</t>
  </si>
  <si>
    <t>['wideband code', 'typical channels', 'transmit diversity', 'selection diversity', 'generation systems', 'division multiple', 'coded systems', 'channel correlation', 'asymptotic performance', 'analytical results', 'also present', 'access third']</t>
  </si>
  <si>
    <t>Correlated fading channels | Diversity combining | Performance analysis | RAKE receiver | Wideband code-division multiple-access (WCDMA)</t>
  </si>
  <si>
    <t>In this paper, we analyze the performance of various receive antenna diversity schemes for use in combination with transmit diversity on the downlink of wideband code-division multiple-access third-generation systems. We consider open loop and closed loop versions of both maximal ratio combining and selection diversity, and study the impact of channel correlation on the performance of these schemes. We also present an analysis of the asymptotic performance of coded systems. The analytical results are compared with simulation results obtained in typical channels.</t>
  </si>
  <si>
    <t>97-106</t>
  </si>
  <si>
    <t>60013301;60023690;60028628</t>
  </si>
  <si>
    <t>6602341375;7003815640;7005879349</t>
  </si>
  <si>
    <t>Bjerke, Bj√∏rn A.;Zvonar, Zoran;Proakis, John G.</t>
  </si>
  <si>
    <t>Boston;Norwood;San Diego</t>
  </si>
  <si>
    <t>Northeastern University;Analog Devices, Inc.;Qualcomm Incorporated</t>
  </si>
  <si>
    <t>60028628;60023690;60013301</t>
  </si>
  <si>
    <t>Bjerke B.A.</t>
  </si>
  <si>
    <t>Antenna Diversity Combining Schemes for WCDMA Systems in Fading Multipath Channels</t>
  </si>
  <si>
    <t>10.1109/TWC.2003.819046</t>
  </si>
  <si>
    <t>2-s2.0-2342635142</t>
  </si>
  <si>
    <t>['two sub', 'prototype 8', 'present method', 'letter proposes', 'experiment conducted', 'effective method', 'arrays composing']</t>
  </si>
  <si>
    <t>Retransmitted field | Scattered field | Van Atta array</t>
  </si>
  <si>
    <t>This letter proposes a simple but effective method to suppress scattered fields in a Van Atta reflector response by providing a displacement of one-quarter-wavelength between the two sub-arrays composing the reflector. The validity of the present method is verified through an experiment conducted at 1.27 GHz band using a prototype 8-element Van Atta reflector.</t>
  </si>
  <si>
    <t>1045-1047</t>
  </si>
  <si>
    <t>60005038;60005038</t>
  </si>
  <si>
    <t>7403990802;7004774651</t>
  </si>
  <si>
    <t>Fujita, Masaharu;Murakami, Chikage</t>
  </si>
  <si>
    <t>Hachioji</t>
  </si>
  <si>
    <t>Tokyo Metropolitan University</t>
  </si>
  <si>
    <t>Fujita M.</t>
  </si>
  <si>
    <t>Suppression of scattered fields in a Van atta reflector response</t>
  </si>
  <si>
    <t>2-s2.0-2342640958</t>
  </si>
  <si>
    <t>['uniform distribution', 'uneven nature', 'searching algorithm', 'search strategy', 'search strategies', 'reference case', 'performance gap', 'performance due', 'one solution', 'nonuniformly distributed', 'large amounts', 'interfering power', 'interference prevailing', 'effective approaches', 'considerably reduce', 'clearly degraded', 'associated interference', 'angular domains', 'angular domain', 'angular directions', 'angular cell', 'also studied', 'actual shape', 'acquisition performance']</t>
  </si>
  <si>
    <t>Antenna array | Delay-angle code acquisition | Initial synchronization | Nonuniform spatial distribution of interference</t>
  </si>
  <si>
    <t>In this paper, we investigate code acquisition in the delay and angular domain in environments where interference and noise are nonuniformly distributed in the spatial (angular) domain. It is seen that performance is clearly degraded by the presence of nonuniform spatial distributions of interference. The degree of impairment is related to the actual shape of the distribution and becomes more significant when large amounts of interfering power are concentrated in one or more angular directions. As compared to a reference case with a uniform distribution of equivalent interfering power, the mean acquisition time could increase by factors of up to four. Some effective approaches to compensate for the loss of performance due to the uneven nature of interference are also studied. First, the effect of search strategies in the delay and angular domains on acquisition performance is assessed. A searching algorithm up-ranking angular cells according to the amount of associated interference is proposed as one solution to reduce the performance gap. It is shown that applying this search strategy can considerably reduce the mean acquisition time. Finally, two adaptive schemes based on setting integration times or threshold values according to the level of interference prevailing in each angular cell, are discussed. The former approach returns performance figures similar to those obtained with the uniform equivalent interference distribution while the latter provide moderate performance gains.</t>
  </si>
  <si>
    <t>60001738-60003780;60001738;60012954</t>
  </si>
  <si>
    <t>7403031970;35607319300;55395977000</t>
  </si>
  <si>
    <t>Katz, Marcos;Iinatti, Jari;Glisic, Savo</t>
  </si>
  <si>
    <t>Finland;South Korea;Finland</t>
  </si>
  <si>
    <t>Oulu;Suwon;Oulu</t>
  </si>
  <si>
    <t>Oulun Yliopisto;Samsung Electronics Co. Ltd.;Centre for Wireless Communications</t>
  </si>
  <si>
    <t>60012954;60003780;60001738</t>
  </si>
  <si>
    <t>Katz M.</t>
  </si>
  <si>
    <t>Two-Dimensional Code Acquisition in Environments with a Spatially Nonuniform Distribution of Interference: Algorithms and Performance</t>
  </si>
  <si>
    <t>10.1109/TWC.2003.821206</t>
  </si>
  <si>
    <t>2-s2.0-2342646818</t>
  </si>
  <si>
    <t>['structure blockage', 'operating frequencies', 'iss ku', 'flight data', 'equivalent dipoles', 'declaring ku', 'db degradation', 'communication coverage', 'antenna aperture', 'analysis shows', '7775 ghz', '0034 ghz']</t>
  </si>
  <si>
    <t>The ISS Ku-band antenna model for communication coverage was analyzed. The antenna's operating frequencies were 15.0034 GHz for transmitting and 13.7775 GHz for receiving. The reflector antenna aperture fields were computed and converted into set of equivalent dipoles, which were used as equivalent radiation sources of ISS Ku-band reflector antenna. The ISS Ku-band link sustained 4.6-db degradation from structure blockage as indicated by flight data. Analysis shows that the antenna allows upto 40% structure blockage of antenna aperture before declaring Ku-band communication outages.</t>
  </si>
  <si>
    <t>313-315</t>
  </si>
  <si>
    <t>Journal of Spacecraft and Rockets</t>
  </si>
  <si>
    <t>60002959-101897074;60002959-124671179;60006711-102011818;60006711-102011818</t>
  </si>
  <si>
    <t>7004293588;7103149745;6506512040;6701587014</t>
  </si>
  <si>
    <t>Hwu, Shian U.;Loh, Yin Chung;Kroll, Quin D.;Sham, Catherine C.</t>
  </si>
  <si>
    <t>United States;United States;;United States;United States</t>
  </si>
  <si>
    <t>Houston;Bethesda;;;</t>
  </si>
  <si>
    <t>NASA Johnson Space Center;Lockheed Martin Corporation;Avionics Systems Analysis Section;Syst. Anal. and Verification Branch;Avionics Systems Analysis Section</t>
  </si>
  <si>
    <t>60006711;60002959;124671179;102011818;101897074</t>
  </si>
  <si>
    <t>Hwu S.U.</t>
  </si>
  <si>
    <t>International space station Ku-band communications antenna blockage analysis</t>
  </si>
  <si>
    <t>10.2514/1.1793</t>
  </si>
  <si>
    <t>2-s2.0-2342650122</t>
  </si>
  <si>
    <t>['whole egg', 'study used', 'steadily increase', 'signal amplitude', 'receiving antenna', 'measuring equipment', 'invasive method', 'great disturbances', 'electric charges', 'day 9', 'day 7', 'chick embryos', 'cardiac work', '7 mv']</t>
  </si>
  <si>
    <t>Avian embryo | Ballistocardiography | Embryogenesis</t>
  </si>
  <si>
    <t>This study used a non-invasive method of ballistocardiography to investigate cardiac work of chick embryos. In this method, an eggshell with electric charges on it is one capacitor plate, the other being a receiving antenna of the measuring equipment. Chick embryo cardiac work induces micro-movements of the whole egg, resulting in changes in the distances between the plates and thus in the difference of potentials between the shell and the receiving antenna. This is registered by the measuring equipment. The first single signals of cardiac work were registered on day 7 of incubation. Starting from day 9, the signal was recorded from all embryos. During the study, the heart rate decreased from 248 to 161 beats per minute and signal amplitude was found to steadily increase from 6.3 to 432.7 mV/m. Great disturbances in ballistocardiograms were observed on days preceding embryonic deaths.</t>
  </si>
  <si>
    <t>Czech Journal of Animal Science</t>
  </si>
  <si>
    <t>60017750;60017750</t>
  </si>
  <si>
    <t>8680304600;7003368885</t>
  </si>
  <si>
    <t>Pawlak, K.;Niedzi√≥≈Çka, J.</t>
  </si>
  <si>
    <t>Poland</t>
  </si>
  <si>
    <t>Krakow</t>
  </si>
  <si>
    <t>Uniwersytet Rolniczy im. Hugona Kollataja w Krakowie</t>
  </si>
  <si>
    <t>Pawlak K.</t>
  </si>
  <si>
    <t>Non-invasive measurement of chick embryo cardiac work</t>
  </si>
  <si>
    <t>10.17221/4265-cjas</t>
  </si>
  <si>
    <t>2-s2.0-23744492207</t>
  </si>
  <si>
    <t>['uncertainty limits', 'thermodynamic modeling', 'term mass', 'study presents', 'sectional gate', 'results show', 'published ice', 'negative balance', 'input data', 'ice influx', 'ice geometry', 'geometry data', 'field consist', 'detailed study', 'core records', 'collected velocity', 'budget calculations', 'austral summer', '40 stakes', '25 days', '174 km', '1 km3', '05 km3']</t>
  </si>
  <si>
    <t>As part of a long-term mass-balance program run by SWEDARP since 1988, a detailed study on Plogbreen, Dronning Maud Land, Antarctica, was undertaken during the austral summer of 2003 to investigate the long-term mass balance. We compare ice outflux, œÜout, through a cross-sectional gate with ice influx, œÜin, from the upstream catchment area. The œÜin is based on calculations of snow accumulation upstream of the gate using data available from published ice-core records. The œÜout is based on Glen's flow law aided by thermodynamic modeling and force-budget calculations. Input data from the field consist of measurements of ice surface velocity and ice geometry. The ice surface velocity was measured using repeated differential global positioning system surveying of 40 stakes over a period of 25 days. The ice geometry was determined by 174 km of ground-penetrating radar profiling using ground-based 8 MHz dipole antennas. This study presents the collected velocity and geometry data as well as the calculated ice flux of Plogbreen. The results show a negatively balanced system within the uncertainty limits; œÜout = 0.55 ¬± 0.05 km3 a-1 and œÜin = 0.4 ‚â† 0.1 km3 a-1. We speculate that the negative balance can be explained by recent eustatic increase reducing resistive stresses and inducing accelerated flow.</t>
  </si>
  <si>
    <t>409-416</t>
  </si>
  <si>
    <t>Annals of Glaciology</t>
  </si>
  <si>
    <t>12781521700;7005505854</t>
  </si>
  <si>
    <t>Hedfors, Jim;Pohjola, Veijo Allan</t>
  </si>
  <si>
    <t>Hedfors J.</t>
  </si>
  <si>
    <t>Ice flux of Plogbreen, a small ice stream in Dronning Maud Land, Antarctica</t>
  </si>
  <si>
    <t>10.3189/172756404781813844</t>
  </si>
  <si>
    <t>2-s2.0-23844535419</t>
  </si>
  <si>
    <t>['widely used', 'used according', 'twenty devices', 'three producers', 'study aims', 'specific conditions', 'significant reduction', 'signal emitted', 'results show', 'reduce exposure', 'protective efficacy', 'phone antenna', 'free hands', 'field radiation', 'experimentally assess', 'electromagnetic fields', 'doubts raised', 'different shapes', 'different positions', 'comparative measurements', 'certain conditions', 'cellular phones', 'another kind', 'also used']</t>
  </si>
  <si>
    <t>Cellular phones | Hands free kit | Radiofrequency | Shields</t>
  </si>
  <si>
    <t>This study aims to experimentally assess the protective efficacy against electromagnetic radiation emitted by cellular phones of some commercially available devices of different shapes and sizes. Comparative measurements have been performed of electromagnetic power absorbed per unit of mass (SAR, Specific Absorption Rate, W/kg) and of the diagram of far-field radiation to assess eventual changes in the quality of the signal emitted by cellular phones. The results show that even if the devices are used according to the manufacturer's instructions they are ineffective. However, in certain conditions, some of them seem to be able to modify the structure of the electromagnetic field generated by the phone antenna as suggested by variations (increase or decrease) in the SAR and by the results of the radiometric measurements carried out applying the devices in different positions on the phone. The behaviour of another kind of devices has been examined, widely used with cellular phones, designed to have free hands through the use of earphones, and also used to reduce exposure of the head to electromagnetic fields. In response to the doubts raised by a British consumer association, a series of comparative measurements have been made under specific conditions to verify the actual electromagnetic energy dissipated in the head through the earphone or directly by the telephone itself. About twenty devices have been analysed with the telephones of three producers. The analysis has confirmed the significant reduction of the electromagnetic energy dissipated in the head by the use of hands free kits.</t>
  </si>
  <si>
    <t>19-26</t>
  </si>
  <si>
    <t>Physica Medica</t>
  </si>
  <si>
    <t>60019637;60010062;60019637</t>
  </si>
  <si>
    <t>7202606261;16736567500;6604049162</t>
  </si>
  <si>
    <t>Pinto, Rosanna;Polichetti, Alessandro;Lovisolo, Giorgio A.</t>
  </si>
  <si>
    <t>Rome;Rome</t>
  </si>
  <si>
    <t>Ente Per Le Nuove Tecnologie, l'Energia e l'Ambiente;Istituto Superiore Di Sanita</t>
  </si>
  <si>
    <t>60019637;60010062</t>
  </si>
  <si>
    <t>Pinto R.</t>
  </si>
  <si>
    <t>Evaluation of the efficacy of commercial devices used for protection against electromagnetic fields emitted by cellular phones</t>
  </si>
  <si>
    <t>2-s2.0-2442421858</t>
  </si>
  <si>
    <t>['would meet', 'thermal control', 'test flight', 'technical trade', 'technical capabilities', 'rights reserved', 'proven capability', 'presented along', 'power system', 'mission scheduled', 'mechanical structures', 'limited resources', 'key result', 'generic requirements', 'fort sumner', 'elsevier ltd', 'december 2003', 'data handling', 'cream mission', 'baseline design', 'attitude control', '100 days']</t>
  </si>
  <si>
    <t>Scientific ballooning | Support system development | Ultra-long duration balloon flight</t>
  </si>
  <si>
    <t>NASA/Wallops Flight Facility (WFF) developed an Ultra-Long Duration Balloon (ULDB) balloon support system that was flown on a balloon test flight at Fort Sumner, NM in May of 2001. The objectives were to develop a flight support system that would meet the generic requirements of supporting ULDB missions for up to 100 days. The flight system consists of hardware and software elements including RF communications, power system, attitude control, command and data handling, thermal control and mechanical structures. An overview of the flight support systems is presented along with the results from the balloon test flight. A key result of this test flight was the proven capability to transmit 150 kbps through a newly developed TDRSS high gain antenna. In addition, the balloon flight support system is currently being reconfigured to support the Cosmic Ray Energetics and Mass (CREAM) mission scheduled for launch out of Antarctica in December 2003. The technical capabilities and performance of the flight support system has been analyzed in light of limited resources to support the CREAM mission. A discussion of the technical trade-offs that has resulted in a baseline design to meet the CREAM mission requirements will be presented. ¬© 2004 COSPAR. Published by Elsevier Ltd. All rights reserved.</t>
  </si>
  <si>
    <t>1676-1681</t>
  </si>
  <si>
    <t>60006337;60006337;60006337</t>
  </si>
  <si>
    <t>7801388948;55166724400;7403730300</t>
  </si>
  <si>
    <t>Stuchlik, D. W.;Black, R. K.;Thompson, L. D.</t>
  </si>
  <si>
    <t>Greenbelt</t>
  </si>
  <si>
    <t>NASA Goddard Space Flight Center</t>
  </si>
  <si>
    <t>Stuchlik D.</t>
  </si>
  <si>
    <t>Results of the ultra-long duration balloon flight support system development</t>
  </si>
  <si>
    <t>S0273117703011438</t>
  </si>
  <si>
    <t>10.1016/j.asr.2003.07.040</t>
  </si>
  <si>
    <t>2-s2.0-2442429402</t>
  </si>
  <si>
    <t>GR/15139/01</t>
  </si>
  <si>
    <t>['zero degrees', 'theoretical results', 'shorting bar', 'short circuit', 'return loss', 'radiation characteristics', 'radar tracking', 'operating mechanisms', 'one mode', 'low profile', 'incoming energy', 'antenna gives', 'antenna exhibits', 'antenna element', '90 degrees', '52 ghz', '34 ghz', '25 db', '18 db']</t>
  </si>
  <si>
    <t>Agile performance | Circular disk antenna | RCS modification</t>
  </si>
  <si>
    <t>In this paper, we describe the operation of a low profile, 3 mm deep, circular disk antenna which requires a small ground plane, and incorporates a shorting bar which can be rotated. The position of the shorting bar determines the return loss and radiation characteristics of the antenna element. In one mode at 2.34 GHz the antenna exhibits a return loss of better than -25 dB, 5 dBi gain, and a conical/monopole beam pattern suitable for radar tracking/mobile communications applications. When the short circuit is positioned at 90 degrees the return loss at 3.52 GHz becomes - 18 dB, 7 dBi gain, and the antenna exhibits normal linear polarized broadside cosine radiation characteristics. In addition when the short circuit is positioned at zero degrees at 3.52 GHz the antenna gives -1 dB return loss and by reciprocity will act as a reflector to incoming energy. Theoretical results are provided in support of the experimental results observed and are used to explain the operating mechanisms of the antenna.</t>
  </si>
  <si>
    <t>994-998</t>
  </si>
  <si>
    <t>60029738;60029738;60029738-102080863</t>
  </si>
  <si>
    <t>7102894931;57210543274;36943912400</t>
  </si>
  <si>
    <t>Fusco, Vincent F.;Srinivasan, Vijay;Syed, Juaid Ul I.</t>
  </si>
  <si>
    <t>Belfast;Lochgelly</t>
  </si>
  <si>
    <t>Queen's University Belfast;Andrews Antennas</t>
  </si>
  <si>
    <t>60029738;102080863</t>
  </si>
  <si>
    <t>Fusco V.</t>
  </si>
  <si>
    <t>Switchable circular disk antenna for RCS and mobile communications applications</t>
  </si>
  <si>
    <t>10.1109/TAP.2004.825652</t>
  </si>
  <si>
    <t>2-s2.0-2442445041</t>
  </si>
  <si>
    <t>['yield measurements', 'video data', 'unlikely candidate', 'two antennas', 'threshold connection', 'theories attempting', 'spatial averaging', 'simultaneously observed', 'significant impact', 'several explanations', 'second scales', 'results confirm', 'received signals', 'radar system', 'radar interferometry', 'radar enhancements', 'pointed parallel', 'originate predominantly', 'narrow field', 'marginal stability', 'many authors', 'magnetic field', 'interferometer technique', 'initial study', 'incoherent scattering', 'helped establish', 'first time', 'fine structure', 'enhanced echoes', 'electron two', 'direct sampling', 'different ways', 'decisive measure', 'corresponding increase', 'coherent structures', 'clear correlation', 'causal relationships', 'auroral intensity', 'auroral activity', 'acoustic echoes', '50 db', '30 ut']</t>
  </si>
  <si>
    <t>Ionosphere (auroral ionosphere; plasma waves and instabilities) | Radio science (interferometry)</t>
  </si>
  <si>
    <t>Several explanations have been proposed for Naturally Enhanced ion-acoustic Echoes observed at mid-and high-latitude Incoherent Scatter observatories. A decisive measure for distinguishing between these explanations is whether or not simultaneously observed up- and down-shifted enhancement occur simultaneously, or if they are the result of temporal and/or spatial averaging. The EISCAT Svalbard Radar has two antennas in the same radar system, which can be used as an interferometer when pointed parallel. In observations from 17 January 2002, between 06:46:10 and 06:46:30 UT, we used this possibility, in combination with direct sampling of the received signals, to yield measurements of "naturally enhanced ion-acoustic echoes" with sufficiently high resolution to resolve such averaging, if any. For the first time, radar interferometry has been employed to estimate the sizes of coherent structures. The observations were coordinated with an image intensified video camera with a narrow field of view. Together, this forms the initial study on the causal relationships between enhanced echoes and fine structure in the auroral activity on sub-kilometer, sub-second scales. The results confirm that the enhanced echoes originate from very localised regions (‚àº300 m perpendicular to the magnetic field at 500 km altitude) with varying range distribution, and with high time variability (‚âà200 ms). The corresponding increase in scattering cross section, up to 50 dB above incoherent scattering, eliminates theoretical explanations based on marginal stability. The simultaneously observed up- and down-shifted enhanced shoulders, when caused by sufficiently narrow structures to be detected by the interferometer technique, originate predominantly from the same volume. These results have significant impact on theories attempting to explain the enhancements, in particular it is found that the ion-electron two-stream mechanism favoured by many authors is an unlikely candidate to explain the observations. The video data has helped establish a clear correlation between the enhanced echoes and auroral activity, on sub-second time scales, showing a threshold connection between the auroral intensity and the triggering of the radar enhancements. It appears that the up- and down-shifted enhanced echoes correlate with fine auroral structures in different ways. ¬© European Geosciences Union 2004.</t>
  </si>
  <si>
    <t>1115-1132</t>
  </si>
  <si>
    <t>60021255;60021255;60021255;60017695;60021255;60002306</t>
  </si>
  <si>
    <t>6506102131;56633902800;6506601650;7003641531;6602749681;6603665921</t>
  </si>
  <si>
    <t>Grydeland, T.;Blixt, E. M.;L√∏vhaug, U. P.;Hagfors, T.;La Hoz, C.;Trondsen, T. S.</t>
  </si>
  <si>
    <t>Norway;Germany;Canada</t>
  </si>
  <si>
    <t>Tromso;Gottingen;Calgary</t>
  </si>
  <si>
    <t>UiT The Arctic University of Norway;Max Planck Institute for Solar System Research;University of Calgary</t>
  </si>
  <si>
    <t>60021255;60017695;60002306</t>
  </si>
  <si>
    <t>Grydeland T.</t>
  </si>
  <si>
    <t>Interferometric radar observations of filamented structures due to plasma instabilities and their relation to dynamic auroral rays</t>
  </si>
  <si>
    <t>10.5194/angeo-22-1115-2004</t>
  </si>
  <si>
    <t>2-s2.0-2442483874</t>
  </si>
  <si>
    <t>['superior characteristics', 'structural modifications', 'stratospheric airship', 'rights reserved', 'pressure balloon', 'paper deals', 'ground structures', 'gore design', 'elsevier ltd', 'design concept', 'basic form', 'also mentioned', 'additional ropes']</t>
  </si>
  <si>
    <t>3-D gore design | Balloon design | Membrane structure | Pumpkin balloons | Scientific ballooning | Volume control</t>
  </si>
  <si>
    <t>A lobed pumpkin balloon by 3-D gore design concept is recognized as a basic form for a super-pressure balloon. This paper deals with extensions of this design concept for other large pressurized membrane structures, such as a stratospheric airship and a balloon of which volume is controllable. The structural modifications are performed by means of additional ropes, belts or a strut. When the original pumpkin shape is modified by these systems, the superior characteristics of the 3-D gore design, incorporating large bulges with a small local radius and unidirectional film tension, should be maintained. Improved design methods which are adequate for the above subjects will be discussed in detail. Application for ground structures are also mentioned. ¬© 2004 COSPAR. Published by Elsevier Ltd. All rights reserved.</t>
  </si>
  <si>
    <t>1694-1699</t>
  </si>
  <si>
    <t>60000809;60000809;60000809</t>
  </si>
  <si>
    <t>7005801186;6603122330;57205012621</t>
  </si>
  <si>
    <t>Yajima, N.;Izutsu, N.;Honda, H.</t>
  </si>
  <si>
    <t>Sagamihara</t>
  </si>
  <si>
    <t>JAXA Institute of Space and Astronautical Science</t>
  </si>
  <si>
    <t>Yajima N.</t>
  </si>
  <si>
    <t>Structure variations of pumpkin balloon</t>
  </si>
  <si>
    <t>S0273117703011463</t>
  </si>
  <si>
    <t>10.1016/j.asr.2003.09.048</t>
  </si>
  <si>
    <t>2-s2.0-2442494037</t>
  </si>
  <si>
    <t>['world problem', 'small values', 'rights reserved', 'particular kind', 'local optima', 'good quality', 'good performance', 'function correspond', 'first show', 'based upon']</t>
  </si>
  <si>
    <t>We deal here, with a real-world problem, called ANTENNAS PREASSIGNMENT problem. We first show how it can be modeled as a particular kind of circular cutting problem. Next, we develop a simulated annealing heuristic solving it with good performance. Our method is based upon the definition of an energy function reflecting the objective to be optimized; small values of this function correspond to local optima of good quality for our problem. ¬© 2004 Elsevier Ltd. All rights reserved.</t>
  </si>
  <si>
    <t>821-829</t>
  </si>
  <si>
    <t>Chaos, Solitons and Fractals</t>
  </si>
  <si>
    <t>60004716;60008924;60028900</t>
  </si>
  <si>
    <t>7801638371;7003544270;35583532900</t>
  </si>
  <si>
    <t>Paschos, Stratos A.;Paschos, Vangelis Th;Zissimopoulos, Vassilis</t>
  </si>
  <si>
    <t>Greece;France;Greece</t>
  </si>
  <si>
    <t>Athens;Paris;Ioannina</t>
  </si>
  <si>
    <t>National and Kapodistrian University of Athens;Universit√© Paris-Dauphine;University of Ioannina</t>
  </si>
  <si>
    <t>60028900;60008924;60004716</t>
  </si>
  <si>
    <t>Paschos S.</t>
  </si>
  <si>
    <t>The antennas preassignment problem</t>
  </si>
  <si>
    <t>S0960077904001067</t>
  </si>
  <si>
    <t>10.1016/j.chaos.2004.02.049</t>
  </si>
  <si>
    <t>2-s2.0-2442565988</t>
  </si>
  <si>
    <t>['terahertz antennas', 'studied response', 'signals obtained', 'screening effects', 'photoconductive material', 'paper investigates', 'interpretation leads', 'grown gaas', 'excitation thz', 'carrier dynamics', 'area emitters', 'active area', '100 œºm2']</t>
  </si>
  <si>
    <t>Charge-carrier dynamics | Field screening | Low-temperature-grown GaAs | Photoconductive antenna | Terahertz radiation</t>
  </si>
  <si>
    <t>This paper investigates the nature of the signals obtained in double-pulse-excitation THz-emission experiments performed on terahertz antennas with low-temperature-grown GaAs as photoconductive material. Results of such measurements on devices containing photoconductive gaps with an area below 100 Œºm2 have been interpreted in the past as evidence for screening effects by space charge build-up. We argue that this interpretation leads to discrepancies with what is known about charge-carrier dynamics. In analogy to the much-better-studied response of large-area emitters (photoconductors with an active area on the order of a square centimeter), we argue that radiation-field screening must be considered when interpreting the data of small-area emitters.</t>
  </si>
  <si>
    <t>1038-1043</t>
  </si>
  <si>
    <t>Japanese Journal of Applied Physics, Part 1: Regular Papers and Short Notes and Review Papers</t>
  </si>
  <si>
    <t>60007762;60007762;60007762;60007762</t>
  </si>
  <si>
    <t>7005368748;6602698877;7003519023;7004848584</t>
  </si>
  <si>
    <t>Siebert, Karsfen J.;Lisauskas, Alvydas;L√∂ffler, Torsten;Roskos, Hartmut G.</t>
  </si>
  <si>
    <t>Frankfurt am Main</t>
  </si>
  <si>
    <t>Goethe-Universit√§t Frankfurt am Main</t>
  </si>
  <si>
    <t>Siebert K.</t>
  </si>
  <si>
    <t>Field screening in low-temperature-grown GaAs photoconductive antennas</t>
  </si>
  <si>
    <t>10.1143/JJAP.43.1038</t>
  </si>
  <si>
    <t>2-s2.0-2442567004</t>
  </si>
  <si>
    <t>['uniform pattern', 'spiracular openings', 'sensilla circumvent', 'segmental sensilla', 'sclerotised regions', 'respiratory organs', 'puparial characters', 'platypezidae occupy', 'places melanderomyia', 'phylogeny based', 'morphological analyses', 'larval platypezidae', 'head skeletons', 'head skeleton', 'head appears', 'groundplan characters', 'frequently armoured', 'dorsal surface', 'brachyceran outgroup', 'adult characters', 'abdominal segment', '43 larval', '16 species', '11 pairs', '11 genera']</t>
  </si>
  <si>
    <t>Platypezidae occupy an important basal position within the Muscomorpha. However, morphological analyses of larval Platypezidae are incomplete and early stage data is insufficient to inform phylogenetic analysis and recognition of groundplan characters and states within Muscomorpha. For example, knowledge is poor of the characters of respiratory organs, head, head skeleton, thorax and segmental sensilla. In this study we describe and compare these features of 16 species in 11 genera. The head appears as a distinct fleshy organ with atrium and antennae and maxillary organs separated on the dorsal surface. Head skeletons are characterised by an anteriorly projecting labrum and labium with laterally placed mandibles. The prothorax is frequently armoured with sclerotised regions and spicules. A repeated and uniform pattern of up to 11 pairs of sensilla circumvent each thoracic and abdominal segment. Respiratory organs vary little in size and arrangement of spiracular openings. Using a set of 43 larval and puparial characters and based on a Brachyceran outgroup, a sequence of genera is established which places Melanderomyia as the most basal. These results are compared with estimates of phylogeny based on adult characters.</t>
  </si>
  <si>
    <t>79-105</t>
  </si>
  <si>
    <t>60006552;;60015138</t>
  </si>
  <si>
    <t>6701688777;7101715085;7101783388</t>
  </si>
  <si>
    <t>Rotheray, Graham E.;Chandler, Peter J.;Gilbert, Francis</t>
  </si>
  <si>
    <t>Nottingham;Edinburgh</t>
  </si>
  <si>
    <t>University of Nottingham;National Museums of Scotland</t>
  </si>
  <si>
    <t>60015138;60006552</t>
  </si>
  <si>
    <t>Rotheray G.E.</t>
  </si>
  <si>
    <t>Final stage larvae and puparia of Platypezidae (Diptera)</t>
  </si>
  <si>
    <t>10.1163/187631204788964709</t>
  </si>
  <si>
    <t>2-s2.0-2442599271</t>
  </si>
  <si>
    <t>['wave discharge', 'rf power', 'discharge tube', 'antenna shape', '30 mtorr', '3 kw']</t>
  </si>
  <si>
    <t>Compact | Divertor simulator | Helicon-wave discharge | High-density H  plasma 2</t>
  </si>
  <si>
    <t>We have developed a high-density H2 plasma source excited by helicon-wave discharge. By optimizing the antenna shape, the diameter of the discharge tube, and the magnetic field strength, a high electron density close to 1 √ó 1013 cm-3 was achieved at an rf power of 3 kW and a H2 gas pressure of 30 mTorr. The high-density H2 plasma source can be used as a compact divertor simulator in nuclear fusion research.</t>
  </si>
  <si>
    <t>1164-1165</t>
  </si>
  <si>
    <t>60000264;60000264;60015970;60015970;60015970;60000264</t>
  </si>
  <si>
    <t>55706033700;56328121600;7403505493;7202647407;7402168313;56701516200</t>
  </si>
  <si>
    <t>Aramaki, Mitsutoshi;Kato, Koji;Goto, Motoshi;Muto, Sadatsugu;Morita, Sigeru;Sasaki, Koichi</t>
  </si>
  <si>
    <t>Toki;Nagoya</t>
  </si>
  <si>
    <t>National Institutes of Natural Sciences - National Institute for Fusion Science;Nagoya University</t>
  </si>
  <si>
    <t>60015970;60000264</t>
  </si>
  <si>
    <t>Aramaki M.</t>
  </si>
  <si>
    <t>Development of a compact divertor simulator excited by helicon-wave discharge</t>
  </si>
  <si>
    <t>10.1143/JJAP.43.1164</t>
  </si>
  <si>
    <t>2-s2.0-2442600509</t>
  </si>
  <si>
    <t>['using push', 'using phase', 'pull bias', 'plasma potential', 'magnetic field', 'incident ions', 'geometrical configuration', 'electrodes facing', 'earth function', 'dielectric uhf', 'decreased energy', 'controlled unrelated', 'controlled bias', '180 degrees']</t>
  </si>
  <si>
    <t>Contact hole | Etching semiconductor | Phase-control | Plasma</t>
  </si>
  <si>
    <t>The effect of Push-Pull bias (phase-controlled bias) on the plasma potential and sputtering at the chamber-wall was investigated. It was found that the plasma potential could be controlled unrelated to the geometrical configuration of the chamber by using phase-controlled bias. The reason is that by using phase-controlled bias in the plasma with a magnetic field, the earth function of both electrodes facing each other can be controlled. Specifically, with the phase difference set to 180 degrees, the plasma potential was minimized and the decreased energy of incident ions to the chamber-wall reduced sputtering at the chamber-wall. Therefore, a stable process performance without particles caused by a sputtering at the chamber-wall, was expected by using Push-Pull bias in the dielectric UHF-ECR etching system.</t>
  </si>
  <si>
    <t>1149-1153</t>
  </si>
  <si>
    <t>60003381;60003381;60003381</t>
  </si>
  <si>
    <t>7006353040;57224661571;55190448000</t>
  </si>
  <si>
    <t>Sumiya, Masahiro;Yasui, Naoki;Watanabe, Seiichi</t>
  </si>
  <si>
    <t>Sumiya M.</t>
  </si>
  <si>
    <t>Energy control of incident ions to the chamber-wall by using push-pull bias (Phase-controlled bias) in UHF-ECR etching system</t>
  </si>
  <si>
    <t>10.1143/JJAP.43.1149</t>
  </si>
  <si>
    <t>2-s2.0-2442623684</t>
  </si>
  <si>
    <t>111-112</t>
  </si>
  <si>
    <t>Zoology in the Middle East</t>
  </si>
  <si>
    <t>60022028;60022028;60022028</t>
  </si>
  <si>
    <t>7004114740;56013379600;6507512339</t>
  </si>
  <si>
    <t>Yƒ±lmaz, Raziye;Bilecenoƒülu, Murat;Ho≈üsucu, Belgin</t>
  </si>
  <si>
    <t>Ege √úniversitesi</t>
  </si>
  <si>
    <t>Yƒ±lmaz R.</t>
  </si>
  <si>
    <t>First record of the antenna codlet, bregmaceros atlanticus goode &amp; bean, 1886 (osteichthyes: Bregmacerotidae), from the eastern mediterranean sea</t>
  </si>
  <si>
    <t>10.1080/09397140.2004.10638031</t>
  </si>
  <si>
    <t>2-s2.0-2442688876</t>
  </si>
  <si>
    <t>['wave propagation', 'ultrawide band', 'tank filled', 'synthetic data', 'subsurface system', 'subsurface mapping', 'single antenna', 'realistic modeling', 'radar configuration', 'radar combined', 'penetrating radar', 'nms ).', 'monostatic mode', 'modeling errors', 'mainly attributed', 'local nelder', 'laboratory experiments', 'inverse solution', 'horn antenna', 'frequency response', 'forward modeling', 'exact solution', 'electric conductivity', 'dielectric permittivity']</t>
  </si>
  <si>
    <t>Ground-penetrating radar | Inverse modeling | Soil electric properties | Soil water content</t>
  </si>
  <si>
    <t>A new integrated approach for identifying the shallow subsurface electric properties from ground-penetrating radar (GPR) signal is proposed. It is based on an ultrawide band (UWB) stepped frequency continuous wave (SFCW) radar combined with a dielectric filled transverse electric and magnetic (TEM) horn antenna to be used off the ground in monostatic mode; that is, a single antenna is used as emitter and receiver. This radar configuration is appropriate for subsurface mapping and allows for an efficient and more realistic modeling of the radar-antenna-subsurface system. Forward modeling is based on linear system response functions and on the exact solution of the three-dimensional Maxwell equations for wave propagation in a horizontally multilayered medium representing the subsurface. Subsurface electric properties, i.e., dielectric permittivity and electric conductivity, are estimated by model inversion using the global multilevel coordinate search optimization algorithm combined sequentially with the local Nelder-Mead simplex algorithm (GMCS-NMS). Inversion of synthetic data and analysis of the corresponding response surfaces proved the uniqueness of the inverse solution. Laboratory experiments on a tank filled with a homogeneous sand subject to different water content levels further demonstrated the stability and accuracy of the solution toward measurement and modeling errors, particularly those associated with the dielectric permittivity. Inversion for the electric conductivity led to less satisfactory results. This was mainly attributed to the characterization of the frequency response of the antenna and to the high frequency dependence of the electric conductivity.</t>
  </si>
  <si>
    <t>Water Resources Research</t>
  </si>
  <si>
    <t>60000874;60006288;60000874;60000874;60004280;60000874</t>
  </si>
  <si>
    <t>6602626321;6602473359;8261949100;6602959756;23478501400;7003615391</t>
  </si>
  <si>
    <t>Lambot, S.;Slob, E. C.;Van Den Bosch, I.;Stockbroeckx, B.;Scheers, B.;Vanclooster, M.</t>
  </si>
  <si>
    <t>Netherlands;Belgium;Belgium</t>
  </si>
  <si>
    <t>Delft;Brussels;Louvain-la-Neuve</t>
  </si>
  <si>
    <t>Delft University of Technology;Koninklijke Militaire School - Ecole Royale Militaire;Universit√© Catholique de Louvain</t>
  </si>
  <si>
    <t>60006288;60004280;60000874</t>
  </si>
  <si>
    <t>Lambot S.</t>
  </si>
  <si>
    <t>Estimating soil electric properties from monostatic ground-penetrating radar signal inversion in the frequency domain</t>
  </si>
  <si>
    <t>10.1029/2003WR002095</t>
  </si>
  <si>
    <t>2-s2.0-2442706911</t>
  </si>
  <si>
    <t>['wide variety', 'throughout cyanobacteria', 'sequenced doubling', 'sequence shares', 'sequence identity', 'previously thought', 'histidine residues', 'heliophilum fasciatum', 'heliobacillus mobilis', 'gene psha']</t>
  </si>
  <si>
    <t>Broad variation among anoxygenic reaction centers makes it essential to consider a wide variety when considering the origins of photosynthesis. The photosynthetic core antenna domain in the gene pshA from Heliophilum fasciatum was sequenced doubling the number of core sequences available from heliobacteria. The sequence shares a pattern of hydrophobicity and histidine residues with the core antenna domain of pshA from Heliobacillus mobilis. Sequence identity between the two pshA sequences was 68%, indicating heliobacterial reaction centers show similar diversity to photosystem I throughout cyanobacteria and plastids. Thus, the diversity of anoxygenic phototrophic reaction centers may be greater than previously thought.</t>
  </si>
  <si>
    <t>438-440</t>
  </si>
  <si>
    <t>Current Microbiology</t>
  </si>
  <si>
    <t>60009982;60009982;60009982</t>
  </si>
  <si>
    <t>57204302741;6602448595;7005808019</t>
  </si>
  <si>
    <t>Mix, Lucas J.;Harmer, Tara L.;Cavanaugh, Colleen M.</t>
  </si>
  <si>
    <t>Cambridge</t>
  </si>
  <si>
    <t>Harvard University</t>
  </si>
  <si>
    <t>Mix L.J.</t>
  </si>
  <si>
    <t>Sequence of the core antenna domain from the anoxygenic phototroph Heliophilum fasciatum: Implications for diversity of reaction center type I</t>
  </si>
  <si>
    <t>10.1007/s00284-003-4221-3</t>
  </si>
  <si>
    <t>2-s2.0-2442711420</t>
  </si>
  <si>
    <t>['tension actions', 'subsequent days', 'submissive animals', 'sensory organs', 'sense organs', 'reversible blockage', 'results suggest', 'possible use', 'positive contacts', 'observation period', 'negative depending', 'large number', 'gather information', 'first day', 'experiments ).', 'elevated number', 'dominance order', 'cut relationships', 'crayfish initiating', 'costly resource', 'control conditions', 'chemical compound', 'chemical blockage', 'behavioural use', 'animals established', 'animals diminished', 'allowed us', 'agonistic interactions', 'agonistic encounters', 'agonistic behaviour']</t>
  </si>
  <si>
    <t>Crayfish have well developed sense organs, but clear-cut relationships with their behavioural use have hardly been established. We studied the possible use of vision, olfaction, and touch during agonistic behaviour, assuming that the outcome of agonistic interactions primarily depends on the input from one of these sensory organs. Agonistic encounters were studied in triads of crayfish, intact and with reversible blockage of vision, olfaction, or touch. Tension actions (threat, strike, fight, or avoidance) categorized as positive or negative depending on the crayfish initiating them, allowed us to identify the dominant and submissive animals. The contribution of sense organs to the outcome of interactions was tested during agonistic behaviour by blocking them (one at a time) after the establishment of a hierarchy (after-experiments) of before it (before-experiments). Under control conditions, a large number of contacts allowed animals to establish a dominance order on the first day of agonistic interactions, and the number of positive contacts between animals diminished in subsequent days. Visual or chemical blockage in after-experiments did not change the dominance order, but positive contacts decreased or increased, respectively. Blinded-before animals established a dominance order in the first 3 days of agonistic interactions showing an elevated number of positive contacts during the observation period. A similar result occurred in anosmic-before animals. Results from crayfish in which antennae were immobilized were similar to those from controls. Results suggest that at least two sensory modalities are necessary to gather information about conspecifics. Once the order is established (learned) any one of the senses is sufficient to maintain it. We speculate that if a chemical compound is involved in the maintenance of the dominance order, it is released after localization of a conspecific by vision or touch, a manoeuvre that could minimize expenditure of a costly resource.</t>
  </si>
  <si>
    <t>0011216X</t>
  </si>
  <si>
    <t>Crustaceana</t>
  </si>
  <si>
    <t>60022869;60022869;60022869</t>
  </si>
  <si>
    <t>6504821512;6602435135;7005758472</t>
  </si>
  <si>
    <t>Delgado-Morales, G.;Hern√°ndez-Falc√≥n, J.;Ram√≥n, F.</t>
  </si>
  <si>
    <t>Mexico City</t>
  </si>
  <si>
    <t>Universidad Nacional Aut√≥noma de M√©xico, Facultad de Medicina</t>
  </si>
  <si>
    <t>Delgado-Morales G.</t>
  </si>
  <si>
    <t>Agonistic behaviour in crayfish: The importance of sensory inputs</t>
  </si>
  <si>
    <t>10.1163/156854004323037865</t>
  </si>
  <si>
    <t>2-s2.0-2542417443</t>
  </si>
  <si>
    <t>['¬© 2004', 'time variations', 'radio characteristics', 'performance evaluation', 'paper presents', 'measured eb', 'measured data', 'handover behaviors', 'francis group', 'experimental study', 'experiment procedures', 'evaluated according', 'appropriate design']</t>
  </si>
  <si>
    <t>Radio characteristics | Third generation of mobile communications | WCDMA</t>
  </si>
  <si>
    <t>An experimental study on the radio characteristics of a 3G WCDMA system in a Taiwan suburban environment was conducted. This paper presents the results of handover behaviors. The examinations and performance evaluation are based on the measured Eb /I 0, mobile system transmitting power, bit-error-rate and frame-error-rate statistic distributions with respect to the time variations, which corresponds to different measurement locations, under individual and independent but appropriate design of experiment procedures. The corresponding radio characteristics are analyzed and evaluated according to the measured data. ¬© 2004, Taylor &amp; Francis Group, LLC.</t>
  </si>
  <si>
    <t>443-447</t>
  </si>
  <si>
    <t>60013395;60013395;60013395;101288322</t>
  </si>
  <si>
    <t>7202063846;7202063745;7005882710;7403017005</t>
  </si>
  <si>
    <t>Chou, Hsi Tseng;Chou, Hsi Hsir;Mar, Jeich;Rao, Chung Hwa Herman</t>
  </si>
  <si>
    <t>Chung-Li;Taipei</t>
  </si>
  <si>
    <t>Yuan Ze University;Far Eastone Telecommunications Co., Ltd.</t>
  </si>
  <si>
    <t>60013395;101288322</t>
  </si>
  <si>
    <t>Chou H.T.</t>
  </si>
  <si>
    <t>Radio characteristics evaluation tests of an experimental 3G WCDMA system in Taiwan suburban environments</t>
  </si>
  <si>
    <t>10.1080/02533839.2004.9670891</t>
  </si>
  <si>
    <t>2-s2.0-2542457484</t>
  </si>
  <si>
    <t>['ventral appendages', 'three specimens', 'three pairs', 'stout distally', 'stem lineage', 'spined chela', 'southern china', 'several arthropods', 'raptorial antero', 'progressive compaction', 'prey capture', 'possible monophyly', 'possible affinities', 'particular type', 'oral limbs', 'one side', 'one set', 'one fixed', 'new form', 'morphological differences', 'middle cambrian', 'little abundant', 'like antenna', 'leads us', 'large anomalocar', 'homeobox gene', 'head appendages', 'group chelicerata', 'ground pattern', 'great appendages', 'forms comprise', 'faunal community', 'distal spine', 'crown group', 'characteristic pair', 'biramous limbs', 'bearing segments', 'arthropods indicate', 'arthropod phylogeny', 'also discussed', 'actual precursor']</t>
  </si>
  <si>
    <t>'Great appendages' | Arthropod phylogeny | Arthropoda | Chelicera | Chelicerata | Life habits</t>
  </si>
  <si>
    <t>The uniramous 'great appendages' of several arthropods from the Early to Middle Cambrian are a characteristic pair of pre-oral limbs, which served for prey capture. It has been assumed that the morphological differences between the 'great-appendage' arthropods indicate that raptorial antero-ventral and anteriorly pointing appendages evolved more than once in arthropod phylogeny. One set of Cambrian 'great-appendage' arthropods has, however, very similar short antero-ventral appendages with a peduncle of two segments angled against each other (elbowed) and with stout distally or medio-distally directed spines or long flexible flagellate spines on each of the four distal segments. Moreover, the head appendages of all these forms comprise the 'great appendages' and three pairs of biramous limbs. To this set of taxa we can add a new form from the Lower Cambrian Maotianshan Shale of southern China, Haikoucaris ercaiensis n. gen. and n. sp. It is known from three specimens, possibly being little abundant in the faunal community. It can be distinguished from all other taxa by the prominence of the proximal claw segment of its 'great appendages' and by only three distal spines (one on each of the distal segments). The similarity of the short, spiky 'great appendages' of Haikoucaris with the chelicera of the Chelicerata leads us to hypothesize that this particular type of 'great appendages' was the actual precursor of the chelicera. Homeobox gene and developmental data recently demonstrated the homology between the antenna of ateloceratans and the antennula of crustaceans on one side and the chelicera of chelicerates on the other. To this we add palaeontological evidence for the homology between the chelicerae of chelicerates and the 'short great appendages' of certain Cambrian arthropods, which leads us to hypothesize that the evolutionary path went from the 'short great appendages', by progressive compaction, toward the chelicera with only a two-spined chela. The new form from China is regarded as the possible latest offshoot, whereas the other 'great appendages' arthropods with similar short grasping limbs were derivatives of the stem lineage of the crown-group Chelicerata. Consequently, the chelicera with a chela with one fixed and one mobile finger is an autapomorphy of the crown group of Chelicerata, whereas a raptorial, but more limb-like antenna, with more distal spine-bearing segments, characterized the ground pattern of Chelicerata. Further taxa having 'great appendages', including the large Anomalocar-ididae, are also discussed in the light of their possible affinities to the Chelicerata and possible monophyly of all of these arthropods with raptorial anterior appendages. ¬© 2004 Taylor and Francis.</t>
  </si>
  <si>
    <t>Lethaia</t>
  </si>
  <si>
    <t>60012060;60010586;60010586</t>
  </si>
  <si>
    <t>57192920425;6602580369;8559746200</t>
  </si>
  <si>
    <t>Chen, Junyuan;Waloszek, Dieter;Maas, Andreas</t>
  </si>
  <si>
    <t>China;Germany</t>
  </si>
  <si>
    <t>Nanjing;Ulm</t>
  </si>
  <si>
    <t>Nanjing Institute of Geology and Palaeontology Chinese Academy of Sciences;Universit√§t Ulm</t>
  </si>
  <si>
    <t>60012060;60010586</t>
  </si>
  <si>
    <t>A new 'great-appendage' arthropod from the Lower Cambrian of China and homology of chelicerate chelicerae and raptorial antero-ventral appendages</t>
  </si>
  <si>
    <t>2-s2.0-2542489305</t>
  </si>
  <si>
    <t>['suspended weight', 'stable levitation', 'rights reserved', 'paper deals', 'forces exerted', 'extended magnets', 'experimental data', 'analyzed using']</t>
  </si>
  <si>
    <t>Control systems | Gravitational waves | Magnetic levitation | Suspended interferometer | Virgo superattenuator</t>
  </si>
  <si>
    <t>This paper deals with the use of a magnetic levitation system as a part of a multi-stage seismic attenuator for gravitational wave interferometric antennas. The proposed configuration uses permanent magnets in attraction to balance the suspended weight, plus a closed loop position control to obtain a stable levitation. The system is analyzed using a MATLAB simulation code to compute the forces exerted by extended magnets. The validity of this model has been tested by a comparison with the experimental data from a levitated suspension prototype. ¬© 2004 Elsevier B.V. All rights reserved.</t>
  </si>
  <si>
    <t>325-335</t>
  </si>
  <si>
    <t>Astroparticle Physics</t>
  </si>
  <si>
    <t>60017293-60073296;60017293;60017293;60017293;60073296</t>
  </si>
  <si>
    <t>35309017900;56243143200;7003777189;56262970900;35226924700</t>
  </si>
  <si>
    <t>Varvella, Monica;Calloni, Enrico;Di Fiore, Luciano;Milano, Leopoldo;Arnaud, Nicolas</t>
  </si>
  <si>
    <t>France;Italy</t>
  </si>
  <si>
    <t>Orsay;Naples</t>
  </si>
  <si>
    <t>Laboratoire de l'Acc√©l√©rateur Lin√©aire;Universit√† degli Studi di Napoli Federico II</t>
  </si>
  <si>
    <t>60073296;60017293</t>
  </si>
  <si>
    <t>Varvella M.</t>
  </si>
  <si>
    <t>Feasibility of a magnetic suspension for second generation gravitational wave interferometers</t>
  </si>
  <si>
    <t>S0927650504000180</t>
  </si>
  <si>
    <t>10.1016/j.astropartphys.2004.01.002</t>
  </si>
  <si>
    <t>2-s2.0-2542504456</t>
  </si>
  <si>
    <t>['yunnan province', 'west china', 'ventral side', 'ventral morphology', 'uniramous antennae', 'thorax consists', 'squamacula clypeata', 'short spines', 'short shield', 'redescribed based', 'palaeontological association', 'nine somites', 'new material', 'nektobenthic predator', 'like exopod', 'large flap', 'large doublure', 'kunming area', 'inner margin', 'exopod flap', 'dorsoventrally flattened', 'biramous limbs', 'bergstr √∂', 'affinities lie']</t>
  </si>
  <si>
    <t>Arachnophopha | Arthropoda | Chengjiang | Lower Cambrian | Squamacula</t>
  </si>
  <si>
    <t>The anatomy of the arthropod Squamacula clypeata Hou and Bergstr√∂m, 1997 from the Lower Cambrian Chengjiang Lagerst√§tte is redescribed based on four newly excavated specimens. The new material was collected from localities recently discovered in the Kunming area, Yunnan Province, south-west China, and preserves remarkable details of the ventral morphology, revealed by preparation. Squamacula clypeata is dorsoventrally flattened and rounded in outline. The cephalon was covered by a wide, short shield, with a large doublure and a pair of uniramous antennae on the ventral side. The thorax consists of nine somites, each protected by a tergite and carrying at least one pair of biramous limbs. The pygidium is covered with a small rounded tergum. The endopod is segmented, equipped with short spines on the inner margin of the coxa and a claw-like structure distally, and the exopod flap-like, fringed with setae. The limbs in the pygidium are like those in the thorax in shape. Squamacula was most probably a nektobenthic predator. The spinose endopod could walk, grasp and grind. The large flap-like exopod was adapted for swimming and respiration. Its affinities lie with the Arachnomorpha, but the relationships with other known taxa remain ambiguous. ¬© The Palaeontological Association.</t>
  </si>
  <si>
    <t>605-617</t>
  </si>
  <si>
    <t>Palaeontology</t>
  </si>
  <si>
    <t>60001298;60001298;60001298;60001298;60001298</t>
  </si>
  <si>
    <t>56166572800;7406443273;54581952300;7409749492;55083766000</t>
  </si>
  <si>
    <t>Zhang, Xingliang;Han, Jian;Zhang, Zhifei;Liu, Huqin;Shu, Degan</t>
  </si>
  <si>
    <t>Northwest University</t>
  </si>
  <si>
    <t>Zhang X.</t>
  </si>
  <si>
    <t>Redescription of the Chengjiang arthropod Squamacula Clypeata Hou and Bergstr√∂m, from the Lower Cambrian, south-west China</t>
  </si>
  <si>
    <t>10.1111/j.0031-0239.2004.00363.x</t>
  </si>
  <si>
    <t>2-s2.0-2542507394</t>
  </si>
  <si>
    <t>['various issues', 'system capacity', 'subarray structure', 'smart antennas', 'sinr ),', 'single user', 'satellite communications', 'promising technologies', 'noise ratio', 'new subarray', 'multiple users', 'main component', 'digital beamforming', 'computation complexity', 'becoming one', 'beamforming strategies', 'beamforming approach', 'analog beamforming']</t>
  </si>
  <si>
    <t>Smart antennas are becoming one of the promising technologies to meet the rapidly increasing demands for more capacity of satellite communication systems. A main component in a smart antenna system is beamforming. Because of the limitations of analog beamforming, digital beamforming will be employed in future satellite communication systems. We evaluate the performance of various digital beamforming strategies proposed in the literature for satellite communications: 1) single fixed beam/single user, 2) single fixed beam/multiple users, 3) single adaptive beam/single user, and 4) single Chebyshev dynamic beam/multiple users. Multiple criteria including coverage, system capacity, signal-to-interference-plus-noise ratio (SINR), and computation complexity are used to evaluate these satellite communication beamforming strategies. In particular, a Ka-band satellite communication system is used to address the various issues of these beamforming strategies. For the adaptive beamforming approach, subarray structure is used to obtain the weights of a large 2D antenna array, and a globally convergent recurrent neural network (RNN) is proposed to realize the adaptive beamforming algorithm in parallel. The new subarray-based neural beamforming algorithm can reduce the computation complexity greatly, and is more effective than the conventional least mean square (LMS) beamforming approach. It is shown that the single adaptive beam/single user approach has the highest system capacity.</t>
  </si>
  <si>
    <t>IEEE Transactions on Aerospace and Electronic Systems</t>
  </si>
  <si>
    <t>60002306;60018714;60002306</t>
  </si>
  <si>
    <t>7501792283;8250569300;7202811506</t>
  </si>
  <si>
    <t>Li, Winston;Huang, Xinping;Leung, Henry</t>
  </si>
  <si>
    <t>Ottawa;Calgary</t>
  </si>
  <si>
    <t>Communications Research Centre;University of Calgary</t>
  </si>
  <si>
    <t>60018714;60002306</t>
  </si>
  <si>
    <t>Li W.</t>
  </si>
  <si>
    <t>Performance evaluation of digital beamforming strategies for satellite communications</t>
  </si>
  <si>
    <t>10.1109/TAES.2004.1292139</t>
  </si>
  <si>
    <t>2-s2.0-2542583281</t>
  </si>
  <si>
    <t>['several images', 'preliminary experiment', 'precise deployment', 'ldrex mission', 'detect shifts', 'deployable antenna', 'december 2000', 'anomalies occurred', 'analysis method', '01 pixels']</t>
  </si>
  <si>
    <t>To establish a large deployable antenna, monitoring and collimation are essential for reliable and precise deployment. We have developed an analysis method to detect shifts in several images, in which the combination of cross-correlations between images and approximations at subpixel precision enables us to detect shifts in images with a precision of up to 0.01 pixels. The LDREX mission, which was a preliminary experiment for a large deployable antenna, ETS-VIII, was performed in December 2000. During this experiment, anomalies occurred in the antenna, and deployment was aborted. To understand the cause of the anomalies, we used our visual analysis method. Using this analysis, we detected vibrating features in the antenna, which were useful for explaining the anomalies. We outline our visual analysis method and discuss its application in monitoring the deployable antenna.</t>
  </si>
  <si>
    <t>247-258</t>
  </si>
  <si>
    <t>60032325;60032325;60092260;60092260;60092260;60092260;60025555;60022990;60022990;60022990</t>
  </si>
  <si>
    <t>55704815700;35783638000;7006523288;7003671022;55476529400;57206631423;55689069300;57205989096;7005720530;7202730260</t>
  </si>
  <si>
    <t>Kimura, Shinichi;Takeuchi, Makoto;Harima, Koichi;Fukase, Yutaro;Sato, Hitoshi;Yoshida, Tetsuji;Miyasaka, Akihiro;Noda, Hiroyuki;Sunakawa, Kei;Homma, Masanori</t>
  </si>
  <si>
    <t>Minato;Koganei;Tokyo;Chofu</t>
  </si>
  <si>
    <t>Shimizu Corporation;Japan National Institute of Information and Communications Technology;Nippon Telegraph and Telephone Corporation;Japan Aerospace Exploration Agency</t>
  </si>
  <si>
    <t>60092260;60032325;60025555;60022990</t>
  </si>
  <si>
    <t>Kimura S.</t>
  </si>
  <si>
    <t>Visual analysis in a deployable antenna experiment</t>
  </si>
  <si>
    <t>10.1109/TAES.2004.1292157</t>
  </si>
  <si>
    <t>2-s2.0-2542591057</t>
  </si>
  <si>
    <t>['stem antennomeres', 'probable utility', 'new species']</t>
  </si>
  <si>
    <t>Two Central American species of the genus Aglyptinus Cockerell, A. tumerus and A. phymaphorus, are described as new species. They are notable for unusual asymmetrical expansion of stem antennomeres and presence of conspicuous spectral iridescence on the elytra of males. Probable utility of this unusual sexual dimorphism is discussed.</t>
  </si>
  <si>
    <t>60007776-60025038;60007776</t>
  </si>
  <si>
    <t>8843094700;6602748266</t>
  </si>
  <si>
    <t>Seago, Ainsley E.;Wheeler, Quentin D.</t>
  </si>
  <si>
    <t>Berkeley;Ithaca</t>
  </si>
  <si>
    <t>University of California, Berkeley;Cornell University</t>
  </si>
  <si>
    <t>60025038;60007776</t>
  </si>
  <si>
    <t>Seago A.</t>
  </si>
  <si>
    <t>Two new species of Aglyptinus Cockerell with unusual sexually dimorphic antennae and diffraction gratings (Coleoptera: Leiodidae)</t>
  </si>
  <si>
    <t>10.1649/613</t>
  </si>
  <si>
    <t>2-s2.0-26044445574</t>
  </si>
  <si>
    <t>['single signal', 'division multiple', 'desired signal', 'delay product', 'cost function', 'complex exponential', 'beamforming antenna', 'beamformer output', 'appropriately choosing', 'algorithm exploits', 'access systems']</t>
  </si>
  <si>
    <t>Adaptive array antenna | Blind algorithm | Cyclostationarity | DS/CDMA | Higher-order statistics</t>
  </si>
  <si>
    <t>In this paper, a simple blind algorithm for a beamforming antenna is proposed. This algorithm exploits the property of cyclostationary signals whose cyclic autocorrelation function depends on delay as well as frequency. The cost function is the mean square error between the delay product of the beamformer output and a complex exponential. Exploiting the delay greatly reduces the possibility of capturing undesired signals. Through analysis of the minima of the non-quadratic cost function, conditions to extract a single signal are derived. Application of this algorithm to code-division multiple-access systems is considered, and it is shown through simulation that the desired signal can be extracted by appropriately choosing the delay as well as the frequency.</t>
  </si>
  <si>
    <t>1258-1269</t>
  </si>
  <si>
    <t>Miyajima, Teruyuki</t>
  </si>
  <si>
    <t>Mito</t>
  </si>
  <si>
    <t>Ibaraki University</t>
  </si>
  <si>
    <t>Miyajima T.</t>
  </si>
  <si>
    <t>Blind adaptive beamformer for cyclostationary sources with application to CDMA systems</t>
  </si>
  <si>
    <t>2-s2.0-2642512385</t>
  </si>
  <si>
    <t>['tree axes', 'three axes', 'target acceleration', 'sight models', 'complicated models', 'analysis shows', 'acceleration along']</t>
  </si>
  <si>
    <t>The structure of a three-dimensional tracking filter in a rotating sensor frame was discussed. The three-dimensional estimator consisted of three independent filters whose state included position, velocity and acceleration along the tree axes in the rotating frame sensor frame. The line-of-sight models for the target acceleration were found to be identical in all three axes and independent. Analysis shows that filter structure remained unchanged during the replacement of basic exponetially correlated acceleration model by more complicated models.</t>
  </si>
  <si>
    <t>491-493</t>
  </si>
  <si>
    <t>Journal of Guidance, Control, and Dynamics</t>
  </si>
  <si>
    <t>60022403-100512067-60026340;60026340</t>
  </si>
  <si>
    <t>7403113259;6602983409</t>
  </si>
  <si>
    <t>Weiss, H.;Hexner, G.</t>
  </si>
  <si>
    <t>Israel;Israel;Israel</t>
  </si>
  <si>
    <t>Haifa;Haifa;Technion City</t>
  </si>
  <si>
    <t>RAFAEL Armament Development Authority Ltd.;Technion - Israel Institute of Technology;Faculty of Aerospace Engineering</t>
  </si>
  <si>
    <t>60026340;60022403;100512067</t>
  </si>
  <si>
    <t>Weiss H.</t>
  </si>
  <si>
    <t>Simple structure for a high-performance three-dimensional tracking filter</t>
  </si>
  <si>
    <t>10.2514/1.10335</t>
  </si>
  <si>
    <t>2-s2.0-2642521316</t>
  </si>
  <si>
    <t>['v supply', 'test chip', 'sigma modulator', 'recursive loop', 'pass delta', 'paper proposes', 'occupying 1', 'khz bandwidth', 'conventional approach', 'bpdsm architecture', '63 db', '3 mm2']</t>
  </si>
  <si>
    <t>Band-pass delta-sigma modulator | Switched-capacitor circuit | Time-interleaved</t>
  </si>
  <si>
    <t>A band-pass delta-sigma modulator (BPDSM) is a key building block to implement a digital intermediate frequency (IF) receiver in a wireless communication system. This paper proposes a time-interleaved (TI) switched-capacitor (SC) BPDSM architecture that consists of 5-stage TI blocks with recursive loop. The proposed TI BPDSM provides reduction in the clock frequency requirement by a factor of 5 and relaxes the settling time requirement to one-fourth of conventional approach. The test chip was designed and fabricated for a 30-MHz IF system with a 0.35-Œºm CMOS process. The measured peak SNR for a 200-kHz bandwidth is 63 dB while dissipating 75 mW from a 3.3-V supply and occupying 1.3 mm2.</t>
  </si>
  <si>
    <t>785-790</t>
  </si>
  <si>
    <t>60016912;60016912;60016912</t>
  </si>
  <si>
    <t>55773477300;57196139322;7202923356</t>
  </si>
  <si>
    <t>Kwon, Minho;Lee, Jungyoon;Han, Gunhee</t>
  </si>
  <si>
    <t>Yonsei University</t>
  </si>
  <si>
    <t>Kwon M.</t>
  </si>
  <si>
    <t>A time-interleaved switched-capacitor band-pass delta-sigma modulator with recursive loop</t>
  </si>
  <si>
    <t>2-s2.0-2642525325</t>
  </si>
  <si>
    <t>['sic scheme', 'proposed scheme', 'previous space', 'performance close', 'new space', 'computer simulations', 'analytically examined']</t>
  </si>
  <si>
    <t>BER performance | Space-time multiuser detection (ST-MUD) | Space-time successive interference cancellation (ST-SIC)</t>
  </si>
  <si>
    <t>We present a new space-time successive interference cancellation (ST-SIC) scheme with multiple transceiver antennas for direct-sequence code division multiple access (DS-CDMA) systems. The proposed scheme is computationally very efficient, while maintains the performance close to the previous space-time multiuser detection (ST-MUD) scheme. The bit error rate (BER) performance of the ST-SIC scheme for coherent phase shift keying (PSK) modulation is analytically examined in Rayleigh fading channels, and its validity and usefulness are demonstrated by computer simulations.</t>
  </si>
  <si>
    <t>1403-1406</t>
  </si>
  <si>
    <t>60024872;60024872</t>
  </si>
  <si>
    <t>7404064707;24605467000</t>
  </si>
  <si>
    <t>Kang, Hwan Min;Cho, Sung Ho</t>
  </si>
  <si>
    <t>Performance of space-time SIC multiuser detection algorithm in rayleigh fading channels</t>
  </si>
  <si>
    <t>2-s2.0-2642531085</t>
  </si>
  <si>
    <t>['zone disjoint', 'wireless medium', 'wireless environment', 'using zone', 'two routes', 'traffic flows', 'thus reducing', 'supporting priority', 'suggested protocol', 'sdma ).', 'routes within', 'routes used', 'reserving zone', 'radio interference', 'overall utilization', 'one path', 'nodes belonging', 'minimally interfere', 'maximally zone', 'major aspect', 'free transmission', 'flows belonging', 'diverse routes', 'disjoint routes', 'directional antenna', 'different route', 'different classes', 'data communication', 'based qos']</t>
  </si>
  <si>
    <t>Ad hoc networks | Directional antenna | Priority based routing | Quality of service | Route coupling | Space division multiple access</t>
  </si>
  <si>
    <t>Quality of Service (QoS) provisioning is a new but challenging research area in the field of Mobile Ad hoc Network (MANET) to support multimedia data communication. However, the existing QoS routing protocols in ad hoc network did not consider a major aspect of wireless environment, i.e., mutual interference. Interference between nodes belonging to two or more routes within the proximity of one another causes Route Coupling. This can be avoided by using zone-disjoint routes. Two routes are said to be zone disjoint if data communication over one path does not interfere with the data communication along the other path. In this paper, we have proposed a scheme for supporting priority-based QoS in MANET by classifying the traffic flows in the network into different priority classes and giving different treatment to the flows belonging to different classes during routing so that the high priority flows will achieve best possible through-put. Our objective is to reduce the effect of coupling between routes used by high and low priority traffic by reserving zone of communication. The part of the network, used for high priority data communication, i.e, high priority zone, will be avoided by low priority data through the selection of a different route that is maximally zone-disjoint with respect to high priority zones and which consequently allows contention-free transmission of high priority traffic. The suggested protocol in our paper selects shortest path for high priority traffic and diverse routes for low priority traffic that will minimally interfere with high priority flows, thus reducing the effect of coupling between high and low priority routes. This adaptive, priority-based routing protocol is implemented on Qualnet Simulator using directional antenna to prove the effectiveness of our proposal. The use of directional antenna in our protocol largely reduces the probability of radio interference between communicating hosts compared to omni-directional antenna and improves the overall utilization of the wireless medium in the context of ad hoc wireless network through Space Division Multiple Access (SDMA).</t>
  </si>
  <si>
    <t>1085-1094</t>
  </si>
  <si>
    <t>60001271;60001271;60070899;60070899;60070899</t>
  </si>
  <si>
    <t>7403982702;55628549999;57214397807;22939069900;7402057814</t>
  </si>
  <si>
    <t>Ueda, Tetsuro;Tanaka, Shinsuke;Roy, Siuli;Saha, Dola;Bandyopadhyay, Somprakash</t>
  </si>
  <si>
    <t>India;Japan</t>
  </si>
  <si>
    <t>Kolkata;Kyoto</t>
  </si>
  <si>
    <t>Indian Institute of Management Calcutta;Advanced Telecommunications Research Institute International (ATR)</t>
  </si>
  <si>
    <t>60070899;60001271</t>
  </si>
  <si>
    <t>Ueda T.</t>
  </si>
  <si>
    <t>A priority-based QoS routing for multimedia traffic in ad hoc wireless networks with directional antenna using a zone-reservation protocol</t>
  </si>
  <si>
    <t>2-s2.0-2642531939</t>
  </si>
  <si>
    <t>['target shapes', 'resolution estimation', 'pulse radars', 'promising candidates', 'parametric methods', 'parametric algorithms', 'parametric algorithm', 'near future', 'important issue', 'fitting method', 'environment measurement', 'directional antenna']</t>
  </si>
  <si>
    <t>Boundary scattering transform | Ill-posed inverse problem | Non-parametric estimation | Pulse radar | Shape estimation</t>
  </si>
  <si>
    <t>Environment measurement is an important issue for various applications including household robots. Pulse radars are promising candidates in a near future. Estimating target shapes using waveform data, which we obtain by scanning an omni-directional antenna, is known as one of ill-posed inverse problems. Parametric methods such as Model-fitting method have problems concerning calculation time and stability. We propose a non-parametric algorithm for high-resolution estimation of target shapes in order to solve the problems of parametric algorithms.</t>
  </si>
  <si>
    <t>1357-1365</t>
  </si>
  <si>
    <t>7403624756;7403584142</t>
  </si>
  <si>
    <t>Sakamotov, Takuya;Sato, Toru</t>
  </si>
  <si>
    <t>Sakamotov T.</t>
  </si>
  <si>
    <t>A target shape estimation algorithm for pulse radar systems based on boundary scattering transform</t>
  </si>
  <si>
    <t>2-s2.0-2642536029</t>
  </si>
  <si>
    <t>['structure members', 'spaceframe structure', 'preset criteria', 'optimization algorithm', 'modified based', 'iterations continue', 'dynamic performance', 'contribution factors', 'contribution factor', 'computational limitations']</t>
  </si>
  <si>
    <t>Antenna | FEA | Optimization | Spaceframe | Structure</t>
  </si>
  <si>
    <t>The objective of the study is to develop an optimization algorithm for the dynamic performance of a spaceframe structure. The algorithm uses many iterations of finite element modal analysis. After each analysis, the contribution factor of each element is evaluated, sorted, and ranked. The structure members are then modified based on the ranking of the contribution factors. Iterations continue until the preset criteria or the computational limitations are reached. As demonstrated in a reflector support structure, the algorithm works effectively to increase the natural frequency without increasing the weight.</t>
  </si>
  <si>
    <t>120-125</t>
  </si>
  <si>
    <t>1615147X</t>
  </si>
  <si>
    <t>Structural and Multidisciplinary Optimization</t>
  </si>
  <si>
    <t>Huang, M.</t>
  </si>
  <si>
    <t>Troy</t>
  </si>
  <si>
    <t>Behr America</t>
  </si>
  <si>
    <t>Huang M.</t>
  </si>
  <si>
    <t>Optimization of the dynamic performance of a spaceframe structure</t>
  </si>
  <si>
    <t>10.1007/s00158-003-0361-0</t>
  </si>
  <si>
    <t>2-s2.0-2642542495</t>
  </si>
  <si>
    <t>['transmitted sequence', 'system using', 'stbc mc', 'slm scheme', 'slight degradation', 'side information', 'selected mapping', 'par performance', 'ordinary method', 'multicode cdma', 'letter evaluates', 'investigated slm', 'cdma system']</t>
  </si>
  <si>
    <t>Multicode CDMA | PAR | Selected mapping | Side information | Space-time block code</t>
  </si>
  <si>
    <t>This letter evaluates the peak-to-average power ratio (PAR) performance in a space-time block coded (STBC) multicode CDMA (MC-CDMA) system using a selected mapping (SLM) approach. The ordinary method is to apply the SLM scheme for each transmit antenna individually, while the investigated SLM-based STBC MC-CDMA system selects the transmitted sequence with the lowest average PAR over all transmit antennas concurrently. SLM-based STBC MC-CDMA system retrieves the side information very accurately at the expense of a slight degradation of the PAR performance, which can improve the overall detection performance of the STBC MC-CDMA system in the presence of erroneous side information compared to the ordinary SLM approach.</t>
  </si>
  <si>
    <t>1412-1416</t>
  </si>
  <si>
    <t>60027884;60073747;60073747;60073747;100975654;60073747</t>
  </si>
  <si>
    <t>7202175625;35078916900;7201840669;22634200600;7401774718;7403536400</t>
  </si>
  <si>
    <t>You, Young Hwan;Kang, Sung Jin;Hong, Dae Ki;Ju, Min Chul;Cho, We Duke;Cho, Jin Woong</t>
  </si>
  <si>
    <t>Seongnam;Seoul;</t>
  </si>
  <si>
    <t>Korea Electronics Technology Institute;Sejong University;Natl. Ctr. Excellence U.C./N.</t>
  </si>
  <si>
    <t>60073747;60027884;100975654</t>
  </si>
  <si>
    <t>You Y.H.</t>
  </si>
  <si>
    <t>Effects of peak-to-average power ratio on multicode CDMA systems with transmit diversity</t>
  </si>
  <si>
    <t>2-s2.0-2642566838</t>
  </si>
  <si>
    <t>['verified experimentally', 'spatial multiplexing', 'location dependency', 'condition number', 'also analyzed']</t>
  </si>
  <si>
    <t>Demmel condition number | Indoor MIMO channel | MIMO-OFDM channel | Spatial multiplexing</t>
  </si>
  <si>
    <t>The suitability of a complex MIMO channel matrix for spatial multiplexing is verified experimentally in terms of the Demmel condition number. The instantaneous 2 √ó 2 MIMO-OFDM channel measurements in several indoor environments indicate the location dependency of the condition number. Wideband frequency characteristics are also analyzed to evaluate the applicability of spatial multiplexing.</t>
  </si>
  <si>
    <t>1270-1272</t>
  </si>
  <si>
    <t>60025555;60025555;60025555;60025555</t>
  </si>
  <si>
    <t>55786321100;36070145700;35933020400;35610172700</t>
  </si>
  <si>
    <t>Kita, Naoki;Yamada, Wataru;Sato, Akio;Uwano, Shuta</t>
  </si>
  <si>
    <t>Kita N.</t>
  </si>
  <si>
    <t>Wideband characteristics of demmel condition number for 2 √ó 2 MIMO-OFDM channels</t>
  </si>
  <si>
    <t>2-s2.0-2642577481</t>
  </si>
  <si>
    <t>['waveguide antenna', 'three radio', 'third system', 'suprathermal absorption', 'pressure profiles', 'nonlinear phenomena', 'lower hybrid', 'injection systems', 'high frequency', 'high density', 'full cd', 'explore cd', 'experimental results', 'experimental conditions', 'experiment operates', 'electron cyclotron', 'density regimes', 'current drive', 'combined experiments', 'chapter reports', 'central peaking', 'central densities', 'applied power', 'also presented', '8 ghz', '5 mw', '433 mhz', '4 mw', '140 ghz', '100 ka', '0 mw']</t>
  </si>
  <si>
    <t>ECRF physics | IBW physics | LHCD physics</t>
  </si>
  <si>
    <t>This chapter reports the main physics results obtained with three radio-frequency-injection systems. The frequency of 8 GHz for the lower hybrid (LH) current drive (CD) (LHCD) system was chosen to explore CD at high density: full CD has been demonstrated for central densities up to 1.4 √ó 10 20 m-3 at 0.5 MA with an applied power up to 2.0 MW. The Frascati Tokamak Upgrade (FTU) database shows CD efficiencies from 0.1 to 0.3 √ó 1020 AW-1 m-2. In combined experiments with electron cyclotron (EC) waves (140 GHz, up to 1.2 MW), a suprathermal absorption by the fast electron tail generated by LHCD has been observed in both downshifted and up-shifted interaction regimes, with the resulting electron cyclotron current drive (ECCD) ranging from 20 to 100 kA, depending on experimental conditions. With pure EC resonance heating, the narrowness of the radial power deposition profile has been exploited, resulting in strong local electron heating. Results in high-density regimes are also presented. The third system (433 MHz, 0.5 MW) is the first to test ion Bernstein wave (IBW) coupling with a waveguide antenna. The experiment operates at high frequency, avoiding the occurrence of nonlinear phenomena at the edge. Improved confinement regimes resulting in a central peaking of the pressure profiles have been achieved with PIBW up to 0.4 MW. Modeling and experimental results are summarized.</t>
  </si>
  <si>
    <t>387-401</t>
  </si>
  <si>
    <t>Fusion Science and Technology</t>
  </si>
  <si>
    <t>60005040;60005040;60005040;60005040;60005040;60005040;60005040;60005040;60005040;60005040;60005040;119632256;60005040;60005040;60005040;60005040;60005040;60005040;60005040;60005040;60005040;60005040;60000297;60005040;60005040;60005040;60005040</t>
  </si>
  <si>
    <t>7004180973;7003957460;7003518098;22233883700;7003552802;6701415113;6701455884;10040959200;55730251400;7004908021;10046083100;7004550857;7006674222;6701648125;7005696195;55889455700;55434283200;6603542014;55663027600;6701856215;10042743500;7007089231;7005725844;6701364179;6603709910;6701340190;7003292891</t>
  </si>
  <si>
    <t>Granucci, G.;Airoldi, A.;Barbato, E.;Bruschi, A.;Cardinali, A.;Castaldo, C.;Cesario, R.;Cirant, S.;Esposito, B.;Farina, D.;Gandini, F.;Giruzzi, G.;Gormezano, C.;Leigheb, M.;Marinucci, M.;Mirizzi, F.;Nowak, S.;Panaccione, L.;Pericoli-Ridolfini, V.;Podda, S.;Ramponi, G.;Ravera, G. L.;Saveliev, A. N.;Simonetto, A.;Sozzi, C.;Tuccillo, A. A.;Zonca, F.</t>
  </si>
  <si>
    <t>Italy;Russian Federation;France</t>
  </si>
  <si>
    <t>Frascati;Saint Petersburg (ex Leningrad);</t>
  </si>
  <si>
    <t>Associazione EURATOM-ENEA sulla Fusione;Ioffe Institute;Association Euratom-CEA sur la Fusion</t>
  </si>
  <si>
    <t>60005040;60000297;119632256</t>
  </si>
  <si>
    <t>Granucci G.</t>
  </si>
  <si>
    <t>Chapter 7: Radio-frequency wave physics in the FTU</t>
  </si>
  <si>
    <t>10.13182/FST04-A521</t>
  </si>
  <si>
    <t>2-s2.0-2642588331</t>
  </si>
  <si>
    <t>Dipartimento della Protezione Civile, Presidenza del Consiglio dei Ministri</t>
  </si>
  <si>
    <t>DPC</t>
  </si>
  <si>
    <t>['¬© springer', 'wave phase', 'water content', 'verlag 2004', 'targetsensor distance', 'synthetic aperture', 'several applications', 'sar images', 'remote assessment', 'recent years', 'raw data', 'radar system', 'radar interferometry', 'particular conditions', 'observed area', 'moving phenomena', 'monitoring tool', 'materials involved', 'linear rail', 'landslide emergencies', 'insar ),', 'innovative technique', 'inaccessible areas', 'image containing', 'horizontally slides', 'ground displacements', 'fundamental support', 'field use', 'failure mechanism', 'european commission', 'employed directly', 'directly related', 'deformation rates', 'decision makers', 'consecutive couples', 'based instrumentation']</t>
  </si>
  <si>
    <t>Emergency management | Ground-based SAR | Interferometry | Landslide | Monitoring | Remote sensing</t>
  </si>
  <si>
    <t>An innovative technique for the remote assessment of ground displacements, based on radar interferometry and implemented using ground-based instrumentation (GB-InSAR), has been tested in recent years on a number of selected case sites. The system, known as LISA, developed by the Joint Research Centre (JRC) of the European Commission, is a ground-based radar interferometer specifically designed for field use. It is composed of two radar antennas mounted on a linear rail which horizontally slides to form a synthetic aperture. Coherent SAR processing converts the raw data into an image containing, for each pixel, information on the wave phase, which depends on the targetsensor distance. Consecutive couples of SAR images can be crosscorrelated to form interferograms representing phase variations which can be directly related to ground displacement along the sight-line of the radar system, since they are acquired from exactly the same position. Several applications of the system have been conducted on a number of mass movements located in Italy, in order to validate the technique for the monitoring of landslides. GB-InSAR has proved its potential for the measurement of the superficial ground displacements of different landslide types, in terms of failure mechanism, materials involved, kinematics, water content and deformation rates. In particular conditions, such as fast-moving phenomena and inaccessible areas, the technique can be employed directly as a monitoring tool, providing multitemporal displacement maps of the observed area. Additionally, some applications of the GB-InSAR have provided a fundamental support to decision makers during landslide emergencies, allowing the civil protection authorities to assess the risk and to manage an effective emergency response. ¬© Springer-Verlag 2004.</t>
  </si>
  <si>
    <t>21-28</t>
  </si>
  <si>
    <t>1612510X</t>
  </si>
  <si>
    <t>Landslides</t>
  </si>
  <si>
    <t>60103695;60021859;60021859;112786675;112786675;60103695;60103695</t>
  </si>
  <si>
    <t>6602447848;56962779300;7005718977;55991972200;6604093020;7005291501;7004175750</t>
  </si>
  <si>
    <t>Antonello, G.;Casagli, N.;Farina, P.;Leva, D.;Nico, G.;Sieber, A. J.;Tarchi, D.</t>
  </si>
  <si>
    <t>Belgium;Italy;Italy</t>
  </si>
  <si>
    <t>Brussels;Florence;Legnano</t>
  </si>
  <si>
    <t>European Commission Joint Research Centre;Universit√† degli Studi di Firenze;LiSALab Srl</t>
  </si>
  <si>
    <t>60103695;60021859;112786675</t>
  </si>
  <si>
    <t>Antonello G.</t>
  </si>
  <si>
    <t>Ground-based SAR interferometry for monitoring mass movements</t>
  </si>
  <si>
    <t>10.1007/s10346-003-0009-6</t>
  </si>
  <si>
    <t>2-s2.0-28244486704</t>
  </si>
  <si>
    <t>['¬© 2004', 'water vapor', 'var ).', 'turborogue snr', 'september 25', 'relative humidity', 'receiver altitude', 'occultation experiments', 'obtain temperature', 'meteorological society', 'kyoto university', 'july 10', 'joint project', 'dl observations', 'area south', 'abel inversion', '8 km', '2 %,', '0 hpa']</t>
  </si>
  <si>
    <t>Downward-looking (DL) Global Positioning System (GPS) occultation experiments from the top of Mt. Fuji were carried out as a joint project between Kyoto University, Meteorological Research Institute in Japan, and the Jet Propulsion Laboratory (JPL) in the U.S.A. from July 10 to September 25, 2001, in order to obtain temperature, water vapor and pressure profiles near the Earth's surface. A TurboRogue SNR-8000 GPS receiver and a choke ring antenna were installed at the Mt. Fuji weather station located at an altitude of about 3.8 km. Applying an Abel inversion, these DL observations can provide refractivity profiles over an area south of Mt. Fuji. This paper shows temperature, relative humidity, and pressure profiles derived from these refractivity profiles using a one-dimensional variational technique (1D-Var). The derived profiles show agreement with the Mt. Fuji weather station observations within 1.7¬∞C, 1.2%, and 1.0 hPa at the receiver altitude. ¬© 2004, Meteorological Society of Japan.</t>
  </si>
  <si>
    <t>433-440</t>
  </si>
  <si>
    <t>1 B</t>
  </si>
  <si>
    <t>Journal of the Meteorological Society of Japan</t>
  </si>
  <si>
    <t>60011001;60007994;60030681-60011001;60011001;60007994</t>
  </si>
  <si>
    <t>7201631051;7103266655;7102595132;35433785500;57203953768</t>
  </si>
  <si>
    <t>Aoyama, Yuichi;Shoji, Yoshinori;Mousa, Ashraf;Tsuda, Toshitaka;Nakamura, Hajime</t>
  </si>
  <si>
    <t>Egypt;Japan;Japan</t>
  </si>
  <si>
    <t>Cairo;Kyoto;Tokyo</t>
  </si>
  <si>
    <t>National Research Institute of Astronomy and Geophysics, Cairo;Kyoto University;Japan Meteorological Agency</t>
  </si>
  <si>
    <t>60030681;60011001;60007994</t>
  </si>
  <si>
    <t>Aoyama Y.</t>
  </si>
  <si>
    <t>Temperature and water vapor profiles derived from downward-looking GPS occultation data</t>
  </si>
  <si>
    <t>10.2151/jmsj.2004.433</t>
  </si>
  <si>
    <t>2-s2.0-2942554959</t>
  </si>
  <si>
    <t>['¬© 2004', 'water vapor', 'vswv values', 'vswv depended', 'vswv corresponded', 'vswv ),', 'vertical direction', 'total amount', 'took place', 'thunderstorm formation', 'swv data', 'surface occurred', 'sufficient accuracy', 'strongly correlated', 'slant path', 'results indicate', 'reflectivity increased', 'radar echoes', 'projected onto', 'path effects', 'observed reflectivity', 'northern side', 'moving thunderstorm', 'meteorological society', 'large values', 'intense reflectivity', 'individual satellites', 'humid regions', 'high pwv', 'gps showed', 'gps satellite', 'gps receiver', 'gps antenna', 'estimated tomographically', 'error sources', 'elevation angle', 'doppler radar', 'distribution around', 'data derived', 'also calculated', 'agreed well', 'adjacent receivers', '2001 measured', '20 minutes', '1 km']</t>
  </si>
  <si>
    <t>The Tsukuba GPS Dense Net campaign that took place in the autumn of 2000 and in the summer of 2001 measured the meso-Œ≥ scale distribution of water vapor. As part of the campaign, 75 GPS receivers and 20 automatic meteorological observation systems (AMOS) recorded water vapor variations associated with a thunderstorm on 1 August 2001. The three-dimensional water vapor distribution in the area was estimated from slant water vapor (SWV) data derived from GPS receivers using tomographic methods. SWV is the total amount of water vapor per unit area between a GPS receiver on the ground and a GPS satellite. The SWV data used in this study were obtained with sufficient accuracy by carefully removing multi-path effects, phase center variations of the GPS antenna, and other error sources. SWV was converted to a value that was projected onto the vertical direction (VSWV), so that the influence of the elevation angle on the slant path was removed. VSWV values from adjacent receivers to individual satellites were strongly correlated with each other. Variations in VSWV depended on the GPS receiver positions relative to the developing or moving thunderstorm. Our results indicate that SWV data can provide useful information about the water vapor distribution in the vicinity of thunderstorms. Correlations between the variation of VSWV and the precipitable water vapor (PWV) distribution around the GPS receiver were also calculated. The directions of the large values of VSWV corresponded to regions of high PWV. The three-dimensional water vapor distribution, estimated tomographically, agreed well with Doppler radar-observed reflectivity. Regions of high water vapor near the surface occurred on the northern side of a region of intense reflectivity. The more humid regions above 3 km corresponded to regions where reflectivity increased. The water vapor distribution estimated from the GPS showed an increase of water vapor above a height of 1 km, which preceded the appearance of radar echoes by about 20 minutes during the thunderstorm formation. ¬© 2004, Meteorological Society of Japan.</t>
  </si>
  <si>
    <t>569-586</t>
  </si>
  <si>
    <t>60024168;60007994;60024168;60015590</t>
  </si>
  <si>
    <t>6701341272;57203953768;7103266655;7102131647</t>
  </si>
  <si>
    <t>Seko, Hiromu;Nakamura, Hajime;Shoji, Yoshinori;Iwabuchi, Tetsuya</t>
  </si>
  <si>
    <t>Japan;United States;Japan</t>
  </si>
  <si>
    <t>Tsukuba;Boulder;Tokyo</t>
  </si>
  <si>
    <t>Meteorological Research Institute;University Corporation for Atmospheric Research;Japan Meteorological Agency</t>
  </si>
  <si>
    <t>60024168;60015590;60007994</t>
  </si>
  <si>
    <t>Seko H.</t>
  </si>
  <si>
    <t>The meso-Œ≥ scale water vapor distribution associated with a thunderstorm calculated from a dense network of GPS receivers</t>
  </si>
  <si>
    <t>10.2151/jmsj.2004.569</t>
  </si>
  <si>
    <t>2-s2.0-2942558500</t>
  </si>
  <si>
    <t>['wide thermal', 'type material', 'texcoco lake', 'succeeding clutches', 'significantly larger', 'second antennae', 'salinity range', 'salinity habitats', 'saline lakes', 'rare species', 'normally found', 'natural populations', 'natural environments', 'natural environment', 'morphological variability', 'marine );', 'life cycle', 'lake winnemucca', 'laboratory conditions', 'field populations', 'feathered setae', 'euryecious character', 'endangered status', 'diet consisted', 'cultured specimens', 'consume algae', 'considered lost', 'completely dry', 'chlorella sp', 'border lake', '8 neonates', '15 ¬∞', '., suggests']</t>
  </si>
  <si>
    <t>Moina hutchinsoni Brehm, 1937, a nearctic anomopod cladoceran, was observed in shallow ephemeral ponds of the former Texcoco Lake, near Mexico City, Mexico. The type material, from Lake Winnemucca, Nevada, was considered lost; additional topotypic material could not be obtained from that locality because the site is completely dry. The species is redescribed herein based on specimens from Texcoco Lake and Border Lake, Nebraska. Specimens from these localities were compared to study the morphological variability of this species; differences were found in the cuticular hair patterns on head, body, antennules, and second antennae, in the number of feathered setae on the postabdomen, and in the structure of pectens in claws. The life cycle of this rare species was analyzed in the laboratory. In culture, diet consisted of the microalgae Ankistrodesmus falcatus (freshwater) and Chlorella sp. (marine); both algae were consumed by the cladoceran. Culture temperature ranged between 15¬∞ and 20¬∞C, and salinity range was 5-25 g L-1. Cultured specimens were significantly larger than those from field populations. Lower temperatures correlated with a delayed first reproduction and with a longer inactive time between succeeding clutches. The wide thermal and salinity ranges tested during culturing, plus the ability of these animals to consume algae not normally found in its natural environment, suggest a euryecious character of this species in laboratory conditions that contrasts with the affinity of natural populations for high-salinity habitats. The lifespan of this species is longer than that of other moinids; it may be the longest-lived species within the Moinidae. The average clutch size ranged from 12 to 24.8 neonates; optimal environmental conditions differed for number of neonates and maximum clutch size. Loss of the natural environments (saline lakes) where this rare species has been recorded, both in Mexico and U.S.A., suggests an endangered status of this cladoceran.</t>
  </si>
  <si>
    <t>232-245</t>
  </si>
  <si>
    <t>60019176;60015438;60015438</t>
  </si>
  <si>
    <t>6603049105;6701680566;7005585473</t>
  </si>
  <si>
    <t>Mart√≠nez-Jer√≥nimo, Fernando;El√≠as-Guti√©rrez, Manuel;Su√°rez-Morales, Eduardo</t>
  </si>
  <si>
    <t>Mart√≠nez-Jer√≥nimo F.</t>
  </si>
  <si>
    <t>A redescription of Moina hutchinsoni, a rare cladoceran (Branchiopoda: Anomopoda) found in remnants of a Mexican saline lake, with notes on its life history</t>
  </si>
  <si>
    <t>10.1651/C-2450</t>
  </si>
  <si>
    <t>2-s2.0-2942584983</t>
  </si>
  <si>
    <t>['¬© 2004', 'water vapor', 'tomography analyses', 'time variations', 'systematic pattern', 'systematic biases', 'study small', 'stacking one', 'spd ),', 'roughly considered', 'rms errors', 'pwv estimation', 'postfit residuals', 'positive impact', 'negative correlation', 'multipath effects', 'mps maps', 'mps map', 'meteorological society', 'less relative', 'horizontal scale', 'gradient component', 'gps sites', 'gps pwv', 'errors due', 'clock errors', 'campaign periods', 'better agreement', 'azimuth dependence', 'atmospheric administration', 'antenna height', 'almost disappeared', 'accurate estimate', '5 months', '3 km', '2003 ).', '20 km', '0 mm']</t>
  </si>
  <si>
    <t>In order to study small-scale water vapor variations over distances from a few km to 20 km, two campaign observations with a dense GPS network were carried out for 2.5 months in total at Tsukuba, Japan. For the observations 79 GPS antennas were installed at 75 sites within a 20 km by 20 km square area, at 1 to 3 km intervals. The PCV models provided by the US National Oceanic and Atmospheric Administration (NOAA) were applied to remove unmodeled phase center variation (PCV) specific to GPS antenna type. In addition, new PCV maps (MPS map) were constructed for all the antennas by stacking one-way postfit residuals over both campaign periods, to remove not only azimuth dependent PCV, but also the errors due to multipath effects. After MPS maps were introduced into the analysis, strong elevation dependence as well as azimuth dependence of postfit phase residuals, almost disappeared for all the antennas. In addition, the time variations in postfit residuals which were common to all the GPS sites, were subtracted to remove satellite orbits and/or clock errors. This led to the accurate estimate of slant path delay (SPD), which enabled the SPD to be applied to tomography analyses of water vapor (Seko et al. 2003). The horizontal scale of SPD was estimated using correlation distributions. As a result, the horizontal scale of the zenith total delay, the gradient component, and the postfit residual may be roughly considered as 644 ¬± 120 km, 62 ¬± 23 km, and 2-3 km, respectively. Improvement of the postfit residuals following the application of MPS maps also showed a positive impact on PWV estimation. Systematic biases of GPS derived PWV between different antenna types (Trimble and Ashtech) were reduced, resulting in a better agreement of GPS PWV, with RMS errors of 2.0 mm or less relative to PWV by rawinsonde or water vapor radiometer observations. The distribution of time-averaged PWV estimated at the 75 GPS sites showed a systematic pattern which has a negative correlation with the antenna height of each site. ¬© 2004, Meteorological Society of Japan.</t>
  </si>
  <si>
    <t>301-314</t>
  </si>
  <si>
    <t>60024168;60007994;60015590;60024168;60024168;101906455;60000210;120710967;60024621</t>
  </si>
  <si>
    <t>7103266655;57203953768;7102131647;55946567900;6701341272;35477667100;36660312900;35414238100;7005294235</t>
  </si>
  <si>
    <t>Shoji, Yoshinori;Nakamura, Hajime;Iwabuchi, Tetsuya;Aonashi, Kazumasa;Seko, Hiromu;Mishima, Kenji;Itagaki, Akihiko;Ichikawa, Ryuichi;Ohtani, Ryu</t>
  </si>
  <si>
    <t>Japan;Japan;United States;Japan;Japan;Japan;Japan</t>
  </si>
  <si>
    <t>Tsukuba;Tsukuba;Boulder;Tokyo;Tokyo;Kashima;Tokyo</t>
  </si>
  <si>
    <t>National Institute of Advanced Industrial Science and Technology;Meteorological Research Institute;University Corporation for Atmospheric Research;Japan Meteorological Agency;Japan Weather Association;Communication Research Laboratory;Assoc. Precise Survey/Applied Tech.</t>
  </si>
  <si>
    <t>60024621;60024168;60015590;60007994;60000210;120710967;101906455</t>
  </si>
  <si>
    <t>Shoji Y.</t>
  </si>
  <si>
    <t>Tsukuba GPS dense net campaign observation: Improvement in GPS analysis of slant path delay by stacking one-way postfit phase residuals</t>
  </si>
  <si>
    <t>10.2151/jmsj.2004.301</t>
  </si>
  <si>
    <t>2-s2.0-2942586796</t>
  </si>
  <si>
    <t>['standard patch', 'significantly affected', 'resonant frequency', 'radiation patterns', 'patch alone', 'meshing lowered', 'meshed patches', 'improved providing', 'ground planes', 'ground plane', 'gives opportunities', 'general properties', 'excitation mode', 'different combinations', 'cross polarization', 'complex tradeoff', 'back radiation', 'antenna dimensions', 'also improves', '3 db']</t>
  </si>
  <si>
    <t>Communication antennas | Mesh antennas | Mesh patch antennas | Metal mesh antennas | Microstrip patch antennas</t>
  </si>
  <si>
    <t>Conventional microstrip patch antennas are printed with continuous solid copper shapes and ground planes. The general properties of meshed patches are presented in this paper where both the patch itself and the ground plane are meshed. The gain, cross-polarization, bandwidth and radiation patterns are discussed for different combinations of patch and ground plane. The radiation patterns are not significantly affected by meshing the patch alone, but meshing the ground plane increases the back radiation. The gain can suffer by up to 3 dB or more when compared to a standard patch. Cross-polarization is improved providing that the correct mesh line geometry is chosen for the excitation mode. Meshing lowered the resonant frequency in some cases by up to 30% and also improves the bandwidth by a factor of up to 2.5 in some modes. Overall, the meshed patch offers a complex tradeoff between parameters but gives opportunities for improving the bandwidth and reducing the cross polarization and the antenna dimensions at the expense of the gain.</t>
  </si>
  <si>
    <t>60010818;60010818</t>
  </si>
  <si>
    <t>6506500113;56020461500</t>
  </si>
  <si>
    <t>Clasen, Gisela;Langley, Richard</t>
  </si>
  <si>
    <t>Canterbury</t>
  </si>
  <si>
    <t>University of Kent</t>
  </si>
  <si>
    <t>Clasen G.</t>
  </si>
  <si>
    <t>Meshed patch antennas</t>
  </si>
  <si>
    <t>10.1109/TAP.2004.830251</t>
  </si>
  <si>
    <t>2-s2.0-2942748580</t>
  </si>
  <si>
    <t>R01HL057483</t>
  </si>
  <si>
    <t>['time mri', 'precisely targeted', 'myocardial delayed', 'mortem histology', 'injected intramyocardially', 'infarcted myocardium', 'imaging identified', 'healthy myocardium', 'guided delivery', 'growing interest', 'feasibility studies', 'effectively used', 'distal tip', 'differentiate infarcted', 'cellular agents', 'bright signal', 'actively tracked']</t>
  </si>
  <si>
    <t>Cardiac MRI | Catheter tracking | Interventional MRI | Intramyocardial injection catheter | Intramyocardial injections | Iron oxide MR contrast agent | Labeled stem cells</t>
  </si>
  <si>
    <t>There is growing interest in delivering cellular agents to infarcted myocardium to prevent postinfarction left ventricular remodeling. MRI can be effectively used to differentiate infarcted from healthy myocardium. MR-guided delivery of cellular agents/therapeutics is appealing because the therapeutics can be precisely targeted to the desired location within the infarct. In this study, a steerable intramyocardial injection catheter that can be actively tracked under MRI was developed and tested. The components of the catheter were arranged to form a loopless RF antenna receiver coil that enabled active tracking. Feasibility studies were performed in canine and porcine myocardial infarction models. Myocardial delayed-enhancement (MDE) imaging identified the infarcted myocardium, and real-time MRI was used to guide left ventricular catheterization from a carotid artery approach. The distal 35 cm of the catheter was seen under MRI with a bright signal at the distal tip of the catheter. The catheter was steered into position, the distal tip was apposed against the infarct, the needle was advanced, and a bolus of MR contrast agent and tissue marker dye was injected intramyocardially, as confirmed by imaging and post-mortem histology. A pilot study involving intramyocardial delivery of magnetically labeled stem cells demonstrated the utility of the active injection catheter system. ¬© 2004 Wiley-Liss, Inc.</t>
  </si>
  <si>
    <t>1163-1172</t>
  </si>
  <si>
    <t>60001117-60005248;60001117;60001117;60001117;60001117;60001117;60021069;60021069;60001117;60001117-60014808</t>
  </si>
  <si>
    <t>8628467600;6604085278;24481280200;7005969760;6701504554;8838937400;7405923771;7003280916;7005238843;7005968860</t>
  </si>
  <si>
    <t>Karmarkar, P. V.;Kraitchman, D. L.;Izbudak, I.;Hofmann, L. V.;Amado, L. C.;Fritzges, D.;Young, R.;Pittenger, M.;Bulte, J. W.M.;Atalar, E.</t>
  </si>
  <si>
    <t>United States;Turkey;United States;United States</t>
  </si>
  <si>
    <t>Baltimore;Ankara;Baltimore;Baltimore</t>
  </si>
  <si>
    <t>Osiris Therapeutics, Inc.;Bilkent √úniversitesi;Johns Hopkins University;Johns Hopkins School of Medicine</t>
  </si>
  <si>
    <t>60021069;60014808;60005248;60001117</t>
  </si>
  <si>
    <t>Karmarkar P.V.</t>
  </si>
  <si>
    <t>MR-trackable intramyocardial injection catheter</t>
  </si>
  <si>
    <t>10.1002/mrm.20086</t>
  </si>
  <si>
    <t>2-s2.0-2942751891</t>
  </si>
  <si>
    <t>['typical scenarios', 'shown using', 'rights reserved', 'nonadaptively pulse', 'jamming model', 'internal noise', 'either case', 'data inputs', 'convergence performance', 'background clutter', 'antenna elements', 'algorithms converge', 'adaptively weight']</t>
  </si>
  <si>
    <t>Adaptive beamforming | Adaptive processing | Interference rejection | Radar</t>
  </si>
  <si>
    <t>Shipboard/landbased radars require adaptive signal processing to suppress interference consisting of external directional jammers and background clutter. Using a structured covariance matrix form, which includes partial knowledge of the internal noise and temporal clutter covariance matrix, a fast converging adaptive signal processor is developed that can take two forms: (1) simultaneously adaptively weight the spatial (antenna elements) and temporal (pulses) inputs to form an output or (2) adaptively weight the spatial (antenna elements) inputs and nonadaptively pulse-Doppler process thereafter to form an output. In either case it is shown using a simplistic mismatched clutter/jamming model that the convergence performance (within 3 dB of optimum) of the new adaptive processors (AP) is almost the same as that of the fast converging processor when no clutter was present in the data inputs. For both cases, the algorithms converge for typical scenarios under consideration in just a few independent sample vectors per input channel. ¬© 2004 Elsevier Inc. All rights reserved.</t>
  </si>
  <si>
    <t>379-394</t>
  </si>
  <si>
    <t>Gerlach, Karl</t>
  </si>
  <si>
    <t>Washington, D.C.</t>
  </si>
  <si>
    <t>Naval Research Laboratory</t>
  </si>
  <si>
    <t>Gerlach K.</t>
  </si>
  <si>
    <t>Shipboard/landbased radar clutter/jamming rejection using a structured covariance matrix</t>
  </si>
  <si>
    <t>S1051200403000654</t>
  </si>
  <si>
    <t>10.1016/j.dsp.2003.12.005</t>
  </si>
  <si>
    <t>2-s2.0-2942752034</t>
  </si>
  <si>
    <t>Leverhulme Trust</t>
  </si>
  <si>
    <t>['visionary concepts', 'variable morphology', 'technology required', 'sustained development', 'solar sails', 'solar sail', 'solar concentrator', 'short inner', 'science missions', 'roadmap drawn', 'rights reserved', 'provide propulsion', 'power generation', 'power collection', 'order 50', 'multiple burdens', 'large antenna', 'functional system', 'fast trips', 'elsevier ltd', 'earth escape', 'deliver fast', 'data returns', 'current plans', 'current ideas', 'cruise speeds', 'clear pathway', 'capable missions']</t>
  </si>
  <si>
    <t>Mission analysis | Outer solar system | Solar sailing</t>
  </si>
  <si>
    <t>Concepts for science missions to the outer solar system and beyond traditionally suffer from the multiple burdens of long trips times, power starved payloads and a severe communications bottleneck for data returns. This paper will consider the use of solar sail propulsion to address some, or even all of these issues in the mid to far-term. By using a short inner-loop about the Sun, solar sails can quickly accelerate payloads to cruise speeds of greater than 10 AU per year from Earth escape, with a sail payload mass fraction of order 50% or more. The technology required for such solar sails is currently under development and there is a clear pathway from current plans for near-term technology demonstration missions to these fast trips to the outer solar system. Looking further ahead, technologies can be envisaged where the solar sail is used as a multi-functional system to provide propulsion, power collection and telecommunications. With sustained development, current ideas for embedding smart actuators and sensors in the sail structure may enable solar sails with variable morphology which can be configured as a solar concentrator for power generation and a large antenna for high-bandwidth data returns. These visionary concepts will be explored and a roadmap drawn up which will deliver fast and capable missions to the outer solar system and beyond. ¬© 2004 COSPAR. Published by Elsevier Ltd. All rights reserved.</t>
  </si>
  <si>
    <t>184-191</t>
  </si>
  <si>
    <t>McInnes, C. R.</t>
  </si>
  <si>
    <t>Glasgow</t>
  </si>
  <si>
    <t>University of Glasgow</t>
  </si>
  <si>
    <t>McInnes C.</t>
  </si>
  <si>
    <t>Delivering fast and capable missions to the outer solar system</t>
  </si>
  <si>
    <t>S0273117704002844</t>
  </si>
  <si>
    <t>10.1016/j.asr.2003.02.063</t>
  </si>
  <si>
    <t>2-s2.0-2942755618</t>
  </si>
  <si>
    <t>['water flow', 'ultrawide band', 'technique relies', 'subsequently used', 'squares problem', 'shallow subsurface', 'scale heterogeneities', 'radar combined', 'observed discrepancies', 'model inversions', 'main reflectometry', 'linear systems', 'less sensitive', 'laboratory conditions', 'inherent small', 'hydrodynamic inversion', 'horn antenna', 'ground mono', 'exact solution', 'direct measurements', 'classical least']</t>
  </si>
  <si>
    <t>We combine electromagnetic inversion of ground penetrating radar (GPR) signals with hydrodynamic inverse modeling to identify the effective soil hydraulic properties of a sand in laboratory conditions. Ground penetrating radar provides soil moisture time series that are subsequently used as input in the hydrodynamic inverse procedure. The technique relies on an ultrawide band (UWB) stepped frequency continuous wave (SFCW) radar combined with an off-ground mono- static transverse electromagnetic (TEM) horn antenna. Ground penetrating radar signal forward modeling is based on the exact solution of the three-dimensional Maxwell equations for describing free wave propagation and on linear systems in series and parallel for describing wave propagation in the antenna. Water flow in the sand is described by the one-dimensional Richards equation using the Mualem-van Genuchten parameterization. Both model inversions are formulated by the classical least-squares problem and are performed iteratively using advanced global optimization techniques. Compared with time do- main reflectometry (TDR), results demonstrated the appropriateness of the GPR integrated approach to measure soil moisture remotely. In particular, the approach was found to be less sensitive to the inherent small-scale heterogeneities. Hydrodynamic inversion of soil moisture data led to hydraulic parameters agreeing reasonably well with direct measurements. The observed discrepancies were attributed to the different characterization scales and samples. The overall integrated approach offers great promise to map the effective hydraulic properties of the shallow subsurface at a high spatial resolution. ¬© Soil Science Society of America. ¬© Soil Science Society of America.</t>
  </si>
  <si>
    <t>1072-1081</t>
  </si>
  <si>
    <t>60000874;60000874;60000874;60006288;60000874</t>
  </si>
  <si>
    <t>6602626321;8261949200;8261949100;6602473359;7003615391</t>
  </si>
  <si>
    <t>Lambot, S.;Antoine, M.;van den Bosch, I.;Slob, E. C.;Vanclooster, M.</t>
  </si>
  <si>
    <t>Delft;Louvain-la-Neuve</t>
  </si>
  <si>
    <t>Delft University of Technology;Universit√© Catholique de Louvain</t>
  </si>
  <si>
    <t>60006288;60000874</t>
  </si>
  <si>
    <t>Electromagnetic inversion of GPR signals and subsequent hydrodynamic inversion to estimate effective vadose zone hydraulic properties</t>
  </si>
  <si>
    <t>10.2113/3.4.1072</t>
  </si>
  <si>
    <t>2-s2.0-29944438119</t>
  </si>
  <si>
    <t>['submillimeter astronomy', 'sea level', 'rights reserved', 'major ground', 'joint venture', 'grouped together', 'elsevier ltd', 'based telescope', 'atmospheric windows', 'atacama desert', 'area 150', 'antennas may', 'angular resolution', 'alma scheduled', 'alma project', '950 ghz', '64 antennas', '10 milli']</t>
  </si>
  <si>
    <t>ALMA | Atacama large millimeter array | Ground based radio telescope | Millimetre and submillimetre astronomy</t>
  </si>
  <si>
    <t>The Atacama Large Millimeter Array (ALMA) is a major ground-based telescope for millimeter and submillimeter astronomy to be realized during this decade. It is comprised of 64 antennas of 12 m diameter, each of which is equipped with receivers in ten frequency bands that cover the atmospheric windows from 30 to 950 GHz. All the antennas may be moved on a specially-designed antenna transporter so that the antenna array may be reconfigured: At the extremes, the antennas may all be grouped together in an area 150 m in diameter to provide arcsecond angular resolution, or they may be distributed over an area 14 km in extent to provide an angular resolution as high as 10 milli-arcsec. ALMA will be located in the Chilean Andes east of the Atacama Desert at an elevation of 5000 m above sea level. The ALMA Project is a joint venture of the European Southern Observatory and the U.S. National Science Foundation acting in partnership with the National Research Council of Canada. Interim science operations are expected to begin in 2007 with completion of ALMA scheduled for 2011. ¬© 2004 COSPAR. Published by Elsevier Ltd. All rights reserved.</t>
  </si>
  <si>
    <t>555-559</t>
  </si>
  <si>
    <t>60024185;60001512;60009839</t>
  </si>
  <si>
    <t>57197192863;7005807954;7201736007</t>
  </si>
  <si>
    <t>Brown, Robert L.;Wild, Wolfgang;Cunningham, Charles</t>
  </si>
  <si>
    <t>United States;Canada;Netherlands</t>
  </si>
  <si>
    <t>Charlottesville;Ottawa ON,;Utrecht</t>
  </si>
  <si>
    <t>National Radio Astronomy Observatory;National Research Council Canada;SRON Netherlands Institute for Space Research</t>
  </si>
  <si>
    <t>60024185;60009839;60001512</t>
  </si>
  <si>
    <t>Brown R.L.</t>
  </si>
  <si>
    <t>ALMA - The Atacama large millimeter array</t>
  </si>
  <si>
    <t>S0273117703011979</t>
  </si>
  <si>
    <t>10.1016/j.asr.2003.03.028</t>
  </si>
  <si>
    <t>2-s2.0-3042519016</t>
  </si>
  <si>
    <t>['throughput performance', 'snr gain', 'selected antennas', 'results show', 'proposed amc', 'computer simulation', 'adaptive modulation', '4 antennas', '0 db']</t>
  </si>
  <si>
    <t>Adaptive modulation and coding | MIMO | Multiplexing system | Selection transmit diversity</t>
  </si>
  <si>
    <t>In this letter, adaptive modulation and coding (AMC) is combined with multiple input multiple output (MIMO) multiplexing to improve the throughput performance of AMC. In addition, a system that adopts selection transmit diversity (STD) in the AMC-MIMO multiplexing system, AMC-STD-MIMO multiplexing system, is proposed. STD in our simulation selects 2 transmission antennas from 4 antennas and AMC-MIMO multiplexing process operates with the selected antennas. The computer simulation is performed in a flat Rayleigh fading channel. The results show that the proposed AMC-STD-MIMO multiplexing system achieves the SNR gain of 4.0 dB, compared to the AMC-MIMO multiplexing system at 3 Mbps throughput.</t>
  </si>
  <si>
    <t>1684-1687</t>
  </si>
  <si>
    <t>60026790-60016912;60025960;60025960;60028178;60027884;60016912</t>
  </si>
  <si>
    <t>7201615126;57224774041;7401984624;56812485700;7202175625;7402312534</t>
  </si>
  <si>
    <t>Hwang, Intae;Son, Jungyoung;Hahn, Sukki;Kang, Mingoo;You, Young Hwan;Kang, Changeon</t>
  </si>
  <si>
    <t>South Korea;South Korea;South Korea;South Korea;South Korea</t>
  </si>
  <si>
    <t>Osan;Seoul;Youngdungpo-gu;Seoul;Seoul</t>
  </si>
  <si>
    <t>Hanshin University;Sejong University;LG Corporation;Korea Institute of Science and Technology;Yonsei University</t>
  </si>
  <si>
    <t>60028178;60027884;60026790;60025960;60016912</t>
  </si>
  <si>
    <t>Hwang I.</t>
  </si>
  <si>
    <t>Improvement of AMC-MIMO multiplexing systems with selection transmit diversity techniques</t>
  </si>
  <si>
    <t>2-s2.0-3042541335</t>
  </si>
  <si>
    <t>['uniform meander', 'mobile phone', 'low cost', 'letter describes', 'gsm 1800mhz', 'f antenna', 'design suggested', '900 mhz', '5 db', '240 mhz']</t>
  </si>
  <si>
    <t>DCS | GSM | Non-uniform meander-line | PIFA</t>
  </si>
  <si>
    <t>This letter describes a dual band planar inverted-F antenna (PIFA) with non-uniform meander-line shaped slot suitable for the mobile environment scenario, which operates at the GSM 900 MHz and GSM 1800MHz (DCS) bands. This antenna structure overcomes the lack of height of the mobile phone. In a practical mobile handset, the band-widths of the antenna for return loss ‚â§ -8.5 dB are 240 MHz at 900 MHz and 250MHz at 1800MHz. Good impedance bandwidth performance for the dual-band is observed. The advantage of the design suggested in this letter is its simplicity of manufacturing and low cost.</t>
  </si>
  <si>
    <t>1767-1769</t>
  </si>
  <si>
    <t>60074388-100618699</t>
  </si>
  <si>
    <t>Chen, I. Fong</t>
  </si>
  <si>
    <t>Taipei;Taoyuan</t>
  </si>
  <si>
    <t>Jinwen University of Science and Technology;Auden Techno Corp.</t>
  </si>
  <si>
    <t>60074388;100618699</t>
  </si>
  <si>
    <t>A dual band planar inverted-F antenna with non-uniform meander-line shaped slot</t>
  </si>
  <si>
    <t>2-s2.0-3042545386</t>
  </si>
  <si>
    <t>['thus reducing', 'reflection coefficients', 'radiation patterns', 'measured gain', 'gain cavity', 'coupling among', '5 dbi', '42 ghz', '2 mm']</t>
  </si>
  <si>
    <t>Microstrip antenna | Slot antenna | Thick ground plane | Wideband</t>
  </si>
  <si>
    <t>We investigate the characteristics of a wideband and high-gain cavity-backed slot antenna in terms of the reflection coefficients, radiation patterns, and gain. A cavity-backed slot antenna structure includes baffles, reflectors, and thick ground planes. The measured gain and bandwidth of a 10-dB return loss in a cavity-backed 2 √ó 2 array slot antenna with h1 = 2 mm, d=2 mm are 15.5 dBi and nearly 27%, respectively, at 42 GHz. Baffles and reflectors are used to increase antenna gain, thus reducing the coupling among the slots on the thick ground plane.</t>
  </si>
  <si>
    <t>262-264</t>
  </si>
  <si>
    <t>ETRI Journal</t>
  </si>
  <si>
    <t>60001558;60001174;60001558;60004739</t>
  </si>
  <si>
    <t>42861618200;26651502500;7003471086;7401471675</t>
  </si>
  <si>
    <t>Lee, Jong Moon;Cho, Young Heui;Pyo, Cheol Sig;Choi, Ik Guen</t>
  </si>
  <si>
    <t>Cheongju;Daejeon;Daejeon</t>
  </si>
  <si>
    <t>Chungbuk National University;Electronics and Telecommunications Research Institute;Mokwon University</t>
  </si>
  <si>
    <t>60004739;60001558;60001174</t>
  </si>
  <si>
    <t>Lee J.</t>
  </si>
  <si>
    <t>A 42-GHz wideband cavity-backed slot antenna with thick ground plane</t>
  </si>
  <si>
    <t>10.4218/etrij.04.0203.0021</t>
  </si>
  <si>
    <t>2-s2.0-3042546521</t>
  </si>
  <si>
    <t>['tcm reassignment', 'supplementary trellis', 'severe conditions', 'noise ratio', 'low signal', 'input multiple', 'free distance', 'computer simulations', 'coded multiple', 'coded modulation', 'code combining']</t>
  </si>
  <si>
    <t>Constellation diversity | Hybrid ARQ | MIMO channel | Multiple antenna technique | Space-time transmission | Spatial multiplexing | Trellis-coded modulation</t>
  </si>
  <si>
    <t>An automatic-repeat-request (ARQ) scheme for improving the system throughput efficiency is evaluated in coded multiple-input multiple-output (MIMO) transmissions. Supplementary trellis-coded modulation (TCM) code has been proposed for hybrid ARQ schemes. The free distance of the TCM after code combining can be increased by employing different TCM codes for retransmissions. The MIMO scheme offers additional flexibility in preventing successive frame errors by changing the connections between transmitters and transmit antennas upon retransmission. In this paper, an ARQ strategy employing both TCM reassignment and antenna permutation technique is investigated. It is shown through computer simulations that this ARQ scheme achieves high throughput even in severe conditions of low signal-to-noise ratio and high Rician factor over spatially and temporally correlated Nakagami-Rice fading MIMO channels.</t>
  </si>
  <si>
    <t>1487-1494</t>
  </si>
  <si>
    <t>60011001;60031126;60011001</t>
  </si>
  <si>
    <t>9432616500;55544774600;7406244729</t>
  </si>
  <si>
    <t>Koike, Toshiaki;Murata, Hidekazu;Yoshida, Susumu</t>
  </si>
  <si>
    <t>Tokyo Institute of Technology;Kyoto University</t>
  </si>
  <si>
    <t>60031126;60011001</t>
  </si>
  <si>
    <t>Koike T.</t>
  </si>
  <si>
    <t>Evaluation of HARQ scheme with antenna permutation and TCM reassignment for space-time transmission in slow Nakagami-Rice fading MIMO channel</t>
  </si>
  <si>
    <t>2-s2.0-3042549661</t>
  </si>
  <si>
    <t>['wall waveguide', 'unique defects', 'still finite', 'slot design', 'slot coupling', 'potential efficiency', 'perturbed due', 'parallel waveguide', 'observations imply', 'narrow walls', 'like wave', 'high efficiency', 'first time', 'feed waveguide', 'attractive candidate', 'aspect ratio', 'aperture illumination', 'aperture efficiency', 'antenna efficiency', '40 wavelength', '18 wavelength']</t>
  </si>
  <si>
    <t>Aperture efficiency | Aperture illumination | Aspect ratio | Oversized rectangular slotted waveguide arrays | Parallel plate slotted waveguide arrays</t>
  </si>
  <si>
    <t>A post-wall waveguide-fed parallel plate slotted array is an attractive candidate for high efficiency and mass producible planar array antennas for millimeter wave applications. For the slot design of this large sized array, a periodic boundary wall model based on the assumption of infinite array size and a parallel waveguide is used. In fact, the aperture is large but still finite (10-40 wavelength) and the TEM-like wave is perturbed due to the narrow walls at the periphery of the aperture as well as the slot coupling; antenna efficiency is affected by the size and the aspect ratio of the aperture. All these observations imply the unique defects of oversized waveguide arrays. In this paper, the aperture efficiency of post-wall waveguide arrays is assessed as a function of size and aspect ratio of the aperture for the first time, both in theory and measurement. An effective field analysis for an electrically large oversized waveguide array, developed by the author, is utilized for determining the slot excitation coefficients and aperture illumination. It is predicted that the oversized waveguide array has a potential efficiency of 80-90% if the aperture is larger than 18 wavelength on a side and the gain is more than 30dBi. A transversely wide aperture generally provides higher efficiency than a longitudinally long aperture, provided a perfectly uniform TEM wave would be launched from the feed waveguide.</t>
  </si>
  <si>
    <t>1623-1630</t>
  </si>
  <si>
    <t>60031126;60031126;60031126</t>
  </si>
  <si>
    <t>7101862488;7006899159;35495699200</t>
  </si>
  <si>
    <t>Kai, Hisahiro;Hirokawa, Jiro;Ando, Makoto</t>
  </si>
  <si>
    <t>Tokyo Institute of Technology</t>
  </si>
  <si>
    <t>Kai H.</t>
  </si>
  <si>
    <t>A study of aspect ratio of the aperture and the effect on antenna efficiency in oversized rectangular slotted waveguide arrays</t>
  </si>
  <si>
    <t>2-s2.0-3042633935</t>
  </si>
  <si>
    <t>['well adapted', 'versatile model', 'test articles', 'spacecraft mounted', 'spacecraft antenna', 'simple approach', 'require extrapolation', 'perfectly adapted', 'necessarily true', 'mounting structure', 'many cases', 'launch vehicle', 'issues regarding', 'greater insights', 'fully addressed', 'freedom system', 'force limits', 'complex two', 'also demonstrated']</t>
  </si>
  <si>
    <t>Force-limited vibration testing developed at the Jet Propulsion Laboratory offers many opportunities to decrease the overtesting problem associated with traditional vibration testing. Among the force-limited vibration methods, the complex two-degree-of-freedom system (TDOFS) appears to be the most complete and versatile model that gives reasonably conservative force limits and does not require extrapolation of interface force data for similar mounting structures and test articles. However, there are some limitations to the complex TDOFS model. The model is well adapted for nicely separated modes, but issues regarding the closely space modes have not been fully addressed in the literature. Also, the complex TDOFS model is based on free boundary conditions for the mounting structure, which appear to be natural for many cases such as spacecraft mounted on a launch vehicle. However, this is not necessarily true for some other cases such as an electronic component mounted on a spacecraft antenna, which requires fixed boundary conditions. Greater insights into the complex TDOFS method are given, and methodologies to overcome its limitations are proposed. It is shown that a simple approach can be used to assure conservative estimate of the force limits in situations regarding closely spaced modes. It is also demonstrated that, although the complex TDOFS method is not perfectly adapted to fixed boundary conditions of the mounting structure, given certain precautions, it still provides good estimates of the force limits.</t>
  </si>
  <si>
    <t>1208-1218</t>
  </si>
  <si>
    <t>100483145-101750332-60086239;60033154;60007248-109908800</t>
  </si>
  <si>
    <t>7004512257;6602766190;6603953277</t>
  </si>
  <si>
    <t>Cote, Andre;Sedaghati, Ramin;Soucy, Yvan</t>
  </si>
  <si>
    <t>Germany;Canada;Canada;Canada;Canada;Canada</t>
  </si>
  <si>
    <t>Berlin;Montreal;Longueuil;Saint-Hubert;;Montreal</t>
  </si>
  <si>
    <t>Bombardier Transportation;Concordia University;Canadian Space Agency;Space Technologies;Space Structure Department;EMS Technologies</t>
  </si>
  <si>
    <t>60086239;60033154;60007248;109908800;101750332;100483145</t>
  </si>
  <si>
    <t>Cote A.</t>
  </si>
  <si>
    <t>Force-limited vibration complex two-degree-of-freedom system method</t>
  </si>
  <si>
    <t>10.2514/1.1864</t>
  </si>
  <si>
    <t>2-s2.0-3042640173</t>
  </si>
  <si>
    <t>['test results', 'surface roughness', 'software application', 'several samples', 'second order', 'scattering theories', 'scattered power', 'rough surface', 'radar system', 'plane wave', 'nondestructive evaluation', 'laser profiler', 'incident wave', 'horn antennas', 'gaussian distributed', 'explicit expression', 'expansion method', 'dielectric constant']</t>
  </si>
  <si>
    <t>Dielectric constant | Gaussian distribution | Plane wave | Rough-surface scattering | Roughness | Slope expansion</t>
  </si>
  <si>
    <t>A nondestructive evaluation (NDE) method is developed to detect the dielectric constant and surface roughness of concrete highway pavement. The system is based on Leader's slope-expansion scattering theory. Different from most other scattering theories, the slope-expansion method does not pose stringent requirements about the nature of the rough surface. Yet, it can calculate the in-plane scattered field (or power), including the nonzero slope terms up to the second order. The explicit expression of the scattered power is given, provided that the incident wave is plane wave, and the surface is Gaussian distributed. A microwave scatterometer operating in X-band is implemented. The measurement system consists of a pair of horn antennas. The measured scattered power is used as the input to the software application. The program then computes the dielectric constant and surface roughness inversely by the least square inversion technique. Several samples have been measured in the laboratory. To verify the test results, a laser profiler and a radar system were used to provide a direct measurement result.</t>
  </si>
  <si>
    <t>1188-1196</t>
  </si>
  <si>
    <t>60080964;60005837;60005837;60005837</t>
  </si>
  <si>
    <t>56129699000;56098722800;57196159181;34871601500</t>
  </si>
  <si>
    <t>Lin, Jiangtao;Liu, Ce Richard;Li, Jing;Chen, Xuemin</t>
  </si>
  <si>
    <t>France;United States</t>
  </si>
  <si>
    <t>Paris;Houston</t>
  </si>
  <si>
    <t>CGG SA.;University of Houston</t>
  </si>
  <si>
    <t>60080964;60005837</t>
  </si>
  <si>
    <t>Lin J.</t>
  </si>
  <si>
    <t>Measurement of concrete highway rough surface parameters by an X-Band scatterometer</t>
  </si>
  <si>
    <t>10.1109/TGRS.2004.826818</t>
  </si>
  <si>
    <t>2-s2.0-3042651067</t>
  </si>
  <si>
    <t>['user detection', 'two transmit', 'stbc multi', 'mmse space', 'mmse single', 'mimo channel', 'md achieves', 'good performance', 'good behaviour', 'cdma systems', 'cdma schemes']</t>
  </si>
  <si>
    <t>The performance of MMSE single-user detection (SD) and multi-user detection (MD) STBC multi-carrier code division multiple access (MC-CDMA) systems are analysed and compared in the case of two transmit antennas and one or two receive antennas over Rayleigh fading channels and then over the stochastic multiple input multiple output (MEMO) METRA channel model. With two transmit and one receive antennas, MD achieves a gain of roughly l dB for non-full load systems while the same performance is obtained with MD and SD for full load systems. Besides, with two receive antennas, we present a sub-optimal and an optimal MMSE SD MIMO MC-CDMA schemes, this last one offering a very good performance. Finally, the very good behaviour of MMSE space-time block coding (STBC) MC-CDMA systems is confirmed over the realistic multi element transmit receive antennas (METRA) MIMO channel. Copyright ¬©2004 AEI.</t>
  </si>
  <si>
    <t>275-281</t>
  </si>
  <si>
    <t>60105585;60105585;60105585</t>
  </si>
  <si>
    <t>7007054207;6505948307;56233029700</t>
  </si>
  <si>
    <t>Auffray, Jean Michel;Baudais, Jean Yves;H√©lard, Jean Fran√ßois</t>
  </si>
  <si>
    <t>Rennes</t>
  </si>
  <si>
    <t>Institut d‚Äô√âlectronique et des Technologies du num√©Rique</t>
  </si>
  <si>
    <t>Auffray J.</t>
  </si>
  <si>
    <t>STBC MC-CDMA systems: Comparison of MMSE single-user and multiple-user detection schemes over Rayleigh and MIMO METRA channels</t>
  </si>
  <si>
    <t>10.1002/ett.973</t>
  </si>
  <si>
    <t>2-s2.0-3042677506</t>
  </si>
  <si>
    <t>['space sectors', 'material loses', 'high current', 'extra cost', 'exceptional properties', 'electrical resistivity', 'early success', 'cryogenic infrastructure', 'critical temperature', 'already provided', 'almost zero', 'airborne systems', '77 k']</t>
  </si>
  <si>
    <t>Antenna efficiency | Critical temperature | HTS materials | Quality factor Q | Substrate materials | Superconductor materials | Superconductors | YBaCuO infrared detector</t>
  </si>
  <si>
    <t>An early success in low temperature superconductor technology has led to the development of a number of high temperature superconductor (HTS) materials, which have critical temperature above 77 K. When the temperature of a solid is lowered below critical temperature, the material loses its electrical resistivity. Because resistance is almost zero, superconductors can carry very high current, generating very large homogeneous magnetic fields. Due to these features, it is possible to design electronic devices with extremely thin profile, offering less weight and low manufacturing cost. Such exceptional properties have made HTS materials useful in military and space sectors, where airborne systems have already provided with cryogenic infrastructure which can be used for cooling a high temperature superconductor at no extra cost.</t>
  </si>
  <si>
    <t>235-247</t>
  </si>
  <si>
    <t>0011748X</t>
  </si>
  <si>
    <t>Defence Science Journal</t>
  </si>
  <si>
    <t>Biswas, Rathindra Nath</t>
  </si>
  <si>
    <t>Biswas R.</t>
  </si>
  <si>
    <t>Superconductor materials - A revolutionary value addition to space electronics</t>
  </si>
  <si>
    <t>10.14429/dsj.54.2037</t>
  </si>
  <si>
    <t>2-s2.0-3042680014</t>
  </si>
  <si>
    <t>['stbc ).', 'slight degradation', 'side information', 'pmepr performance', 'ofdm system', 'decimated slm']</t>
  </si>
  <si>
    <t>Decimation | OFDM | PMEPR | Selective mapping | STBC</t>
  </si>
  <si>
    <t>In this letter, we investigate a decimated selective mapping (SLM) method for the peak-to-mean envelope power ratio (PMEPR) reduction in an OFDM system. Under the condition of the same side information (SI) bits, the SLM can be implemented by decimating OFDM samples, which is less complex compared to the ordinary SLM incurring a slight degradation of the PMEPR performance. The decimated SLM (DSLM) approach can be generalized to a multiple-antenna OFDM system employing a space-time block coding (STBC).</t>
  </si>
  <si>
    <t>1719-1723</t>
  </si>
  <si>
    <t>60073747-60004739;60027884;60004739</t>
  </si>
  <si>
    <t>8567901200;7202175625;57198213054</t>
  </si>
  <si>
    <t>Yoo, June Jae;You, Young Hwan;Cho, Kyoung Rok</t>
  </si>
  <si>
    <t>Seongnam;Seoul;Cheongju</t>
  </si>
  <si>
    <t>Korea Electronics Technology Institute;Sejong University;Chungbuk National University</t>
  </si>
  <si>
    <t>60073747;60027884;60004739</t>
  </si>
  <si>
    <t>Yoo J.</t>
  </si>
  <si>
    <t>PMEPR analysis for OFDM signals using decimated selective mapping</t>
  </si>
  <si>
    <t>2-s2.0-3042682780</t>
  </si>
  <si>
    <t>['radiating characteristics', 'integrated open', 'directional spiral', 'achieved 13']</t>
  </si>
  <si>
    <t>ISM band | Open-stub | Spiral-mode monopole | WLAN</t>
  </si>
  <si>
    <t>A low cost printed omni-directional spiral-mode monopole antenna for wireless communication applications has been designed. This antenna has an integrated open-stub to adjust impedance matching. The 10 dB bandwidth is 336MHz that achieved 13.7 and radiating characteristics are presented.</t>
  </si>
  <si>
    <t>1764-1766</t>
  </si>
  <si>
    <t>Low cost printed omni-directional spiral-mode monopole antenna for wireless applications</t>
  </si>
  <si>
    <t>2-s2.0-3042684831</t>
  </si>
  <si>
    <t>['uplink capacity', 'target eb', 'soft handover', 'realistic parameters', 'main paths', 'discussed mathematically', 'channelisation codes', 'cell users', 'cdma systems', 'canceling interference']</t>
  </si>
  <si>
    <t>Code shortage | Soft handover | Uplink synchronous transmission</t>
  </si>
  <si>
    <t>Uplink synchronous transmission has been proposed to improve the uplink capacity of DS-CDMA systems by means of canceling interference from the main paths of other intra-cell users. A significant capacity gain has been reported in a single cell environment. This Letter further investigates the uplink capacity in a multiple cell environment, where two crucial factors are taken into account, namely code shortage problem and soft handover. The impacts of the target Eb/Io and the other-to-own cell interference ratio, together with the number of channelisation codes, are discussed mathematically and then, confirmed through system level simulations with more realistic parameters.</t>
  </si>
  <si>
    <t>1697-1701</t>
  </si>
  <si>
    <t>60028876;60094206-60025225;60108075</t>
  </si>
  <si>
    <t>55742940300;14044843900;36064170800</t>
  </si>
  <si>
    <t>Kim, Duk Kyung;Hwang, Seung Hoon;Lee, Dong Hahk</t>
  </si>
  <si>
    <t>South Korea;South Korea;South Korea;United Kingdom</t>
  </si>
  <si>
    <t>Seoul;Seoul;Incheon;Southampton</t>
  </si>
  <si>
    <t>SK Telecom Co., Ltd.;LG Electronics, Korea;Inha University;University of Southampton</t>
  </si>
  <si>
    <t>60108075;60094206;60028876;60025225</t>
  </si>
  <si>
    <t>Kim D.</t>
  </si>
  <si>
    <t>On the capacity of an uplink synchronised DS-CDMA system in a multiple cell environment</t>
  </si>
  <si>
    <t>2-s2.0-3042693352</t>
  </si>
  <si>
    <t>['wireless communications', 'transmit side', 'suitable choice', 'spectral efficiency', 'receiver improves', 'output system', 'onerous pre', 'multiple antennas', 'individual transmit', 'frequency band', 'equalizer operating']</t>
  </si>
  <si>
    <t>Adaptive antenna arrays | Frequency band re-use | Line-of-sight fixed radio | MIMO channels | MMSE | Spatial diversity | Zero forcing</t>
  </si>
  <si>
    <t>The use of multiple antennas both at transmitter and receiver improves the spectral efficiency in wireless communications. We propose a multiple antenna system, which is tailored for the scenario of line-of-sight fixed radio. The interference is removed by means of an equalizer operating at the receiver side without any onerous pre-processing at the transmit side. A suitable choice of the spatial separation among the individual transmit/receive antennas guarantees not only the possibility to re-use the frequency band but also an increase in the power efficiency respect to a single-input-single-output system.</t>
  </si>
  <si>
    <t>51-57</t>
  </si>
  <si>
    <t>60028673;60028673;60028673</t>
  </si>
  <si>
    <t>7003943493;23567167400;6603564826</t>
  </si>
  <si>
    <t>Calabr√≤, Stefano;Lankl, Berthold;Sebald, Georg</t>
  </si>
  <si>
    <t>Siemens AG</t>
  </si>
  <si>
    <t>Calabr√≤ S.</t>
  </si>
  <si>
    <t>Multiple co-polar co-channel point-to-point radio transmission</t>
  </si>
  <si>
    <t>S143484110470196X</t>
  </si>
  <si>
    <t>10.1078/1434-8411-54100206</t>
  </si>
  <si>
    <t>2-s2.0-3042693909</t>
  </si>
  <si>
    <t>RBAU01E3CX</t>
  </si>
  <si>
    <t>['transition dipoles', 'stepanov expression', 'state manifold', 'solvent effects', 'nm state', 'much greater', 'lhci indicate', 'isolated lhci', 'f735 state', 'excitation spectrum', 'energy state', 'emission state', 'directly detected', 'direct excitation', 'component parts', 'closely overlaps', 'calculated using', 'absorption spectrum', '710 nm', '55 nm', '280 k', '25 nm']</t>
  </si>
  <si>
    <t>The red antenna states of the external antenna complexes of higher plant photosystem I, known as LHCI, have been analyzed by measurement of their preequilibrium fluorescence upon direct excitation at 280 K. In addition to the previously detected F735 state, a hitherto undetected low-energy state with emission maximum around 713 nm was observed. The 280 K bandwidths (FWHM) are 55 nm for the F735 state and ‚àº27 nm for the F713-nm state, much greater than for non-red-shifted antenna chlorophylls. The origin absorption band for the F735-nm state was directly detected by determination of its excitation (action) spectrum and lies at 709-710 nm. The absorption spectrum for F735, calculated using the Stepanov expression, closely overlaps the excitation spectrum, indicating that the very large Stokes shift (25 nm) is due to vibrational relaxation within the excited-state manifold and solvent effects can be excluded. Fluorescence anisotropy measurements, with direct excitation of F735, indicate that the transition dipoles of the two red states are parallel. Similar experiments performed in the long-wavelength absorbing tail of PSI-LHCI indicate the presence of emission state(s) that are red-shifted with respect to F735 of isolated LHCI. It is suggested that these are brought about by interactions between the complexes in PSI-LHCI, which occur in some yet undefined way, and which are broken upon solubilization of the component parts.</t>
  </si>
  <si>
    <t>488-497</t>
  </si>
  <si>
    <t>60030318;60030318;60030318;60030318</t>
  </si>
  <si>
    <t>7201971898;7006530694;6701427947;6701308180</t>
  </si>
  <si>
    <t>Jennings, Robert C.;Zucchelli, Giuseppe;Engelmann, Enrico;Garlaschi, Flavio M.</t>
  </si>
  <si>
    <t>Milan</t>
  </si>
  <si>
    <t>Universit√† degli Studi di Milano</t>
  </si>
  <si>
    <t>Jennings R.</t>
  </si>
  <si>
    <t>The long-wavelength chlorophyll states of plant LHCI at room temperature: A comparison with PSI-LHCI</t>
  </si>
  <si>
    <t>S0006349504735341</t>
  </si>
  <si>
    <t>10.1529/biophysj.103.038117</t>
  </si>
  <si>
    <t>2-s2.0-3042735592</t>
  </si>
  <si>
    <t>['¬© 2004', 'two orders', 'specified location', 'solar system', 'propagation speed', 'optical light', 'optical data', 'newtonian potential', 'measurements involving', 'massive graviton', 'magnitudes brighter', 'magnitude better', 'high signal', 'graviton mass', 'gravitational waves', 'formula presented', 'electromagnetic radiation', 'class telescopes', 'binary eclipses', 'arrival times']</t>
  </si>
  <si>
    <t>The arrival times of gravitational waves and optical light from orbiting binaries provide a mechanism to understand the propagation speed of gravity when compared to that of light or electromagnetic radiation. This is achieved with a measurement of any offset between the optically derived orbital phase and that derived from gravitational wave data, at a specified location of one binary component with respect to the other. Using a sample of close white dwarf binaries (CWDBs) detectable with the Laser Interferometer Space Antenna and optical light curve data related to binary eclipses from meter-class telescopes for the same sample, we determine the accuracy to which orbital phase differences can be extracted. We consider an application of these measurements involving a variation of the speed of gravity, when compared to the speed of light, due to a massive graviton. For a subsample of [Formula Presented] CWDBs with high signal-to-noise ratio gravitational wave and optical data with magnitudes brighter than 25, the combined upper limit on the graviton mass is at the level of [Formula Presented] This limit is two orders of magnitude better than the present limit derived by Yukawa-correction arguments related to the Newtonian potential and applied to the Solar System. ¬© 2004 The American Physical Society.</t>
  </si>
  <si>
    <t>35112881300;7006329449</t>
  </si>
  <si>
    <t>Cooray, Asantha;Seto, Naoki</t>
  </si>
  <si>
    <t>Cooray A.</t>
  </si>
  <si>
    <t>Graviton mass from close white dwarf binaries detectable with LISA</t>
  </si>
  <si>
    <t>10.1103/PhysRevD.69.103502</t>
  </si>
  <si>
    <t>2-s2.0-3042739434</t>
  </si>
  <si>
    <t>['¬© 2004', 'unique demonstration', 'term observation', 'sufficient stability', 'straightforward means', 'stable operation', 'site 1000', 'seismic excitation', 'prime motivation', 'near kamioka', 'gw antennas', 'going underground', 'baseline length', 'allow long']</t>
  </si>
  <si>
    <t>In order to detect the rare astrophysical events that generate gravitational wave (GW) radiation, a sufficient stability is required for GW antennas to allow long-term observation. In practice, seismic excitation is one of the most common disturbances effecting the stable operation of suspended-mirror laser interferometers. A straightforward means to allow a more stable operation is therefore to locate the antenna, the ‚Äúobservatory‚Äù, at a ‚Äúquiet‚Äù site. A laser interferometer gravitational wave antenna with a baseline length of 20 m (LISM) was developed at a site 1000 m underground, near Kamioka, Japan. This project was a unique demonstration of a prototype laser interferometer for gravitational wave observation located underground. The extremely stable environment is the prime motivation for going underground. In this paper, the demonstrated ultrastable operation of the interferometer and a well-maintained antenna sensitivity are reported. ¬© 2004 The American Physical Society.</t>
  </si>
  <si>
    <t>60029701;60025272;60024621;60029701;60025272;60025272;60025272;60029701;60029701</t>
  </si>
  <si>
    <t>56036973300;6701713138;6603638717;7004191564;7006379524;7401534077;35226007300;24334881200;7401866960</t>
  </si>
  <si>
    <t>Sato, Shuichi;Miyoki, Shinji;Telada, Souichi;Tatsumi, Daisuke;Araya, Akito;Ohashi, Masatake;Totsuka, Yoji;Fukushima, Mitsuhiro;Fujimoto, Masa Katsu</t>
  </si>
  <si>
    <t>Mitaka;Tokyo;Tsukuba</t>
  </si>
  <si>
    <t>National Institutes of Natural Sciences - National Astronomical Observatory of Japan;The University of Tokyo;National Institute of Advanced Industrial Science and Technology</t>
  </si>
  <si>
    <t>60029701;60025272;60024621</t>
  </si>
  <si>
    <t>Sato S.</t>
  </si>
  <si>
    <t>Ultrastable performance of an underground-based laser interferometer observatory for gravitational waves</t>
  </si>
  <si>
    <t>10.1103/PhysRevD.69.102005</t>
  </si>
  <si>
    <t>2-s2.0-3042781479</t>
  </si>
  <si>
    <t>['wing technology', 'wing concept', 'used concurrently', 'structural deformations', 'significantly reduce', 'results demonstrate', 'required 1', 'potentially improving', 'performed using', 'optimized system', 'magnitude smaller', 'elastic deformations', 'control surfaces', 'baseline cases', 'antenna tip', 'antenna displacements', 'aeroelastic displacements']</t>
  </si>
  <si>
    <t>A study was conducted to investigate the applicability of active-aeroelastic-wing technology to a joined-wing sensorcraft configuration for the purpose of minimization of embedded antenna deformations. The study was performed using a half-span aeroelastic model of a joined-wing sensorcraft design with six control surfaces. These control surfaces were used concurrently to minimize the elastic deformations at structural nodes corresponding to the antenna tip, while trimming the aircraft to a required 1-g level flight, simultaneously satisfying constraints on the allowable hinge moments and maximum control surface deflections. Comparison of antenna displacements for the optimized and baseline cases (using one control surface at a time) demonstrates that the active-aeroelastic-wing concept can be used to significantly reduce the antenna displacements, potentially improving the performance of the embedded antenna system. Aeroelastic displacements from the trim-optimized system are an order-of-magnitude smaller than those of the baseline. These results demonstrate the feasibility of active-aeroelastic-wing technology for the improvement of embedded antenna performance caused by structural deformations.</t>
  </si>
  <si>
    <t>594-602</t>
  </si>
  <si>
    <t>Journal of Aircraft</t>
  </si>
  <si>
    <t>60019228-112784425;60019647-60022403;60019647-60002959</t>
  </si>
  <si>
    <t>57207514270;7006309915;7006253101</t>
  </si>
  <si>
    <t>Reich, Gregory W.;Raveh, Daniella E.;Zink, P. Scott</t>
  </si>
  <si>
    <t>Israel;United States;United States;United States;United States</t>
  </si>
  <si>
    <t>Haifa;Atlanta;Dayton;Bethesda;</t>
  </si>
  <si>
    <t>Technion - Israel Institute of Technology;Georgia Institute of Technology;Air Force Research Laboratory;Lockheed Martin Corporation;VASA</t>
  </si>
  <si>
    <t>60022403;60019647;60019228;60002959;112784425</t>
  </si>
  <si>
    <t>Reich G.W.</t>
  </si>
  <si>
    <t>Application of active-aeroelastic-wing technology to a joined-wing sensorcraft</t>
  </si>
  <si>
    <t>10.2514/1.78</t>
  </si>
  <si>
    <t>2-s2.0-3042795174</t>
  </si>
  <si>
    <t>['studied using', 'shaped w', 'rural zones', 'interference statistics', 'cdma cell', 'analytical approach', '49 cells']</t>
  </si>
  <si>
    <t>Cells capacity | Shadowing | W-CDMA</t>
  </si>
  <si>
    <t>The capacity and the interference statistics of the sectors of the cross-shaped W-CDMA cell are studied using an analytical approach. A model of 49 cells is used to analyse the uplink, which limits the capacity. The cells are assumed to exist in rural zones. The capacity and the interference statistics of the microcell are studied for different sector ranges and different antenna sidelobe levels.</t>
  </si>
  <si>
    <t>55-62</t>
  </si>
  <si>
    <t>60009455;60009455;60009455</t>
  </si>
  <si>
    <t>55664452800;55663110700;6602619971</t>
  </si>
  <si>
    <t>Ahmed, Bazil Taha;Ram√≥n, Miguel Calvo;De Haro Ariet, Leandro</t>
  </si>
  <si>
    <t>Madrid</t>
  </si>
  <si>
    <t>Escuela T√©cnica Superior de Ingenieros de Telecomunicaci√≥n, Universidad Polit√©cnica de Madrid</t>
  </si>
  <si>
    <t>Ahmed B.T.</t>
  </si>
  <si>
    <t>W-CDMA uplink capacity and interference statistics of rural highways cross-shaped microcells</t>
  </si>
  <si>
    <t>10.1023/B:IJWI.0000031814.81889.5c</t>
  </si>
  <si>
    <t>2-s2.0-3042856540</t>
  </si>
  <si>
    <t>European Commission</t>
  </si>
  <si>
    <t>EC</t>
  </si>
  <si>
    <t>['software partitioning', 'simulation results', 'paper provides', 'mathematical description', 'main drivers', 'functional flexibility', 'data rates', 'based pre', 'antenna systems', 'analog front', 'adjustment algorithms']</t>
  </si>
  <si>
    <t>Direct-conversion | MIMO | OFDM | Pre-equalization</t>
  </si>
  <si>
    <t>The importance of software in digital base band as well as analog front-end implementations increases. Functional flexibility and cost-reduction are the main drivers for this development. These items are very important for multi-antenna systems, too. Multi-antenna systems provide the option to enhance the data rates and to improve the overall system performance. Therefore it is important that the transmitter provides high signal accuracy for all different signal branches. Based on a low cost analog front-end in combination with digital, software-based pre-adjustment algorithms, it is possible to guarantee such high output precision. Hence this paper provides a mathematical description, simulation results and hardware-software partitioning of an OFDM-based filter pre-equalizer and IQ sample estimation.</t>
  </si>
  <si>
    <t>147-151</t>
  </si>
  <si>
    <t>60087919;60087919;60087919</t>
  </si>
  <si>
    <t>56636427800;6508270751;6508222632</t>
  </si>
  <si>
    <t>Coersmeier, Edmund;Zielinskf, Ernst;Wachsmann, Klaus Peter</t>
  </si>
  <si>
    <t>Nokia GmbH</t>
  </si>
  <si>
    <t>Coersmeier E.</t>
  </si>
  <si>
    <t>Software pre-equalization for a multi-antenna transmitter</t>
  </si>
  <si>
    <t>10.1515/FREQ.2004.58.5-6.147</t>
  </si>
  <si>
    <t>2-s2.0-3142527045</t>
  </si>
  <si>
    <t>Ministerio de Ciencia y Tecnolog√≠a</t>
  </si>
  <si>
    <t>13661/99/I-DC</t>
  </si>
  <si>
    <t>MICYT</t>
  </si>
  <si>
    <t>['volcanic reactivation', 'volcanic activity', 'vertical rebound', 'vertical deformation', 'used calibrated', 'two stations', 'subsidence detected', 'simple model', 'results indicate', 'results demonstrate', 'period 1995', 'obtained results', 'observed deformation', 'observe one', 'observation methodology', 'might affect', 'made using', 'horizontal plane', 'height repeatability', 'height measurements', 'gps antenna', 'given area', 'geodetic monitoring', 'general interest', 'garachico village', 'first attempt', 'field observation', 'even though', 'deformation zone', 'conclusions apply', 'ch √≠', 'canary islands', 'also found', 'also confirm', 'allowing us', 'actually useful', 'accidental errors', '3 millimeters', '3 cm', '1 mm']</t>
  </si>
  <si>
    <t>Canary Islands | Geodetic volcano monitoring | GPS | InSAR | Tenerife</t>
  </si>
  <si>
    <t>This paper describes design, observation methodology, results and interpretation of the GPS surveys conducted in the areas of the N-W of Tenerife where deformation was detected using InSAR. To avoid undesirable antenna positioning errors in the stations built using nails, we designed and used calibrated, fixed-length metal poles, allowing us to guarantee that the GPS antenna was stationed with a height repeatability of the order of 1 mm and of less than 3 millimeters on the horizontal plane. The results demonstrate that this system is ideal for field observation, especially to detect small displacements that might be masked by accidental errors in height measurements or centering when observed with a tripod. When observations were processed, we found that using different antenna models in the same session sometimes causes errors that can lead to rather inaccurate results. We also found that it is advisable to observe one or two stations in all the sessions. The results have reconfirmed the displacement in the Ch√≠o deformation zone for the period 1995-2000 and indicate a vertical rebound from 2000 to 2002. They also confirm that the subsidence detected by InSAR to the south of the Garachico village has continued since 2000, although the magnitude of the vertical deformation has increased from around 1 cm to more than 3 cm a year. Detected displacements could be due to groundwater level variation throughout the island. A first attempt of modelling has been made using a simple model. The results indicate that the observed deformation and the groundwater level variation are related in some way. The obtained results are very important because they might affect the design of the geodetic monitoring of volcanic reactivation on the island, which will only be actually useful if it is capable of distinguishing between displacements that might be linked to volcanic activity and those produced by other causes. Even though the study was limited to a given area of Tenerife, in the Canary Islands, some conclusions apply to, and are of general interest in similar geodynamic studies. ¬© Birkh√§user Verlag, Basel, 2004.</t>
  </si>
  <si>
    <t>1359-1377</t>
  </si>
  <si>
    <t>Pure and Applied Geophysics</t>
  </si>
  <si>
    <t>60027282;60023688;60028442;60027282;60028442;60028442;60027282</t>
  </si>
  <si>
    <t>57205105689;6506410474;7201826710;6506808230;6602289546;6602903936;6506675185</t>
  </si>
  <si>
    <t>Fern√°ndez, J.;Gonz√°lez-Matesanz, F. J.;Prieto, J. F.;Rodr√≠guez-Velasco, G.;Staller, A.;Alonso-Medina, A.;Charco, M.</t>
  </si>
  <si>
    <t>Spain;Spain;Spain</t>
  </si>
  <si>
    <t>Madrid;Madrid;Madrid</t>
  </si>
  <si>
    <t>Universidad Polit√©cnica de Madrid;Universidad Complutense de Madrid;Ministerio de Fomento</t>
  </si>
  <si>
    <t>60028442;60027282;60023688</t>
  </si>
  <si>
    <t>Fern√°ndez J.</t>
  </si>
  <si>
    <t>GPS monitoring in the N-W part of the volcanic island of Tenerife, Canaries, Spain: Strategy and results</t>
  </si>
  <si>
    <t>10.1007/s00024-004-2509-2</t>
  </si>
  <si>
    <t>2-s2.0-3142538630</t>
  </si>
  <si>
    <t>['small size', 'simulation data', 'integrated together', 'experimental results', 'chip technology', 'basic circuits']</t>
  </si>
  <si>
    <t>Design and experimental results for a low-power monolithic 24 GHz front end are described. As basic circuits, VCO and mixer are presented. The circuits are realized on GaAs using heterobipolar transistors. The VCO reaches 19% efficiency at 4.3 dBm output power and 14.5 mW DC power consumption. The circuits are to be integrated together with a special slot antenna using flip-chip technology. Simulation data on this novel antenna approach demonstrate acceptable gain characteristics around 3 dB, despite of its small size.</t>
  </si>
  <si>
    <t>74-79</t>
  </si>
  <si>
    <t>109524812-60072325;109524812-60072325;109524812-60072325;60011604;60011604;109524812-60072325</t>
  </si>
  <si>
    <t>14822251300;16507798500;6603745881;7202671493;7101910745;29767486200</t>
  </si>
  <si>
    <t>Meliani, Chafik;Talukder, Prodyut;Hilsenbeck, Jochen;Huber, Meik;B√∂ck, Georg;Heinrich, Wolfgang</t>
  </si>
  <si>
    <t>Germany;Germany;Germany</t>
  </si>
  <si>
    <t>Berlin;Berlin;</t>
  </si>
  <si>
    <t>Ferdinand-Braun-Institut, Leibniz-Institut f√ºr H√∂chstfrequenztechnik;Technical University of Berlin;Ferdinand-Braun-Inst. H.</t>
  </si>
  <si>
    <t>60072325;60011604;109524812</t>
  </si>
  <si>
    <t>Meliani C.</t>
  </si>
  <si>
    <t>Integrated circuits and 3D-packaging for low-power 24 GHZ front end</t>
  </si>
  <si>
    <t>10.1515/FREQ.2004.58.3-4.74</t>
  </si>
  <si>
    <t>2-s2.0-3142541483</t>
  </si>
  <si>
    <t>['¬© springer', 'verlag 2004', 'usually based', 'steady change', 'station manifests', 'solar day', 'sites worldwide', 'sidereal day', 'shifted post', 'several days', 'selected sites', 'satellite constellation', 'per day', 'multipath repeats', 'highly dependent', 'gps data', 'fit residuals', 'conclusions derived', 'analyzed using']</t>
  </si>
  <si>
    <t>GPS | Multipath | Post-fit phase residuals</t>
  </si>
  <si>
    <t>The site-specific multipath characteristics of 217 Global Positioning System (GPS) sites worldwide were analyzed using the variability of the post-fit phase residuals. Because the GPS satellite constellation returns to the same configuration in a sidereal day (23h 56 min 4 s), the multipath repeats on that period. However, daily GPS position estimates are usually based on the solar day. When several days of GPS data are processed, this steady change in the orientation of the satellite constellation with respect to the station manifests itself in the form of patterns in the post-fit phase residuals which shift by 3 min 56 s per day. It was found that the mean root mean square of the time-shifted post-fit phase residuals is highly dependent on the GPS antenna type. The conclusions derived from the analysis of the time-shifted post-fit residuals were verified by performing a cross-correlation of the post-fit residuals across many days for selected sites. ¬© Springer-Verlag 2004.</t>
  </si>
  <si>
    <t>799-803</t>
  </si>
  <si>
    <t>Journal of Geodesy</t>
  </si>
  <si>
    <t>60020680-60081106;60000221;60027716;60020680</t>
  </si>
  <si>
    <t>36140640900;35508764000;6507138098;55740847000</t>
  </si>
  <si>
    <t>Park, K. D.;Nerem, R. S.;Schenewerk, M. S.;Davis, J. L.</t>
  </si>
  <si>
    <t>South Korea;United States;United States;United States</t>
  </si>
  <si>
    <t>Daejeon;Washington, D.C.;Cambridge;Boulder</t>
  </si>
  <si>
    <t>Korea Astronomy and Space Science Institute;National Oceanic and Atmospheric Administration;Harvard-Smithsonian Center for Astrophysics;University of Colorado Boulder</t>
  </si>
  <si>
    <t>60081106;60027716;60020680;60000221</t>
  </si>
  <si>
    <t>Park K.D.</t>
  </si>
  <si>
    <t>Site-specific multipath characteristics of global IGS and CORS GPS sites</t>
  </si>
  <si>
    <t>10.1007/s00190-003-0359-9</t>
  </si>
  <si>
    <t>2-s2.0-3142606760</t>
  </si>
  <si>
    <t>['transmission conflicts', 'selectable antennas', 'performance evaluation', 'performance benefits', 'open issues', 'network density', 'main result', 'load characteristics', 'increasing number', 'hop delay', 'energy usage', 'efficient operation', 'distributed fashion', 'derive recommendations', 'dense networks', '87 %)']</t>
  </si>
  <si>
    <t>One of the open issues in sensor network research is the efficient operation while having energy constraint sensor nodes and dense networks. One potential approach to improve the energy usage is the application of directed data transmission / reception in order to improve the energy usage and decreases the probability of transmission conflicts. To do so, appropriate medium access control protocols are required that decide which antennas to use for sending and receiving, in a distributed fashion. We extend existing protocols for selectable antennas and study their performance. As a main result of this performance evaluation, we derive recommendations on how many antennas per node should be used and how high the performance benefits for an increasing number of antennas is. We show considerable improvements in number of retries (up to 87%) and per-hop delay (up to 24%), depending on load characteristics and network density.</t>
  </si>
  <si>
    <t>92-96</t>
  </si>
  <si>
    <t>60011604;60011604;60011604</t>
  </si>
  <si>
    <t>6603378800;7101711052;7003746854</t>
  </si>
  <si>
    <t>Kubisch, Martin;Karl, Holger;Wolisz, Adam</t>
  </si>
  <si>
    <t>Technical University of Berlin</t>
  </si>
  <si>
    <t>Kubisch M.</t>
  </si>
  <si>
    <t>A MAC protocol for wireless sensor networks with multiple selectable, fixed-orientation antennas</t>
  </si>
  <si>
    <t>10.1515/FREQ.2004.58.3-4.92</t>
  </si>
  <si>
    <t>2-s2.0-3142611647</t>
  </si>
  <si>
    <t>['targeted size', 'semiconductor technology', 'rf front', 'realization approaches', 'paper provides', 'modulation scheme', 'major role', 'key parameters', 'individual cells', 'energy consumption', 'energy balance', 'end architectures', 'end architecture', 'driven wake', 'data rate', 'critical point', 'circuits play', 'antenna concept', '1 cm3']</t>
  </si>
  <si>
    <t>24 GHz Front-End | Stromeinsparung | Wake-up</t>
  </si>
  <si>
    <t>This paper provides an overview of RF front-end architectures and technologies of future wireless picocell-networks. Because of the targeted size of only 1 cm3, the most critical point of such systems is the energy consumption of individual cells. Therefore, such systems can be operated only if the cells are in a deep sleep mode during most of their lifetime. Only by request of another cell via the wake-up circuit the RF front-end is activated. With regard to this issue, wake-up principles and circuits play a major role and will be discussed, especially the differences between periodical and event-driven wake-up schemes. The most energy consuming function block is the 24 GHz radio front-end. Most important for its energy balance are the antenna concept, the front-end architecture, the semiconductor technology, the modulation scheme and the data rate. The influence of the key parameters on energy consumption is discussed and realization approaches are proposed.</t>
  </si>
  <si>
    <t>70-73</t>
  </si>
  <si>
    <t>60011604;60011604;60011604;109524812-60072325;60011604</t>
  </si>
  <si>
    <t>6507846005;7202671493;36488665100;29767486200;7003366577</t>
  </si>
  <si>
    <t>Von Der Mark, Stefan;Huber, Meik;Wittwer, Mathias;Heinrich, Wolfgang;Boeck, Georg</t>
  </si>
  <si>
    <t>Von Der Mark S.</t>
  </si>
  <si>
    <t>System architecture for low power 24 GHZ front-end</t>
  </si>
  <si>
    <t>10.1515/FREQ.2004.58.3-4.70</t>
  </si>
  <si>
    <t>2-s2.0-3142645602</t>
  </si>
  <si>
    <t>I6SV1658</t>
  </si>
  <si>
    <t>['particularly attractive', 'parsimonious use', 'highly directional', 'energy economy', 'dormant avm', 'directed radiation', 'design approach', 'avoid interference', 'antenna concepts', 'active modules']</t>
  </si>
  <si>
    <t>For reasons of energy economy an AVM module may be in a state of near-zero power consumption or dormancy. A dormant AVM does not possess any information a priori on the location and orientation of other modules in the network. Its wake up antenna consequently must have a fairly omnidirectional radiation pattern. On the other hand the communication between active modules should preferably be highly directional to minimize or avoid interference with other signals as well as to ensure a parsimonious use of energy. This is particularly attractive in a self-sufficient network wherein each module can establish the location of other modules and in so doing determine the direction to steer its radiation. Part I of the paper deals principally with antenna concepts for the wake up. Part II tackles a design approach for directed radiation.</t>
  </si>
  <si>
    <t>80-86</t>
  </si>
  <si>
    <t>60011604;60011604;60011604;60011604</t>
  </si>
  <si>
    <t>6506103447;36488665100;6507846005;6602265580</t>
  </si>
  <si>
    <t>Angwafo, Nchewah;Wittwer, Mathias;Von Der Mark, Stefan;M√∂nich, Gerhard</t>
  </si>
  <si>
    <t>Angwafo N.</t>
  </si>
  <si>
    <t>Antenna concepts for ubiquitous communication networks: The case of AVM</t>
  </si>
  <si>
    <t>10.1515/FREQ.2004.58.3-4.80</t>
  </si>
  <si>
    <t>2-s2.0-3142647642</t>
  </si>
  <si>
    <t>['zf nulling', 'zf criterion', 'zero forcing', 'wireless link', 'stream detection', 'spectral efficiency', 'several stages', 'received signals', 'reason behind', 'performance comparisons', 'osd using', 'osd consists', 'ordering operation', 'ordering metrics', 'modulation schemes', 'mmse nulling', 'mmse criterion', 'letter clarifies', 'input multiple', 'inherent superiority', 'formulated using', 'direct result', 'different sizes', 'detected among', 'also given']</t>
  </si>
  <si>
    <t>Antenna arrays | Interference suppression | MIMO systems | Ordered successive detection</t>
  </si>
  <si>
    <t>Multiple-input multiple-output (MIMO) systems can improve the spectral efficiency of a wireless link, by transmitting several data streams simultaneously from different transmit antennas. However, at the receiver, multi-stream detection is needed for extracting the transmitted data streams from the received signals. This letter considers ordered successive detection (OSD) for multi-stream detection. OSD consists of several stages, and at each stage only one data stream is chosen to be detected among the remaining streams according to a specified ordering metric. OSD has been formulated using both the zero forcing (ZF) and minimum mean square error (MMSE) criteria. This letter clarifies the reason behind the superiority of OSD using the MMSE criterion to OSD using the ZF criterion through the investigation of the relation between their ordering metrics. For uncorrelated MIMO channels, we show that both ordering metrics yield the same performance for OSD using either ZF or MMSE criterion. Accordingly, the superiority of OSD using the MMSE criterion to OSD using the ZF criterion is clarified to be a direct result of the inherent superiority of MMSE nulling to ZF nulling, and to be independent of the ordering operation. Performance comparisons of OSD and maximum likelihood detection are also given for modulation schemes of different sizes.</t>
  </si>
  <si>
    <t>2021-2027</t>
  </si>
  <si>
    <t>On the relation between ordering metrics for ZF and MMSE successive detection in MIMO systems</t>
  </si>
  <si>
    <t>2-s2.0-3142656485</t>
  </si>
  <si>
    <t>['thermal sources', 'theoretical demonstration', 'proper conditions', 'polarization states', 'perot resonator', 'nature 416', 'modes inside', 'emit radiation', 'effect results', 'defined directions', '2002 )].']</t>
  </si>
  <si>
    <t>I show that under proper conditions, thin-film structures behave as thermal sources that are able to emit radiation in well-defined directions over a broad spectral band for both p- and s-polarization states of light. This effect results from the quantization of modes inside the structure as in a Fabry-Perot resonator. A theoretical demonstration of this effect is given by using the matrix transfer method. This result is similar to the most efficient reported results with gratings but with use of a completely different physical principle [Nature 416, 61 (2002)]. ¬© 2004 Optical Society of America.</t>
  </si>
  <si>
    <t>1368-1371</t>
  </si>
  <si>
    <t>Journal of the Optical Society of America A: Optics and Image Science, and Vision</t>
  </si>
  <si>
    <t>Ben-Abdallah, Philippe</t>
  </si>
  <si>
    <t>CNRS Centre National de la Recherche Scientifique</t>
  </si>
  <si>
    <t>Ben-Abdallah P.</t>
  </si>
  <si>
    <t>Thermal antenna behavior for thin-film structures</t>
  </si>
  <si>
    <t>10.1364/JOSAA.21.001368</t>
  </si>
  <si>
    <t>2-s2.0-3142668337</t>
  </si>
  <si>
    <t>['significant improvement', 'results regarding', 'dielectric slab', 'design procedure']</t>
  </si>
  <si>
    <t>Microwave heating | Waveguide slot applicator</t>
  </si>
  <si>
    <t>In this paper we consider the problem of optimizing the design procedure of a waveguide slot array applicator radiating a generic dielectric slab. To this end, we use a commercial simulation code to obtain empirical curves describing the behaviour of a single slot radiating on a dielectric slab with a given complex permittivity. Some results regarding a slot linear array applicator designed by using the calculated empirical curves are presented. A significant improvement in efficiency is shown for the slot linear array applicator with respect to a similar applicator designed by using a standard approximate analytical method.</t>
  </si>
  <si>
    <t>71-74</t>
  </si>
  <si>
    <t>60017293;60017293;60017293;60007061;60007061;60007061;60001711;60004300</t>
  </si>
  <si>
    <t>55711316100;7005385817;55983356300;6602436646;6603607155;7005577331;7003742703;35223700800</t>
  </si>
  <si>
    <t>Castrillo, Vittorio;D'Ambrosio, Guglielmo;Massa, Rita;Chiadini, Francesco;Fiumara, Vincenzo;Scaglione, Antonio;Panariello, Gaetano;Pinto, Innocenzo M.</t>
  </si>
  <si>
    <t>Naples;Salerno;Benevento;Cassino</t>
  </si>
  <si>
    <t>Universit√† degli Studi di Napoli Federico II;Universit√† degli Studi di Salerno;Universit√† degli Studi del Sannio;Universita di Cassino e del Lazio Meridionale</t>
  </si>
  <si>
    <t>60017293;60007061;60004300;60001711</t>
  </si>
  <si>
    <t>Castrillo V.</t>
  </si>
  <si>
    <t>Improved design of waveguide slot array applicators for microwave heating</t>
  </si>
  <si>
    <t>10.1080/14328917.2004.11784832</t>
  </si>
  <si>
    <t>2-s2.0-3142674503</t>
  </si>
  <si>
    <t>['unidirectional pattern', 'measured result', 'ground plane', 'fabricated antenna', '5 ghz', '5 dbi', '5 %)']</t>
  </si>
  <si>
    <t>5 ghz band | Airgap | Broadband bandwidth | Meander-type antenna | WLAN</t>
  </si>
  <si>
    <t>In this paper, a meander-type microstrip patch antenna for application in 5 GHz-band is designed and fabricated. To obtain enough bandwidth in VSWR&lt;2, the foam is inserted between substrate and ground plane, the coaxial probe source is used. The measured result of fabricated antenna is obtained 1 GHz (17.5%) of bandwidth in VSWR&lt;2, the gain of 7.3-9.5 dBi and unidirectional pattern.</t>
  </si>
  <si>
    <t>2048-2052</t>
  </si>
  <si>
    <t>60028876;60028876;60094194;60028876</t>
  </si>
  <si>
    <t>57217742260;7403587184;35096255400;55427670400</t>
  </si>
  <si>
    <t>Jeong, Gyey Taek;Yoon, Joong Han;Lee, Hwa Choon;Kwak, Kyung Sup</t>
  </si>
  <si>
    <t>Mooan-gun;Incheon</t>
  </si>
  <si>
    <t>Chodang University;Inha University</t>
  </si>
  <si>
    <t>60094194;60028876</t>
  </si>
  <si>
    <t>Jeong G.T.</t>
  </si>
  <si>
    <t>Modified meander antenna in the 5 GHz band*</t>
  </si>
  <si>
    <t>2-s2.0-3142694009</t>
  </si>
  <si>
    <t>['often assumed', 'obstacles surrounding', 'interfering signals', 'desired signal', 'computer simulation']</t>
  </si>
  <si>
    <t>Cellular system | Frequency reuse distance | Outage | Shadowing correlation | Transmit power control</t>
  </si>
  <si>
    <t>Independent shadowing losses are often assumed for computing the frequency reuse distance of cellular mobile communication systems. However, shadowing losses may be partially correlated since the obstacles surrounding a mobile station block similarly the desired signal and interfering signals. We investigate, by computer simulation, how the shadowing correlation impacts the frequency reuse distance of a power controlled cellular system. It is pointed out that the shadowing correlation impacts the frequency reuse distance differently for the uplink and downlink.</t>
  </si>
  <si>
    <t>1964-1969</t>
  </si>
  <si>
    <t>7006192788;6701737759;7103400688</t>
  </si>
  <si>
    <t>Sawa, Kentarou;Kudoh, Eisuke;Adachi, Fumiyuki</t>
  </si>
  <si>
    <t>Sawa K.</t>
  </si>
  <si>
    <t>Impact of shadowing correlation on spectrum efficiency of a power controlled cellular system</t>
  </si>
  <si>
    <t>2-s2.0-3142715172</t>
  </si>
  <si>
    <t>['receive diversity', 'performance achievable', 'mrc ),', 'joint use', 'domain equalization', 'computer simulation', 'cdma ),', 'antenna diversity']</t>
  </si>
  <si>
    <t>Delay transmit diversity | Frequency-domain equalization | Frequency-selective fading | Single-carrier transmission</t>
  </si>
  <si>
    <t>The joint use of frequency-domain equalization and antenna diversity is presented for single-carrier (SC) transmission in a frequency-selective fading channel. Frequency-domain equalization techniques using minimum mean square error (MMSE), orthogonal restoration combining (ORC) and maximum ratio combining (MRC), those used in multi-carrier code division multiple access (MC-CDMA), are considered. As antenna diversity techniques, receive diversity and delay transmit diversity (DID) are considered. Bit error rate (BER) performance achievable with the joint use of frequency-domain equalization and antenna diversity is evaluated by computer simulation.</t>
  </si>
  <si>
    <t>1946-1953</t>
  </si>
  <si>
    <t>7404335483;7102280025;7103400688</t>
  </si>
  <si>
    <t>Takeda, Kazuaki;Itagaki, Takeshi;Adachi, Fumiyuki</t>
  </si>
  <si>
    <t>Takeda K.</t>
  </si>
  <si>
    <t>Joint use of frequency-domain equalization and transmit/receive antenna diversity for single-carrier transmissions</t>
  </si>
  <si>
    <t>2-s2.0-3142721119</t>
  </si>
  <si>
    <t>['well separated', 'two subcarriers', 'sfc ).', 'received signals', 'new zero', 'matrix proportional', 'matrix generated', 'identity matrix', 'frequency responses', 'frequency domain', 'channel separation', 'block codes', 'ber ).', 'applies space', 'also proposed', 'almost identical']</t>
  </si>
  <si>
    <t>DMLD | SF-OFDM | ST-OFDM | STBC</t>
  </si>
  <si>
    <t>Recently, Space-Time Block Coded OFDM (ST-OFDM) that applies Space-Time Block Code (STBC) to OFDM has been proposed. Space-Frequency Block Coded OFDM (SF-OFDM) has been also proposed where the block codes are formed over the space and frequency domain. ST-OFDM and SF-OFDM are known as the schemes that achieve good performance over the multipath fading environments and the fast fading environments, respectively. For the systems with two transmit antennas, the orthogonal conditions required to separate the received signals are that in ST-OFDM, the frequency responses of the consecutive two OFDM symbols are almost identical and that in SF-OFDM, the frequency responses of the adjacent two subcarriers are almost identical. In practical fading environments, however, these conditions of the orthogonality sometimes cannot be satisfied. In those environments, the received signals cannot be well separated and the performances are degraded. Recently, the diagonalized maximum likelihood decoder (DMLD) of new zero-forcing (ZF) type was proposed for the space-time block coded single carrier QPSK system to maintain the orthogonality of STBC under the fast fading environments and the flat fading environments, where the channel separation in DMLD is performed by the ZF algorithm using two receive signals at time index 2n, 2n + 1 (Space Time Code: STC) or two subcarriers (Space Frequency Code: SFC). Note that the matrix generated after the channel separation is not an identity matrix but the matrix proportional to an identity matrix. We show that ST/SF-OFDM with DMLD outperform ST/SF-OFDM in terms of Bit Error Rate (BER).</t>
  </si>
  <si>
    <t>2034-2039</t>
  </si>
  <si>
    <t>60025141;60025141</t>
  </si>
  <si>
    <t>6603099158;7202417835</t>
  </si>
  <si>
    <t>Kanemaru, Hiroshi;Ohtsuki, Tomoaki</t>
  </si>
  <si>
    <t>Tokyo University of Science</t>
  </si>
  <si>
    <t>Kanemaru H.</t>
  </si>
  <si>
    <t>Space-Time/Space-Frequency Block Coded OFDM with diagonalized maximum likelihood decoder (ST/SF-OFDM with DMLD)</t>
  </si>
  <si>
    <t>2-s2.0-3142723993</t>
  </si>
  <si>
    <t>['¬± 10', 'well known', 'system elements', 'surface material', 'signal detection', 'several frequencies', 'resolution maps', 'resistive regimes', 'position along', 'measurement accuracy', 'making absolute', 'magnetic antennas', 'frequency spectrum', 'frequency band', 'frequencies used', 'fielding equipment', 'field tests', 'experimental data', 'electromagnetic impedance', 'electrical conductivity', 'dielectric permittivity', 'conventional loop', 'construct high', 'appropriately isolated', 'additional tests', 'accurate measurements']</t>
  </si>
  <si>
    <t>We have field-tested an apparatus for measuring the electromagnetic impedance above the ground at several frequencies in the 0.3-30 MHz range. This window in the frequency spectrum, which lies between frequencies used for GPR and those used for conventional loop-loop EM soundings, has not been used because of difficulties in fielding equipment for making absolute and accurate measurements. Model and physical parameter studies however confirm that data in this frequency band can be used to construct high-resolution maps of electrical conductivity and permittivity of near-surface material. Our equipment was assembled using commercial electric and magnetic antennas. The magnetic loop source is excited by a conventional signal generator - power amplifier assembly. Signal detection is accomplished using RF lock-in amplifiers. All system elements are appropriately isolated by optical fiber links. We estimate a measurement accuracy of about ¬± 10% for an 8-m separation between source and detector. Field tests were done at the University of California Richmond Field Station where the near surface electrical structure is well known. The experimental data at this site are mainly a function of electrical conductivity. In this context, we have obtained good agreement with the known local variations in resistivity both with depth and with position along a 35-m traverse. Additional tests in more resistive regimes where dielectric permittivity is not negligible yield spectral data compatible with the less well known near-surface electrical properties.</t>
  </si>
  <si>
    <t>60005658;60025038;60007174</t>
  </si>
  <si>
    <t>6603376100;7401943783;7501497007</t>
  </si>
  <si>
    <t>Frangos, William;Becker, Alex;Lee, K. H.</t>
  </si>
  <si>
    <t>Berkeley;Berkeley;Harrisonburg</t>
  </si>
  <si>
    <t>University of California, Berkeley;Lawrence Berkeley National Laboratory;James Madison University</t>
  </si>
  <si>
    <t>60025038;60007174;60005658</t>
  </si>
  <si>
    <t>Frangos W.</t>
  </si>
  <si>
    <t>High-frequency and very-high-frequency (HF &amp; VHF) above-ground electromagnetic impedance measurements</t>
  </si>
  <si>
    <t>10.4133/jeeg9.2.87</t>
  </si>
  <si>
    <t>2-s2.0-3142729267</t>
  </si>
  <si>
    <t>['vector wiener', 'using wiener', 'surface waves', 'strong effect', 'standard techniques', 'scalar form', 'related currents', 'receiving antenna', 'propagates along', 'numerical examples', 'hopf technique', 'hopf equation', 'ground wave', 'geometrical discontinuities', 'diffraction phenomena', 'communication systems', 'asymptotic expressions', 'also presented']</t>
  </si>
  <si>
    <t>Diffraction | Spectral iteration techniques | Surface waves | Wiener-Hopf technique</t>
  </si>
  <si>
    <t>The "ground wave" measured with the receiving antenna is actually inhomogeneous lateral wave, guided by the homogeneous plane wave which propagates along the surface of the ground and they have strong effect in communication systems. In this study, we examine surface waves due to geometrical discontinuities over the ground. This is done by simulating the problem as a diffraction phenomena. The boundary value problem leads to vector Wiener-Hopf equation which is reduced to scalar form and solved by standard techniques. The asymptotic expressions for the diffraction are obtained by evaluating the field integrals asymptotically. Surface waves and related currents are analyzed by using Wiener-Hopf technique in detail. Some numerical examples are also presented.</t>
  </si>
  <si>
    <t>207-211</t>
  </si>
  <si>
    <t>Yildirim, Osman</t>
  </si>
  <si>
    <t>Hava Harp Okulu-Turkish AF Academy</t>
  </si>
  <si>
    <t>Yildirim O.</t>
  </si>
  <si>
    <t>Surface waves due to geometrical discontinuities over ground</t>
  </si>
  <si>
    <t>S1434841104702204</t>
  </si>
  <si>
    <t>10.1078/1434-8411-54100230</t>
  </si>
  <si>
    <t>2-s2.0-3142738873</t>
  </si>
  <si>
    <t>['uplink capacity', 'uplink analysis', 'shaped w', 'long tunnel', 'interference statistics', 'cdma microcells']</t>
  </si>
  <si>
    <t>Shadowing | Uplink capacity | W-CDMA</t>
  </si>
  <si>
    <t>The uplink capacity and the interference statistics of the sectors of the cigar-shaped W-CDMA microcells are studied. A model of 9 base station, assumed to be in a long tunnel, is used for the uplink analysis. The capacity and the interference statistics of the microcells are studied for different sector ranges, different propagation exponents, different antenna sidelobe levels, and different bend losses.</t>
  </si>
  <si>
    <t>106-111</t>
  </si>
  <si>
    <t>Journal of Communications and Networks</t>
  </si>
  <si>
    <t>55664452800;7004811238;6602619971</t>
  </si>
  <si>
    <t>Taha-Ahmed, Bazil;Calvo-Ram√≥n, Miguel;De Haro-Ariet, Leandro</t>
  </si>
  <si>
    <t>Taha-Ahmed B.</t>
  </si>
  <si>
    <t>W-CDMA uplink capacity and interference statistics of a long tunnel cigar-shaped microcells</t>
  </si>
  <si>
    <t>10.1109/JCN.2004.6596631</t>
  </si>
  <si>
    <t>2-s2.0-3142745358</t>
  </si>
  <si>
    <t>['transmit diversity', 'repeated transmission', 'aided estimation']</t>
  </si>
  <si>
    <t>Space-time block coding | Transmit diversity | Vector channel estimation</t>
  </si>
  <si>
    <t>We consider vector channel estimation for differentially modulated systems with transmit diversity. We propose a blind estimation scheme to yield superior performance to that of the pilot-aided estimation. The proposed scheme utilizes the repeated transmission of space-time coded data symbols. We compare the performance of the proposed blind scheme with the pilot-based estimation scheme via computer simulations.</t>
  </si>
  <si>
    <t>2017-2020</t>
  </si>
  <si>
    <t>60032144;60013372;60030003;60013372</t>
  </si>
  <si>
    <t>7404517651;17434657700;7404265004;7101684073</t>
  </si>
  <si>
    <t>Kang, Joonhyuk;Kim, Jaekwon;Xu, Guanghan;Powers, Edward J.</t>
  </si>
  <si>
    <t>South Korea;United States;United States</t>
  </si>
  <si>
    <t>Daejeon;San Jose;Austin</t>
  </si>
  <si>
    <t>Korea Advanced Institute of Science and Technology;Cisco Systems;The University of Texas at Austin</t>
  </si>
  <si>
    <t>60032144;60030003;60013372</t>
  </si>
  <si>
    <t>Kang J.</t>
  </si>
  <si>
    <t>Blind vector channel estimation for differentially modulated systems with transmit diversity</t>
  </si>
  <si>
    <t>2-s2.0-3142748991</t>
  </si>
  <si>
    <t>['significantly improve', 'partially lost', 'joint use', 'domain equalization', 'computer simulations', 'code othogonality', 'cdma ),', 'carrier cdma', 'ber performance', 'apply frequency', 'achieving frequency']</t>
  </si>
  <si>
    <t>Antenna diversity | Frequency-domain equalization | Frequency-selective fading | Multicode DS-CDMA</t>
  </si>
  <si>
    <t>Orthogonal multicode direct sequence code division multiple access (DS-CDMA) has the flexibility in offering various data rate services. However, in a frequency-selective fading channel, the bit error rate (BER) performance is severely degraded since the othogonality among spreading codes is partially lost. In this paper, we apply frequency-domain equalization and antenna diversity combining, used in multi-carrier CDMA (MC-CDMA), to orthogonal multicode DS-CDMA in order to restore the code othogonality while achieving frequency and antenna diversity effect. It is found by computer simulations that the joint use of frequency-domain equalization and antenna diversity combining can significantly improve the BER performance of orthogonal multicode DS-CDMA in a frequency-selective fading channel.</t>
  </si>
  <si>
    <t>1954-1963</t>
  </si>
  <si>
    <t>7102280025;7103400688</t>
  </si>
  <si>
    <t>Itagaki, Takeshi;Adachi, Fumiyuki</t>
  </si>
  <si>
    <t>Itagaki T.</t>
  </si>
  <si>
    <t>Joint frequency-domain equalization and antenna diversity combining for orthogonal multicode DS-CDMA signal transmissions in a frequency-selective fading channel</t>
  </si>
  <si>
    <t>2-s2.0-3142754839</t>
  </si>
  <si>
    <t>Korea Science and Engineering Foundation</t>
  </si>
  <si>
    <t>R01-2003-000-10829-0</t>
  </si>
  <si>
    <t>KOSEF</t>
  </si>
  <si>
    <t>['channel parameters', 'antenna array']</t>
  </si>
  <si>
    <t>Antenna array | Beam-forming | CDMA | On-line calibration</t>
  </si>
  <si>
    <t>We present a new on-line internal calibration algorithm for a CDMA (code division multiple access) antenna array. The proposed calibration algorithm gives an accurate calibration vector, and as byproducts, the vector-channel parameters of an arbitrarily selected reference user.</t>
  </si>
  <si>
    <t>232-234</t>
  </si>
  <si>
    <t>60032144;60029901;60032144;60032144;60032144;60108075</t>
  </si>
  <si>
    <t>57197623481;8927219500;55971685100;57196250261;7202588575;57206735221</t>
  </si>
  <si>
    <t>Cho, Munhyoung;Lee, Chong Hyun;Lee, Jonghyun;Lee, Kyungchun;Chun, Joohwan;Lee, Jong Heon</t>
  </si>
  <si>
    <t>Seoul;Daejeon;Seoul</t>
  </si>
  <si>
    <t>SK Telecom Co., Ltd.;Korea Advanced Institute of Science and Technology;Seokyeong University</t>
  </si>
  <si>
    <t>60108075;60032144;60029901</t>
  </si>
  <si>
    <t>Cho M.</t>
  </si>
  <si>
    <t>Experimental verification of an on-line calibration algorithm for a circular CDMA antenna-array</t>
  </si>
  <si>
    <t>S1434841104702265</t>
  </si>
  <si>
    <t>10.1078/1434-8411-54100236</t>
  </si>
  <si>
    <t>2-s2.0-3142755017</t>
  </si>
  <si>
    <t>['upper surface', 'total time', 'sand model', 'radar measurements', 'principle possible', 'pore water', 'overlying layer', 'one side', 'objects 2', 'objects 1', 'medium sand', 'mapping toluene', 'light non', 'laboratory experiment', 'frequent lnapl', 'fine sand', 'electrically insulating', 'coarse sand', '80 min', '1 ms']</t>
  </si>
  <si>
    <t>The high resolution radar technique is applied for monitoring infiltrated hydrocarbon liquids in a partially saturated heterogeneous sand medium as a function of time. Here I used a frequent LNAPL (light non-aqueous phase liquid) contaminant of toluene, which is electrically insulating and has a low relative dielectric constant Œµr of 2.2. In a laboratory experiment, a thin model box of 83 √ó 9.5 √ó 61 cm3 was filled with a medium sand (for sand grains Œµr = 4.7, œÉ &lt; 1 mS/m). The sand was saturated with water in the lowermost 18 cm thick zone, and dry to partially-saturated in the overlying layer. Five small prismatic objects of fine sand (objects 1, 4) and coarse sand (objects 2, 3, 5) were embedded at different positions within the sand model. For a total time of 80 min, less than 1 liter toluene was infiltrated from a drip-source at the center of the upper surface of the model. Radar measurements from one side of the model using 1.5 GHz antenna showed that mapping toluene is in principle possible in the fully and partially saturated zones of objects 1, 2 and 4 and but failed in the other parts. The weak reflections within the low-saturation region may be related to the weak electromagnetic impedance contrast at the interface between the toluene, which replaced the pore water, and air.</t>
  </si>
  <si>
    <t>Al Hagrey, Said Attia</t>
  </si>
  <si>
    <t>Kiel</t>
  </si>
  <si>
    <t>Christian-Albrechts-Universit√§t zu Kiel</t>
  </si>
  <si>
    <t>Al Hagrey S.A.</t>
  </si>
  <si>
    <t>GPR application for mapping toluene infiltration in a heterogeneous sand model</t>
  </si>
  <si>
    <t>10.4133/jeeg9.2.79</t>
  </si>
  <si>
    <t>2-s2.0-3142763156</t>
  </si>
  <si>
    <t>['¬± 13', 'transverse direction', 'transducer since', 'tissue ablation', 'prostate cancer', 'piezoelectric ceramic', 'paper describes', 'maximum depth', 'large prostates', 'calculated field', '75 dimensional', '5 ¬∞', '2 mhz', '11 cm']</t>
  </si>
  <si>
    <t>1.75-D array | Focusing | Matching layer | Necrosis | Transducer</t>
  </si>
  <si>
    <t>This paper describes the design, construction, and evaluation of a 1.75 dimensional (1.75-D) tapered ultrasound phased array to be used in the treatment of benign prostatic hyperplasia and prostate cancer. The array was designed to be able to focus and steer in a three dimensional volume with a maximum steering angle of ¬±13.5¬∞ in the transverse direction and a maximum depth of penetration of 11 cm, which allows the treatment of large prostates. A piezoelectric ceramic (PZT-8) at a frequency of 1.2 MHz was used as the material of the transducer since it can handle the high power needed for tissue ablation and two matching layers were used for maximum acoustic power transmission to tissue. To verify the capability of the transducer for focusing and steering, exposimetry was performed and the results correlated well with the calculated field.</t>
  </si>
  <si>
    <t>121-124</t>
  </si>
  <si>
    <t>;;;;;;60001439;60001439</t>
  </si>
  <si>
    <t>55254794500;7006706950;7003740788;57085717400;54790526200;35431170100;7403173502;9236712200</t>
  </si>
  <si>
    <t>Wada, Masashi;Sekino, Tohru;Kusunose, Takafumi;Nakayama, Tadachika;Choa, Yong Ho;Niihara, Koich;Smith, N. B.;Saleh, K. Y.</t>
  </si>
  <si>
    <t>Wada M.</t>
  </si>
  <si>
    <t>Design and evaluation of A3√ó21 Element 1.75 Dimensional tapered ultrasound phased array for the treatment of prostate disease</t>
  </si>
  <si>
    <t>10.1080/14328917.2004.11784841</t>
  </si>
  <si>
    <t>2-s2.0-3142764092</t>
  </si>
  <si>
    <t>['uropod 3', 'takesensis sp', 'specimens collected', 'outer ramus', 'inner ramus', 'ili river', 'genus gammarus', 'distribution data', 'brevipodus sp', 'antenna 2', 'also presented']</t>
  </si>
  <si>
    <t>Amphipoda | China | Gammarus | Ili river | Taxonomy</t>
  </si>
  <si>
    <t>Three new species of the genus Gammarus are described on the base of specimens collected from Ili River, Xinjiang, China. Gammarus montanus sp. n. is characterized by uropod 3 armed with long simple setae and antenna 2 lacking calceoli; G. brevipodus sp. n. is distinguished by the peduncle of antenna 2 with long setae along both margins and inner ramus of uropod 3 about one-third of outer ramus. G. takesensis sp. n. differs from G. brevipodus sp. n. by inner ramus of uropod 3 reaching three-fourths of outer ramus. Distribution data on these gammarids are also presented.</t>
  </si>
  <si>
    <t>257-284</t>
  </si>
  <si>
    <t>60029608;60029608;60003475</t>
  </si>
  <si>
    <t>22234092100;15129267700;6506790968</t>
  </si>
  <si>
    <t>Hou, Zhong E.;Shuqiang, L. I.;Platvoet, Dirk</t>
  </si>
  <si>
    <t>China;Netherlands</t>
  </si>
  <si>
    <t>Haidian;Amsterdam</t>
  </si>
  <si>
    <t>Institute of Zoology Chinese Academy of Sciences;Zoological Museum Amsterdam</t>
  </si>
  <si>
    <t>60029608;60003475</t>
  </si>
  <si>
    <t>Hou Z.</t>
  </si>
  <si>
    <t>Three new species of the genus Gammarus from tributaries of the Ili River, China (Crustacea, Amphipoda, Gammaridae)</t>
  </si>
  <si>
    <t>10.5962/bhl.part.80238</t>
  </si>
  <si>
    <t>2-s2.0-3142767718</t>
  </si>
  <si>
    <t>['wireless communications', 'time domains', 'three types', 'propose stf', 'performance improvement', 'orthogonality become', 'ofdm follow', 'ofdm ).', 'ofdm ),', 'implement space', 'frequency domains', 'doppler spread', 'delay spread', 'block codes', 'best system', 'attractive solution', 'apply stbc', 'another solution', 'also show', 'also proposed']</t>
  </si>
  <si>
    <t>SF-OFDM | ST-OFDM | STBC | STF-OFDM</t>
  </si>
  <si>
    <t>Space-time block coded orthogonal frequency division multiplexing (ST-OFDM) has been proposed as an attractive solution for a high bit rate data transmission in a multipath fading environment. Space-frequency block coded OFDM (SF-OFDM) has been also proposed as another solution. These two systems utilize STBC with a 2 √ó 2 transmission matrix, using two transmit antennas. In ST-OFDM the block codes are formed over the space-time domains. In SF-OFDM the block codes are formed over the space-frequency domains. If we apply STBC with a 4 √ó 4 transmission matrix to OFDM, using four transmit antennas, we can expect the performance improvement. However, when the block codes are formed over space-time (frequency) domains with four transmit antennas, the conditions of the orthogonality become more strict. We can expect that if the block codes are formed over space-time-frequency domains with four transmit antennas, that is, if we implement space-time-frequency block coded OFDM (STF-OFDM), the condition of the orthogonality is more relaxed. In this paper, we apply STBC with a 4 √ó 4 transmission matrix to OFDM and propose STF-OFDM. We evaluate the performance of the three types of systems (ST-OFDM, SF-OFDM, STF-OFDM). We show that the best system with respect to the error rate performance differs in the different channel conditions. When the effect of the Doppler spread is large and the effect of the delay spread is small, SF-OFDM has the best error rate performance, and STF-OFDM and ST-OFDM follow in order. When the effect of the delay spread is large and the effect of the Doppler spread is small, ST-OFDM has the best error rate performance, and STF-OFDM and SF-OFDM follow in order. We also show that STF-OFDM is attractive in wireless communications. STF-OFDM is more tolerant than ST-OFDM with respect to the Doppler spread and SF-OFDM with respect to the delay spread, respectively.</t>
  </si>
  <si>
    <t>1939-1945</t>
  </si>
  <si>
    <t>7102353178;7202417835</t>
  </si>
  <si>
    <t>Suto, Keinji;Ohtsuki, Tomoaki</t>
  </si>
  <si>
    <t>Suto K.</t>
  </si>
  <si>
    <t>Space-time-frequency block codes over frequency selective fading channels</t>
  </si>
  <si>
    <t>2-s2.0-3142782786</t>
  </si>
  <si>
    <t>['two patches', 'results compared', 'measured values', 'maximum coupling', 'input impedance', 'important parameters', 'good agreement', 'fem ).', 'experimental results', 'aperture shape', 'analyzed using']</t>
  </si>
  <si>
    <t>Aperture coupled | Dual stacked rectangular antenna | Finite element method (FEM) | Microstrip antenna</t>
  </si>
  <si>
    <t>Computer aided electromagnetic simulation of dual stacked aperture coupled microstrip antenna (ACMSA) is done here and further analyzed using the Finite Element Method (FEM). The electromagnetic field radiation patterns of the antenna are determined for single rectangular patch as well as for two patches and results compared to the measured values. Aperture shape and size are the important parameters for the aperture coupled microstrip antennas. The input impedance is calculated for different aperture sizes and shapes for different coupling results. An hour-glass shaped configuration has been proposed for maximum coupling. Good agreement with experimental results is obtained.</t>
  </si>
  <si>
    <t>223-228</t>
  </si>
  <si>
    <t>60020898;60000078;60020898</t>
  </si>
  <si>
    <t>16686691300;6603589021;7003909511</t>
  </si>
  <si>
    <t>Marwaha, Anupma;Hudiara, I. S.;Marwaha, Sanjay</t>
  </si>
  <si>
    <t>Longowal;Amritsar</t>
  </si>
  <si>
    <t>Sant Longowal Institute of Engineering and Technology;Guru Nanak Dev University</t>
  </si>
  <si>
    <t>60020898;60000078</t>
  </si>
  <si>
    <t>Marwaha A.</t>
  </si>
  <si>
    <t>Finite element analysis of aperture coupled stacked antennas</t>
  </si>
  <si>
    <t>10.1080/03772063.2004.11665509</t>
  </si>
  <si>
    <t>2-s2.0-3242661980</t>
  </si>
  <si>
    <t>['upper cambrian', 'type appendages', 'shaped rami', 'setal imprints', 'second antennae', 'probably belongs', 'phylogenetic tree', 'new specimens', 'median fluke', 'first arthropod', 'extant crustaceans', 'eurypetala hou', 'entire body', 'branchiopod crustaceans', 'body segment', '53 pairs']</t>
  </si>
  <si>
    <t>New specimens of the arthropod Pectocaris Hou, 1999 have yielded important new information. The entire body of Pectocaris spatiosa Hou, 1999 is known. Odaraia? eurypetala Hou and Sun, 1988 is transferred to Pectocaris. In addition to the finlike lateral flukes, setal imprints and new specimen indicate a median fluke as in the Burgess Shale Odaraia. The cephalic region bears stalked eyes and the crustacean characteristics first and second antennae and mandibles. The mandibles are succeeded by about 53 pairs of branchiopod-type appendages, each corresponding to a head or body segment. Branchiopod characters include endites with setae turned backwards, the elongation of the telson, and its fluke-shaped rami. Pectocaris has a fairly basal position in the phylogenetic tree of the extant crustaceans and probably belongs to the branchiopod crustaceans. It is the first arthropod with definite crustacean characteristics described from strata from below the Upper Cambrian.</t>
  </si>
  <si>
    <t>700-708</t>
  </si>
  <si>
    <t>Journal of Paleontology</t>
  </si>
  <si>
    <t>60028009;60029183;60028009</t>
  </si>
  <si>
    <t>7402838647;35290468100;55726307800</t>
  </si>
  <si>
    <t>Hou, Xian Guang;Bergstr√∂m, Jan;Xu, Guang Hui</t>
  </si>
  <si>
    <t>Sweden;China</t>
  </si>
  <si>
    <t>Stockholm;Kunming</t>
  </si>
  <si>
    <t>Naturhistoriska riksmuseet;Yunnan University</t>
  </si>
  <si>
    <t>60029183;60028009</t>
  </si>
  <si>
    <t>Hou X.</t>
  </si>
  <si>
    <t>The lower Cambrian crustacean Pectocaris from the Chengjiang Biota, Yunnan, China</t>
  </si>
  <si>
    <t>10.1666/0022-3360(2004)078&lt;0700:TLCCPF&gt;2.0.CO;2</t>
  </si>
  <si>
    <t>2-s2.0-3242667255</t>
  </si>
  <si>
    <t>['œº symbols', 'using results', 'time modulation', 'symbol metric', 'symbol detection', 'performance gain', 'noncoherent detection', 'dustm ).', 'dd ).', 'coherent detection', 'coded dustm', 'additive symbol']</t>
  </si>
  <si>
    <t>Antenna diversity | Differential space-time modulation | Multiple-symbol detection | Trellis-coded modulation</t>
  </si>
  <si>
    <t>Multiple-symbol detection (MSD) of differential unitary space-time modulation (DUSTM) uses maximum likelihood sequence detection of Œº symbols to achieve a performance gain over conventional 2 symbol differential detection (DD). Using results from MSD, an additive symbol by symbol metric is developed for noncoherent detection of trellis-coded DUSTM (TC-DUSTM). In the Rayleigh fading channel, performance is almost as good as the performance of coherent detection of TC-DUSTM when Œº is large, while computational complexity increases only linearly with the size of Œº.</t>
  </si>
  <si>
    <t>302-304</t>
  </si>
  <si>
    <t>60032144;60032144</t>
  </si>
  <si>
    <t>56981607400;7501567105</t>
  </si>
  <si>
    <t>Kim, Hong Chul;Kim, Beomsup</t>
  </si>
  <si>
    <t>Daejeon</t>
  </si>
  <si>
    <t>Korea Advanced Institute of Science and Technology</t>
  </si>
  <si>
    <t>Kim H.</t>
  </si>
  <si>
    <t>Trellis-coded differential unitary space-time modulation with multiple-symbol detection</t>
  </si>
  <si>
    <t>S1434841104702381</t>
  </si>
  <si>
    <t>10.1078/1434-8411-54100248</t>
  </si>
  <si>
    <t>2-s2.0-3242673506</t>
  </si>
  <si>
    <t>['velocity within', 'velocity distribution', 'velocities larger', 'velocities correspond', 'statistical distributions', 'sensitivity deterioration', 'seasons observed', 'relatively narrow', 'recent observations', 'radiant distribution', 'present results', 'power large', 'population related', 'novel cross', 'leonid showers', 'larger meteors', 'large power', 'jicamarca sky', 'interferometric mode', 'interest orbits', 'heliocentric longitude', 'ecliptic plane', 'dispersion around', 'direction transverse', 'detected meteors', 'coded pulse', 'average power', 'also presented', 'adaptive match', '95 ¬∞', '75 km', '72 km', '5 ¬∞', '1 ).']</t>
  </si>
  <si>
    <t>We present results of recent observations of meteor-head echoes obtained with the high-power large-aperture Jicamarca 50 MHz radar (11.95¬∞ S, 76.87¬∞ W) in an interferometric mode. The large power-aperture of the system allows us to record more than 3000 meteors per hour in the small volume subtended by the 1¬∞ antenna beam, albeit when the cluttering equatorial electrojet (EEJ) echoes are not present or are very weak. The interferometry arrangement allows the determination of the radiant (trajectory) and speed of each meteor. It is found that the radiant distribution of all detected meteors is concentrated in relative small angles centered around the Earth's Apex as it transits over the Jicamarca sky, i.e. around the corresponding Earth heading for the particular observational day and time, for all seasons observed so far. The dispersion around the Apex is ‚àº 18¬∞ in a direction transverse to the Ecliptic plane and only 8.5¬∞ in heliocentric longitude in the Ecliptic plane both in the Earth inertial frame of reference. No appreciable interannual variability has been observed. Moreover, no population related to the optical (larger meteors) Leonid showers of 1998-2002 is found, in agreement with other large power-aperture radar observations. A novel cross-correlation detection technique (adaptive match-filtering) is used in combination with a 13 baud Barker phase-code. The technique allows us to get good range resolution (0.75 km) without any sensitivity deterioration for the same average power, compared to the non-coded long pulse scheme used at other radars. The matching Doppler shift provides an estimation of the velocity within a pulse with the same accuracy as if a non-coded pulse of the same length had been used. The-velocity distribution of the meteors is relatively narrow and centered around 60 km s-1. Therefore most of the meteors have an almost circular retrograde orbit around the Sun. Less than 8% of the velocities correspond to interest orbits, i.e. with velocities larger than the solar escape velocity (72 km s-1). Other statistical distributions of interest are also presented. ¬© European Geosciences Union 2004.</t>
  </si>
  <si>
    <t>511-521</t>
  </si>
  <si>
    <t>Atmospheric Chemistry and Physics</t>
  </si>
  <si>
    <t>60071234;60071234</t>
  </si>
  <si>
    <t>7004796051;36884983500</t>
  </si>
  <si>
    <t>Chau, J. L.;Woodman, R. F.</t>
  </si>
  <si>
    <t>Peru</t>
  </si>
  <si>
    <t>Lima</t>
  </si>
  <si>
    <t>Radio Observatorio de Jicamarca Lima</t>
  </si>
  <si>
    <t>Chau J.L.</t>
  </si>
  <si>
    <t>Observations of meteor-head echoes using the Jicamarca 50 MHz radar in interferometer mode</t>
  </si>
  <si>
    <t>10.5194/acp-4-511-2004</t>
  </si>
  <si>
    <t>2-s2.0-3242711512</t>
  </si>
  <si>
    <t>['weight vector', 'signal subspace', 'signal mismatch', 'proposed algorithm', 'effective spatio']</t>
  </si>
  <si>
    <t>CDMA | Projection | Signal mismatch | Space-time receiver</t>
  </si>
  <si>
    <t>In this paper, we propose a new robust code division multiple access (CDMA) receiver of which weight vector is obtained by projecting the effective spatio-temporal signature waveform onto the signal subspace of the data covariance matrix. We verified our proposed algorithm by the field measured data obtained with a custom-built wideband CDMA test-bed. It will be shown that the proposed algorithm is robust to the signal mismatch.</t>
  </si>
  <si>
    <t>299-301</t>
  </si>
  <si>
    <t>60032144;60029901;60107934;60032144</t>
  </si>
  <si>
    <t>57197623481;8927219500;54781443700;7202588575</t>
  </si>
  <si>
    <t>Cho, Munhyoung;Lee, Chong Hyun;Kim, Soohong;Chun, Joohwan</t>
  </si>
  <si>
    <t>LG Innotek Co. Ltd.;Korea Advanced Institute of Science and Technology;Seokyeong University</t>
  </si>
  <si>
    <t>60107934;60032144;60029901</t>
  </si>
  <si>
    <t>Robust space time receiver for CDMA-based antenna arrays</t>
  </si>
  <si>
    <t>S143484110470237X</t>
  </si>
  <si>
    <t>10.1078/1434-8411-54100247</t>
  </si>
  <si>
    <t>2-s2.0-3242728682</t>
  </si>
  <si>
    <t>01BU161</t>
  </si>
  <si>
    <t>['saic technology', 'saic ).', 'network capacity', 'limited systems', 'interference rather', 'increasing demand', 'gsm networks', 'gsm mobiles', 'frequency spectrum', 'emission reduction', 'downlink receivers']</t>
  </si>
  <si>
    <t>Base station power emission | GSM network | MAIO management | Single antenna interference cancellation | System capacity</t>
  </si>
  <si>
    <t>There is an increasing demand to utilize the frequency spectrum of mobile communication systems most efficiently. This means in particular to GSM networks that the frequency reuse shall be planned as low as possible. In this case the system may become limited by interference rather than coverage. One promising technology for GSM mobiles in interference-limited systems is single antenna interference cancellation (SAIC). This receiver technology allows both for increasing the network capacity and for reducing the base station transmit power. The aim of this paper is to assess the emission reduction as well as the system capacity capabilities when SAIC technology is applied in downlink receivers.</t>
  </si>
  <si>
    <t>274-283</t>
  </si>
  <si>
    <t>60026638;60026638;60026638</t>
  </si>
  <si>
    <t>7005511031;6507661886;6603170453</t>
  </si>
  <si>
    <t>Brueck, Stefan;Kettschau, Hans Juergen;Obernosterer, Frank</t>
  </si>
  <si>
    <t>Nokia Corporation</t>
  </si>
  <si>
    <t>Brueck S.</t>
  </si>
  <si>
    <t>Emission reduction and capacity increase in GSM networks by single antenna interference cancellation</t>
  </si>
  <si>
    <t>S1434841104702332</t>
  </si>
  <si>
    <t>10.1078/1434-8411-54100243</t>
  </si>
  <si>
    <t>2-s2.0-3242738533</t>
  </si>
  <si>
    <t>['solvent washes', 'peak time', 'mature eggs', 'mating behavior', 'male responses', 'male mounts', 'first observed', 'females suggest', 'adults live', '1700 hours', '1300 hours']</t>
  </si>
  <si>
    <t>Cerambycidae | Chemical ecology | Contact sex pheromone | Ovarioles</t>
  </si>
  <si>
    <t>The mating behavior and developmental reproductive biology of the soybean stem borer Dectes texanus texanus LeConte were studied. Adults live for up to a month, but reach sexual maturity and are able to mate at 5 d of age. At hour-long observation times between 0900 and 1700 hours, no peak time of mating was observed. Females did, however, stridulate more often between 0900 and 1300 hours. Males approach females and tap the surface of the female's elytra and thorax with their antennae. Subsequently, the male mounts the female, strokes her elytra with his palpi, bends his abdomen, and copulates. Male responses to solvent washes of females suggest the use of a contact sex pheromone. Mature eggs are first observed in virgin female ovarioles at 14 d of age, whereas mated females (8 d old) are able to oviposit just 4-8 d after mating. ¬© 2004 Entomological Society of America.</t>
  </si>
  <si>
    <t>600-604</t>
  </si>
  <si>
    <t>60000689;60000689;60000689;60000689</t>
  </si>
  <si>
    <t>8933924400;7201924106;7201359331;7202548147</t>
  </si>
  <si>
    <t>Crook, D. J.;Hopper, J. A.;Ramaswamy, S. B.;Higgins, R. A.</t>
  </si>
  <si>
    <t>Manhattan</t>
  </si>
  <si>
    <t>Kansas State University</t>
  </si>
  <si>
    <t>Crook D.</t>
  </si>
  <si>
    <t>Courtship behavior of the soybean stem borer Dectes texanus texanus (Coleoptera: Cerambycidae): Evidence for a Female contact sex pheromone</t>
  </si>
  <si>
    <t>10.1603/0013-8746(2004)097[0600:CBOTSS]2.0.CO;2</t>
  </si>
  <si>
    <t>2-s2.0-3242749180</t>
  </si>
  <si>
    <t>['two maintenances', 'survival elements', 'scheduled times', 'required performance', 'radar system', 'radar operation', 'radar availability', 'predesignated one', 'poisson process', 'periodic times', 'optimal policies', 'large number', 'failed elements', 'expected costs', 'delayed maintenances', 'delayed maintenance', 'cyclic maintenance', 'certain number', 'analytically discussed']</t>
  </si>
  <si>
    <t>Diagnosis | Failure detection | Maintenance | Optimal policy | Phased array</t>
  </si>
  <si>
    <t>An antenna of phased array radar (PAR) consists of a large number of individual radiating elements and steers its electromagnetic wave direction by shifting wave phases of these elements. Failed elements have to be detected, diagnosed, localized and replaced at scheduled times to hold a required performance of a radar system. However, the maintenance of an antenna should not be made so frequently, because it interrupts the radar operation and degrades the radar availability. This paper considers two typical policies of cyclic and delayed maintenances for a PAR where a certain number of survival elements is needed to hold a required performance: Failed elements in cyclic maintenance are replaced at periodic times, and they in delayed maintenance are done when their number has exceeded a predesignated one. When failures of a PAR antenna elements occur at a Poisson process, the expected costs are obtained and optimal policies for two maintenances which minimize them are analytically discussed.</t>
  </si>
  <si>
    <t>51-61</t>
  </si>
  <si>
    <t>Journal of the Operations Research Society of Japan</t>
  </si>
  <si>
    <t>60031648;60022804</t>
  </si>
  <si>
    <t>8691638900;55625920600</t>
  </si>
  <si>
    <t>Ito, Kodo;Nakagawa, Toshio</t>
  </si>
  <si>
    <t>Tokyo;Toyota</t>
  </si>
  <si>
    <t>Mitsubishi Heavy Industries;Aichi Institute of Technology</t>
  </si>
  <si>
    <t>Ito K.</t>
  </si>
  <si>
    <t>Comparison of cyclic and delayed maintenances for a phased array radar</t>
  </si>
  <si>
    <t>10.15807/jorsj.47.51</t>
  </si>
  <si>
    <t>2-s2.0-3242772979</t>
  </si>
  <si>
    <t>['shinjuku ward', 'paper outlines', 'conventional point', 'computer simulation', 'attractive way']</t>
  </si>
  <si>
    <t>The mesh-type fixed wireless access (FWA) system, which uses directional antennas and forms a wireless mesh network, is an attractive way of providing broadband services because it offers significantly enhanced frequency utilization efficiency and makes service area expansion easy. This paper outlines the mesh-type broadband FWA system and evaluates by computer simulation its frequency utilization efficiency under free-space loss propagation conditions and user station accommodation rates in Shinjuku ward, Tokyo. Results are compared with conventional point-to-multipoint FWA systems.</t>
  </si>
  <si>
    <t>44-54</t>
  </si>
  <si>
    <t>NTT Technical Review</t>
  </si>
  <si>
    <t>7005969874;7202875878;56359041900;6602980575</t>
  </si>
  <si>
    <t>Uchida, Daisei;Sugita, Makoto;Toyoda, Ichihiko;Atsugi, Takeo</t>
  </si>
  <si>
    <t>Uchida D.</t>
  </si>
  <si>
    <t>Mesh-type broadband fixed wireless access system</t>
  </si>
  <si>
    <t>2-s2.0-3242793335</t>
  </si>
  <si>
    <t>Office of Naval Research</t>
  </si>
  <si>
    <t>ONR</t>
  </si>
  <si>
    <t>['sensor feedback', 'rights reserved', 'rheotaxic behaviors', 'reduced traction', 'northwestern atlantic', 'mediate adaptations', 'line codes', 'inherent buoyancy', 'generalist decapods', 'command neuron', 'central controller', 'broad variety', 'biological models', 'acquired adaptations']</t>
  </si>
  <si>
    <t>Artificial muscle | Biomimetic | Lobster | Locomotion | Robot | Sensors</t>
  </si>
  <si>
    <t>Lobsters are generalist decapods that evolved in a broad variety of niches in the Northwestern Atlantic. Due to their inherent buoyancy they have acquired adaptations to reduced traction and surge. We have developed a biomimetic robot based on the lobster that features artificial muscle actuators and sensors employing labeled-line codes. The central controller for this robot is based on the command neuron, coordinating neuron central pattern generator model. A library of commands is released by sensor feedback to mediate adaptive sequences and goal achieving behavior. Rheotaxic behaviors can mediate adaptations to achieve some of the advantages of the biological models. ¬© 2004 Elsevier Ltd. All rights reserved.</t>
  </si>
  <si>
    <t>347-360</t>
  </si>
  <si>
    <t>Ayers, Joseph</t>
  </si>
  <si>
    <t>Nahant</t>
  </si>
  <si>
    <t>Northeastern Marine Science Center</t>
  </si>
  <si>
    <t>Ayers J.</t>
  </si>
  <si>
    <t>Underwater walking</t>
  </si>
  <si>
    <t>S1467803904000362</t>
  </si>
  <si>
    <t>10.1016/j.asd.2004.06.001</t>
  </si>
  <si>
    <t>2-s2.0-3242793597</t>
  </si>
  <si>
    <t>['slot transitions', 'rf circuits', 'passive antenna', 'one using', 'noise figure', 'mounting precision', 'microstrip line', 'ghz band', 'first license', 'db improvement', 'array design', 'antenna showed', 'also present', '6 dbm', '5 db']</t>
  </si>
  <si>
    <t>We clarified the mounting precision for the active integrated array antenna for 25-GHz-band wireless access communication systems and confirmed that wirebonding is useful in constructing such antennas for the quasi-millimeter- wave frequency band, resulting in low-cost antenna systems. We also present an active integrated antenna configuration designed for broadband mobile wireless access systems using the 25-GHz band. The antenna and RF circuits are integrated into each side of a thick copper backing plate and they are connected through microstrip line/slot transitions. The antenna exhibited output power of 14.6 dBm and a noise figure of less than 5 dB. A wireless system using this antenna showed a 6-dB improvement in packet error rate compared with one using a passive antenna with the same array design. Furthermore, we obtained the first license for an active integrated antenna for high-speed wireless communication systems in Japan.</t>
  </si>
  <si>
    <t>36-43</t>
  </si>
  <si>
    <t>60025555;;;</t>
  </si>
  <si>
    <t>7401920152;7004217033;7403216313;7403954564</t>
  </si>
  <si>
    <t>Seki, Tomohiro;Nuno, Fusao;Nishikawa, Kenjiro;Cho, Keizo</t>
  </si>
  <si>
    <t>Seki T.</t>
  </si>
  <si>
    <t>Active integrated antenna technique</t>
  </si>
  <si>
    <t>2-s2.0-3242800463</t>
  </si>
  <si>
    <t>['wireless communications', 'recent development', 'polarized patches', 'observations regarding', 'noise ratio', 'multiple antennas', 'mimo channel', 'measurements confirm', 'measurement campaigns', 'ism band', 'input multiple', 'fed dipoles', 'ergodic capacity', '928mhz ).', '20 db']</t>
  </si>
  <si>
    <t>A recent development in wireless communications is the application of multiple-input multiple-output (MIMO) systems to radio communications via use of multiple antennas. In order to investigate the technology's potential, an experimental MIMO system containing two four-element antenna arrays (4√ó4) has been developed at the University of Alberta. The system is used to obtain MIMO channel measurements in a typical indoor office environment in the ISM band (902-928MHz). Measurement campaigns have been performed using different antenna spacings and two different types of antenna: half-wavelength (Œª/2) centre-fed dipoles and dual-polarized patches. The measurements are used to calculate channel capacities for an indoor 4√ó4 MIMO system. The measurements confirm the high capacity potential of a MIMO channel, with ergodic capacity of approximately 21 bits per channel use available with either antenna type at a signal-to-noise ratio of 20 dB if the antenna element separation is Œª/2 or larger. An introduction to basic MIMO theory, a discussion of the University of Alberta wireless MIMO testbed, and observations regarding the measured indoor MIMO channel are presented in the paper.</t>
  </si>
  <si>
    <t>51-59</t>
  </si>
  <si>
    <t>Canadian Journal of Electrical and Computer Engineering</t>
  </si>
  <si>
    <t>January/April 2004</t>
  </si>
  <si>
    <t>60030835;60030835;60030835-60031064;60030835</t>
  </si>
  <si>
    <t>7004592748;55368982000;7004896125;6603388769</t>
  </si>
  <si>
    <t>Goud, Paul;Schlegel, Christian;Krzymie≈Ñ, Witold A.;Hang, Robert</t>
  </si>
  <si>
    <t>Edmonton;Edmonton</t>
  </si>
  <si>
    <t>TRLabs;University of Alberta</t>
  </si>
  <si>
    <t>60031064;60030835</t>
  </si>
  <si>
    <t>Goud P.</t>
  </si>
  <si>
    <t>Multiple-antenna communication systems: An emerging technology</t>
  </si>
  <si>
    <t>10.1109/cjece.2004.1425797</t>
  </si>
  <si>
    <t>2-s2.0-3242877726</t>
  </si>
  <si>
    <t>['two algorithms', 'transmission rates', 'reverse link', 'rate applications', 'proposed scheme', 'practical implementation', 'local measurements', 'link gains', 'latter gain', 'insensitive variable', 'indirectly using', 'high degree', 'gracefully implementing', 'congestion control', 'algorithms select']</t>
  </si>
  <si>
    <t>Code division multiple access | Congestion control | Delay-tolerant applications | Integrated rate and power control | Interference balancing | Transmit bit energy</t>
  </si>
  <si>
    <t>In this paper, a novel combined rate, power and cell control scheme that minimizes transmit bit energy while gracefully implementing the congestion control is proposed and studied. The reverse link in a code division multiple access (CDMA) system with a high degree of traffic fluctuation temporally as well as spatially is considered. The proposed radio resource management scheme attempts to reduce the interference power variation among base station antennas that can exist in a real radio network. Transmission rates of those users in the congested (non-congested) cells are decreased (increased); hence, the proposed scheme is appropriate for delay-insensitive variable-bit-rate applications. Minimization of average transmit bit energy is achieved, subject to maintenance of individual target E b, / I o for each user. Two algorithms, one directly minimizing the transmit bit energy, and the other doing so indirectly using the measured pilot power, are presented. It can be shown that both algorithms select the optimal base station if forward- and reverse-link gains are reciprocal; however, the latter gain is decentralized and uses only the local measurements and is amenable for practical implementation.</t>
  </si>
  <si>
    <t>61-67</t>
  </si>
  <si>
    <t>60030838;60016849</t>
  </si>
  <si>
    <t>6603667268;7004889537</t>
  </si>
  <si>
    <t>Anpalagan, Alagan;Sousa, Elvino</t>
  </si>
  <si>
    <t>Toronto;Toronto</t>
  </si>
  <si>
    <t>Ryerson University;University of Toronto</t>
  </si>
  <si>
    <t>Anpalagan A.</t>
  </si>
  <si>
    <t>Integrated rate, power and cell control in cellular CDMA systems: An interference-balancing approach</t>
  </si>
  <si>
    <t>10.1109/CJECE.2004.1425798</t>
  </si>
  <si>
    <t>2-s2.0-3242878908</t>
  </si>
  <si>
    <t>['zonal mean', 'zonal asymmetries', 'year variations', 'uars ).', 'timed mission', 'tidal amplitudes', 'significantly lower', 'several hours', 'semidiurnal tide', 'sb values', 'sb studies', 'sb prevailing', 'sb measurements', 'sb fields', 'sb comparisons', 'perform space', 'monthly climatologies', 'mf vs', 'mf spaced', 'meteor radars', 'meridional component', 'mean prevailing', 'may also', 'interannual variations', 'initial gb', 'inadequate sampling', 'hemispheric differences', 'gb sites', 'gb ratios', 'excellent agreement', 'eastward wind', 'day variability', 'combined gb', 'antenna radars', '96 km', '90 km', '6 ¬∞', '35 ¬∞', '1999 period']</t>
  </si>
  <si>
    <t>Meteorology and atmospheric dynamics (thermospheric dynamics; waves and tides; instruments and techniques)</t>
  </si>
  <si>
    <t>Comparisons are made between climatological dynamic fields obtained from ground-based (GB) and space-based (SB) instruments with a view towards identifying SB/GB intercalibration issues for TIMED and other future aeronomy satellite missions. SB measurements are made from the High Resolution Doppler Imager (HRDI) instrument on the Upper Atmosphere Research Satellite (UARS). The GB data originate from meteor radars at Obninsk, (55¬∞ N, 37¬∞ E), Shigaraki (35¬∞ N, 136¬∞ E) and Jakarta (6¬∞ S, 107¬∞ E) and MF spaced-antenna radars at Hawaii (22¬∞ N, 160¬∞ W), Christmas I. (2¬∞ N, 158¬∞ W) and Adelaide (35¬∞ S, 138¬∞ E). We focus on monthly-mean prevailing, diurnal and semidiurnal wind components at 96 km, averaged over the 1991-1999 period. We perform space-based (SB) analyses for 90¬∞ longitude sectors including the GB sites, as well as for the zonal mean. Taking the monthly prevailing zonal winds from these stations as a whole, on average, SB zonal winds exceed GB determinations by ‚àº63%, whereas meridional winds are in much better agreement. The origin of this discrepancy remains unknown, and should receive high priority in initial GB/SB comparisons during the TIMED mission. We perform detailed comparisons between monthly climatologies from Jakarta and the geographically conjugate sites of Shigaraki and Adelaide, including some analyses of interannual variations. SB prevailing, diurnal and semidiurnal tides exceed those measured over Jakarta by factors, on the average, of the order of 2.0, 1.6, 1.3, respectively, for the eastward wind, although much variability exists. For the meridional component, SB/GB ratios for the diurnal and semidiurnal tide are about 1.6 and 1.7. Prevailing and tidal amplitudes at Adelaide are significantly lower than SB values, whereas similar net differences do not occur at the conjugate Northern Hemisphere location of Shigaraki. Adelaide diurnal phases lag SB phases by several hours, but excellent agreement between the two data sources exists for semidiurnal tidal phases throughout the year. These results are consistent with phase retardation effects in the MF radar technique that are thought to exist above about 90 km. Prevailing and tidal amplitudes from Shigaraki track year-to-year variations in SB fields, whereas in the Southern Hemisphere poorer agreement exists. The above hemispheric differences are due in part to MF vs. meteor radar techniques, but zonal asymmetries and day-to-day variability, combined with inadequate sampling, may also be playing a role. Based on these results, some obvious recommendations emerge that are relevant to combined GB/SB studies as part of TIMED and other future aeronomy missions. ¬© European Geosciences Union 2004.</t>
  </si>
  <si>
    <t>1931-1945</t>
  </si>
  <si>
    <t>60000221;60070944;60025778;60009512;60070944;60070944;60011001;60000221</t>
  </si>
  <si>
    <t>34770572800;7003327829;7102041801;7202620125;6602530889;6603860188;7501466543;6603679158</t>
  </si>
  <si>
    <t>Forbes, J. M.;Portnyagin, Yu I.;Skinner, W.;Vincent, R. A.;Solovjova, T.;Merzlyakov, E.;Nakamura, T.;Palo, S.</t>
  </si>
  <si>
    <t>Russian Federation;United States;Japan;Australia;United States</t>
  </si>
  <si>
    <t>Obninsk;Ann Arbor;Kyoto;Adelaide;Boulder</t>
  </si>
  <si>
    <t>Institute of Experimental Meteorology, Science and Production Association;University of Michigan, Ann Arbor;Kyoto University;The University of Adelaide;University of Colorado Boulder</t>
  </si>
  <si>
    <t>60070944;60025778;60011001;60009512;60000221</t>
  </si>
  <si>
    <t>Forbes J.</t>
  </si>
  <si>
    <t>Climatological lower thermosphere winds as seen by ground-based and space-based instruments</t>
  </si>
  <si>
    <t>10.5194/angeo-22-1931-2004</t>
  </si>
  <si>
    <t>2-s2.0-3242880110</t>
  </si>
  <si>
    <t>['two techniques', 'system performance', 'spatial separation', 'spatial diversity', 'similar systems', 'division duplex', 'different users']</t>
  </si>
  <si>
    <t>CDMA | SDMA | Transmit diversity</t>
  </si>
  <si>
    <t>Space division multiple access (SDMA) is a technique which can be used to increase the capacity of mobile communication systems by exploiting the spatial separation between different users. Space-time block codes can provide good performance in wireless fading channels through spatial diversity. Here these two techniques are combined to produce a new cooperative diversity architecture for code division multiple access (CDMA)/SDMA cellular systems using a space-time block code. An analysis of the system performance is given for a Rayleigh fading channel. This analysis can easily be generalized to similar systems. The bit error rate performance for this architecture with the Universal Mobile Telecommunications System, UMTS Terrestrial Radio Access, time-division duplex (UMTS UTRA TDD) and time-division synchronous CDMA (TD-SCDMA) systems is presented.</t>
  </si>
  <si>
    <t>43-49</t>
  </si>
  <si>
    <t>60003122;60003122;60028174</t>
  </si>
  <si>
    <t>56140194900;55667251900;57203243992</t>
  </si>
  <si>
    <t>Li, Wei;Gulliver, T. Aaron;Esmaeili, Morteza</t>
  </si>
  <si>
    <t>Iran;Canada</t>
  </si>
  <si>
    <t>Isfahan;Victoria</t>
  </si>
  <si>
    <t>Isfahan University of Technology;University of Victoria</t>
  </si>
  <si>
    <t>60028174;60003122</t>
  </si>
  <si>
    <t>A new CDMA/SDMA structure with transmit diversity</t>
  </si>
  <si>
    <t>10.1109/cjece.2004.1425796</t>
  </si>
  <si>
    <t>2-s2.0-3242887428</t>
  </si>
  <si>
    <t>Samsung</t>
  </si>
  <si>
    <t>41731-00</t>
  </si>
  <si>
    <t>['receivers equipped', 'rayleigh fading', 'ratio eigen', 'ratio combining', 'ratio beamforming', 'previous studies', 'potential advantage', 'perfectly known', 'particular cases', 'outperform max', 'outage probability', 'numerical results', 'limited analysis', 'expressions apply', 'estimation based', 'comprehensive analysis', 'bpsk signals', 'asnr bf', 'arrival dispersion', 'antenna arrays', 'analysis yields', 'also known', 'aided modulation', 'aep ).']</t>
  </si>
  <si>
    <t>Beamforming | BPSK modulation | Diversity | Imperfectly known correlated channel gains | MRC | Rayleigh fading</t>
  </si>
  <si>
    <t>Maximal-ratio eigen-combining (MREC) for wireless communications channels, also known as eigen-beamforming for receivers equipped with antenna arrays, integrates conventional maximum average signal-to-noise-ratio beamforming (Max-ASNR BF) and maximal-ratio combining (MRC) to provide both high average SNR in high fading correlation as well as diversity in low fading correlation. Previous studies of MREC were based on simulation or limited analysis and suggested that MREC can outperform Max-ASNR BF and MRC in terms of average error probability (AEP). A comprehensive analysis of MREC is provided for BPSK signals and Rayleigh fading, including computable AEP and outage probability (OP) expressions for perfectly known, correlated channel gains. Particular cases of these expressions apply to Max-ASNR BF and MRC. For imperfectly known channels the analysis yields a new and general AEP expression for MREC, which is specialized to estimation based on pilot-symbol-aided modulation (PSAM) and interpolation. In particular, this AEP expression applies to Max-ASNR BF and, for PSAM and data-independent interpolation filters, to MRC. Numerical results for antenna arrays receiving signals with angle-of-arrival dispersion and imperfectly known channel gains confirm the potential advantage of MREC over Max-ASNR BF and MRC.</t>
  </si>
  <si>
    <t>15-22</t>
  </si>
  <si>
    <t>60016005;60016005</t>
  </si>
  <si>
    <t>56010196200;7003837470</t>
  </si>
  <si>
    <t>Siriteanu, Constantin;Blostein, Steven D.</t>
  </si>
  <si>
    <t>Kingston</t>
  </si>
  <si>
    <t>Queen‚Äôs University</t>
  </si>
  <si>
    <t>Siriteanu C.</t>
  </si>
  <si>
    <t>Maximal-ratio eigen-combining: A performance analysis</t>
  </si>
  <si>
    <t>10.1109/CJECE.2004.1425792</t>
  </si>
  <si>
    <t>2-s2.0-3242891381</t>
  </si>
  <si>
    <t>['volatile semiochemicals', 'ultrastructural knowledge', 'tricoid sensilla', 'three basiconic', 'thirteen subtypes', 'still observed', 'species behavior', 'smaller spinules', 'sensillary subtypes', 'one trichoid', 'olfactory sensilla', 'nine subtypes', 'new alternative', 'morphologically recognized', 'microtrichia type', 'important role', 'great variety', 'fly antenna', 'five coeloconic', 'distribution patterns', 'current study', 'consistent differences', 'cochliomyia hominivorax', 'besides corroborating', 'antennal sensilla', 'antennal funiculus']</t>
  </si>
  <si>
    <t>Antenna | Cochliomyia hominivorax | Olfactory sensilla | Screwworm myiasis | Ultrastructure</t>
  </si>
  <si>
    <t>Antennal sensilla of the Cochliomyia hominivorax were studied by scanning electron microscopy. Thirteen subtypes of sensilla were identified in the fly antenna. In the antennal funiculus, nine subtypes were found: one trichoid, three basiconic, and five coeloconic. Among these, olfactory sensilla were morphologically recognized. Long bristle sensilla presenting various sizes and distribution patterns were observed in the scape and pedicel. In this segment, two other types of tricoid sensilla were still observed. The three antennal segments were shown to be coved by smaller spinules of the microtrichia type. No type of sensillum was seen in the aristas of C. hominivorax. Consistent differences between the sexes in typology, topography, and quantity of antennal sensilla were verified. The great variety of sensillary subtypes, presenting wall pores and/or grooves, found in the funiculus of C. hominivorax, indicates the olfaction should play an important role in this species behavior and communication. The data of the current study, besides corroborating in the amplification of the morphologic and ultrastructural knowledge of C. hominivorax, can foment future electrophysiological studies for the development of volatile semiochemicals, to be uses as attractants in traps, as a new alternative to monitoring and/or controlling this fly.</t>
  </si>
  <si>
    <t>545-551</t>
  </si>
  <si>
    <t>Journal of Medical Entomology</t>
  </si>
  <si>
    <t>60027136;60027136-60026004;60027136-60030074</t>
  </si>
  <si>
    <t>56635050800;7003608042;7004158838</t>
  </si>
  <si>
    <t>De Freitas Fernandes, Fernando;Pimenta, Paulo Filemon Paolucci;Linardi, Pedro Marcos</t>
  </si>
  <si>
    <t>Brazil;Brazil;Brazil</t>
  </si>
  <si>
    <t>Belo Horizonte;Goiania;Rio de Janeiro</t>
  </si>
  <si>
    <t>Universidade Federal de Minas Gerais;Universidade Federal de Goi√°s;Fundacao Oswaldo Cruz</t>
  </si>
  <si>
    <t>60030074;60027136;60026004</t>
  </si>
  <si>
    <t>De Freitas Fernandes F.</t>
  </si>
  <si>
    <t>Antennal sensilla of the new world screwworm fly, Cochliomyia hominivorax (Diptera: Calliphoridae)</t>
  </si>
  <si>
    <t>10.1603/0022-2585-41.4.545</t>
  </si>
  <si>
    <t>2-s2.0-3342880284</t>
  </si>
  <si>
    <t>['unified framework', 'side lobe', 'rights reserved', 'properly optimized', 'processing block', 'paper presents', 'gl ),', 'generalized likelihood', 'gain beams', 'estimation results', 'doa ),', 'directly related', 'detection performance']</t>
  </si>
  <si>
    <t>Adaptive radar | CFAR | Cramer Rao lower bound | DoA estimation | Generalized likelihood ratio test | Monopulse | Phased array radar | Pulse compression | Side lobe canceller</t>
  </si>
  <si>
    <t>This paper presents a unified framework, based on the generalized likelihood (GL), for the detection of targets and the estimation of their direction of arrival (DoA), when operating with modern radar systems that have general antenna array configurations, which contain a mixture of high- and low-gain beams. Adaptive processing structures are presented to remove both side lobe and main lobe electromagnetic interference and intrinsically perform waveform compression when coded radar waveforms are transmitted. Moreover, the processing schemes derived from the GL are decomposed into a cascade of basic processing steps. This can be directly related to the structure of conventional radar schemes, where each processing block is properly optimized. The detection performance is studied by closed form expressions, that show the intrinsic CFAR properties of the considered generalized likelihood ratio test. Then the target DoA estimation accuracy is quantified by the Cramer Rao lower bound. Finally, detection and estimation results are combined to determine practical array configurations that give high overall performance. ¬© 2004 Elsevier B.V. All rights reserved.</t>
  </si>
  <si>
    <t>1593-1623</t>
  </si>
  <si>
    <t>9 SPEC. ISS.</t>
  </si>
  <si>
    <t>Signal Processing</t>
  </si>
  <si>
    <t>102055509;60032350;102055509</t>
  </si>
  <si>
    <t>57202472103;7005404704;6602444648</t>
  </si>
  <si>
    <t>Farina, A.;Lombardo, P.;Ortenzi, L.</t>
  </si>
  <si>
    <t>Sapienza Universit√† di Roma;AMS</t>
  </si>
  <si>
    <t>60032350;102055509</t>
  </si>
  <si>
    <t>Farina A.</t>
  </si>
  <si>
    <t>A unified approach to adaptive radar processing with general antenna array configuration</t>
  </si>
  <si>
    <t>S016516840400088X</t>
  </si>
  <si>
    <t>10.1016/j.sigpro.2004.05.004</t>
  </si>
  <si>
    <t>2-s2.0-3342885589</t>
  </si>
  <si>
    <t>['rights reserved', 'proposed detectors', 'probability distributions', 'heterogeneous terrain', 'complete analysis', 'classical methods', 'channel system']</t>
  </si>
  <si>
    <t>Along-track interferometry | CFAR | Covariance matrix | DPCA | Eigenvalues | Eigenvectors | GMTI | Heterogeneous | SAR</t>
  </si>
  <si>
    <t>This paper investigates ground moving target indication using a multiaperture synthetic aperture radar. Target detectors based on an eigendecomposition of the multi-channel covariance matrix are presented. Comparisons of the proposed detectors with classical methods, such as displaced phase centre antenna, or along track interferometry, show increased capability in heterogeneous terrain. By decomposing the complex Wishart probability distribution of the sample covariance matrix into probability distributions of the eigenvalues and eigenvectors, we calculate the probability of moving target detection vs. the signal to clutter plus noise ratio for a fixed false alarm rate in homogeneous and heterogeneous terrain. The probability distributions allow implementation of a constant false alarm rate detector. The complete analysis is presented for a two-channel system. ¬© 2004 Elsevier B.V. All rights reserved.</t>
  </si>
  <si>
    <t>1501-1535</t>
  </si>
  <si>
    <t>112815979;60032619</t>
  </si>
  <si>
    <t>6602479788;7003312690</t>
  </si>
  <si>
    <t>Sikaneta, I. C.;Chouinard, J. Y.</t>
  </si>
  <si>
    <t>Quebec;Ottawa</t>
  </si>
  <si>
    <t>Universit√© Laval;Defence Research Development Canada</t>
  </si>
  <si>
    <t>60032619;112815979</t>
  </si>
  <si>
    <t>Sikaneta I.</t>
  </si>
  <si>
    <t>Eigendecomposition of the multi-channel covariance matrix with applications to SAR-GMTI</t>
  </si>
  <si>
    <t>S0165168404000842</t>
  </si>
  <si>
    <t>10.1016/j.sigpro.2004.05.028</t>
  </si>
  <si>
    <t>2-s2.0-3342885590</t>
  </si>
  <si>
    <t>['tailed distributions', 'single transmitter', 'single receiver', 'simulation experiments', 'rights reserved', 'receiving antennas', 'radar system', 'proposed beamformer', 'power function', 'noise components', 'movement parameters', 'maximum peaks', 'high accuracy', 'decreased sensitivity', 'antenna switching']</t>
  </si>
  <si>
    <t>Approximate median beamforming | Impulsive noise | Phased array radar | Radar array processing | Robust beamforming</t>
  </si>
  <si>
    <t>We propose a new robust beamformer for estimating movement parameters in impulsive noise environments using a phased array radar with antenna switching. The radar system is composed of a single transmitter, M receiving antennas, and a single receiver. The proposed beamformer is implemented as an approximate median algorithm and uses a three-dimensional power function. Maximum peaks of this power function are used for estimation of the angle, velocity and range of multiple moving targets. It is shown in simulation experiments that the new robust beamformer demonstrates a high accuracy in estimation of movement parameters and has a decreased sensitivity of the estimates with respect to noise components having heavy-tailed distributions. ¬© 2004 Elsevier B.V. All rights reserved.</t>
  </si>
  <si>
    <t>1667-1675</t>
  </si>
  <si>
    <t>60068688;60011170;60068688</t>
  </si>
  <si>
    <t>56143484000;7005260880;55568059800</t>
  </si>
  <si>
    <t>Lee, Moon Sik;Katkovnik, Vladimir;Kim, Yong Hoon</t>
  </si>
  <si>
    <t>South Korea;Finland</t>
  </si>
  <si>
    <t>Gwangju;Tampere</t>
  </si>
  <si>
    <t>Gwangju Institute of Science and Technology;Tampereen Yliopisto</t>
  </si>
  <si>
    <t>60068688;60011170</t>
  </si>
  <si>
    <t>Lee M.S.</t>
  </si>
  <si>
    <t>Robust approximate median beamforming for phased array radar with antenna switching</t>
  </si>
  <si>
    <t>S0165168404000921</t>
  </si>
  <si>
    <t>10.1016/j.sigpro.2004.05.007</t>
  </si>
  <si>
    <t>2-s2.0-3342930667</t>
  </si>
  <si>
    <t>F33615-97-D-1095-0007</t>
  </si>
  <si>
    <t>['view without', 'rotary joints', 'rights reserved', 'paper examines', 'mounted canoe', 'limited platforms', 'increased field', 'following shapes', 'conformal geometry', 'compare results', 'chined radome', 'array nonlinearity', 'aerodynamic design']</t>
  </si>
  <si>
    <t>Conformal arrays | Radar detection | STAP</t>
  </si>
  <si>
    <t>Conformal arrays possess certain desirable characteristics for deployment on unmanned aerial vehicles and other payload-limited platforms: aerodynamic design, minimal payload weight, increased field of view without the need for cumbersome mechanical couplings and rotary joints, and ease of integration with diverse sensor functions. This paper examines the adaptive detection performance potential of aerospace moving target indication radar employing a conformal antenna array. We consider four candidate conformal designs taking the following shapes: belly-mounted canoe, airfoil, cone and chined radome. Furthermore, we compare results to side- and forward-looking planar arrays. We find that array nonlinearity and orientation induce clutter non-stationarity; this non-stationary behavior adversely affects space-time adaptive processing implementations necessary for effective clutter suppression. We find that additional adaptive losses exceed 12 dB as a result of conformal geometry-induced clutter non-stationarity. Several mitigating solutions to non-stationarity are given. ¬© 2004 Elsevier B.V. All rights reserved.</t>
  </si>
  <si>
    <t>1481-1500</t>
  </si>
  <si>
    <t>60015099-60019647;60015099;60019647</t>
  </si>
  <si>
    <t>6602122639;7102899749;7101811574</t>
  </si>
  <si>
    <t>Hersey, R. K.;Melvin, W. L.;McClellan, J. H.</t>
  </si>
  <si>
    <t>Atlanta;Atlanta</t>
  </si>
  <si>
    <t>Georgia Institute of Technology;Georgia Tech Research Institute</t>
  </si>
  <si>
    <t>60019647;60015099</t>
  </si>
  <si>
    <t>Hersey R.</t>
  </si>
  <si>
    <t>Clutter-limited detection performance of multi-channel conformal arrays</t>
  </si>
  <si>
    <t>S0165168404000830</t>
  </si>
  <si>
    <t>10.1016/j.sigpro.2004.05.023</t>
  </si>
  <si>
    <t>2-s2.0-3342997920</t>
  </si>
  <si>
    <t>['unknown direction', 'time processing', 'simulated signals', 'rights reserved', 'receiving array', 'radiating source', 'output may', 'multipath scattering', 'multipath components', 'estimated direction', 'direction estimation', 'channel response', 'certain extent', 'cases disturbed', 'blind estimation', 'applying space']</t>
  </si>
  <si>
    <t>The direction estimation of a radiating source is in some cases disturbed by multipath scattering. The received signals along a receiving array are then decorrelated to a certain extent and the resolution is decreased. By applying space-time processing the direct wave may be distinguished from the delayed multipath signal components. This is achieved by estimation of the space-time correlation matrix and deriving a prediction error filter combined with beamforming for the unknown direction. The performance is demonstrated by examples with simulated signals. Further, the estimated direction of the direct wave may be applied for beamforming. Its output may then be used as a reference for blind estimation of the channel response for all multipath components. The proposed procedure may be applied for radar jammer mapping or for the localization of mobile communication stations. ¬© 2004 Elsevier B.V. All rights reserved.</t>
  </si>
  <si>
    <t>1677-1688</t>
  </si>
  <si>
    <t>Wirth, W. D.</t>
  </si>
  <si>
    <t>Wachtberg</t>
  </si>
  <si>
    <t>Fraunhofer Institute for Communication, Information Processing and Ergonomics FKIE</t>
  </si>
  <si>
    <t>Wirth W.</t>
  </si>
  <si>
    <t>Direction of arrival estimation with multipath scattering by space-time processing</t>
  </si>
  <si>
    <t>S0165168404000933</t>
  </si>
  <si>
    <t>10.1016/j.sigpro.2004.05.026</t>
  </si>
  <si>
    <t>2-s2.0-3343022086</t>
  </si>
  <si>
    <t>['six components', 'saturn tour', 'power emitted', 'model used', 'mainly limited', 'jupiter flyby', 'jovian low', 'ionospheric cutoff', 'intrinsic variations', 'instrumental parameters', 'g .,', 'frequency receiver', 'flux densities', 'estimated accuracy', 'effective lengths', 'deduce constraints', 'copyright 2004', 'calibration process', 'base capacitance', '6 months', '50 %,', '5 khz', '1 mhz']</t>
  </si>
  <si>
    <t>Absolute flux density measurements | Cassini mission | Jupiter | Magnetosphere | Radio emissions | Radioastronomy</t>
  </si>
  <si>
    <t>We apply the calibration method developed by Dulk et al. [2001] to the data from the Cassini/Radio and Plasma Wave Science (RPWS) High-Frequency Receiver in order to derive flux density measurements of six components of the Jovian low-frequency radio spectrum over the full frequency range of the instrument (3.5 kHz to 16.1 MHz). The estimated accuracy is better than 50%, i.e., much less than the intrinsic variations of the flux densities of these radiosources. It is mainly limited by the accuracy of the model used for the radio galactic background. Instrumental parameters such as the antennas' effective lengths and base capacitance are constrained in the calibration process. From 6 months of calibrated data centered on the Cassini-Jupiter flyby, we derive the average and peak Jovian radio spectrum between 3.5 and 16.1 MHz and its range of fluctuations, from which we deduce constraints on the beaming of the various radio components and estimate the power emitted by each component. Our calibration procedure also allows us to compare Cassini measurements of the Jovian radio spectrum with ground-based measurements performed, e.g., in Nan√ßay above the ionospheric cutoff (10-15 MHz). It will be used to derive absolute flux measurements during the Saturn tour. Copyright 2004 by the American Geophysical Union.</t>
  </si>
  <si>
    <t>A09S15</t>
  </si>
  <si>
    <t>A9</t>
  </si>
  <si>
    <t>Journal of Geophysical Research: Space Physics</t>
  </si>
  <si>
    <t>60008134;60008134;60024324</t>
  </si>
  <si>
    <t>6603756106;22952852200;7006701856</t>
  </si>
  <si>
    <t>Zarka, P.;Cecconi, B.;Kurth, W. S.</t>
  </si>
  <si>
    <t>United States;France</t>
  </si>
  <si>
    <t>Iowa City;Paris</t>
  </si>
  <si>
    <t>University of Iowa;CNRS Centre National de la Recherche Scientifique</t>
  </si>
  <si>
    <t>60024324;60008134</t>
  </si>
  <si>
    <t>Zarka P.</t>
  </si>
  <si>
    <t>Jupiter's low-frequency radio spectrum from Cassini/Radio and Plasma Wave Science (RPWS) absolute flux density measurements</t>
  </si>
  <si>
    <t>10.1029/2003JA010260</t>
  </si>
  <si>
    <t>2-s2.0-33646948107</t>
  </si>
  <si>
    <t>['steam distillate', 'sri lanka', 'significant response', 'possess electroantennogram', 'periplanata americana', 'mass spectrometry', 'known repellants', 'known attractants', 'gas chromatography', 'fenchyl acetate', 'essential oil', 'electrophysiological responses', 'electroantennographic detection', 'eag assay', 'detect bio', 'behavioral bioassay', 'american cockroach', 'alpinia calcarata', 'adult female', 'active components']</t>
  </si>
  <si>
    <t>Alpinia calcarata | Essential oil | Household pest | Periplanata americana | Repellant</t>
  </si>
  <si>
    <t>A steam distillate from freshly cut rhizomes of Alpinia calcarata was analyzed by gas chromatography, combined gas chromatography- electroantennographic detection (GC-EAD) and gas chromatography-mass spectrometry (GC-MS) to detect bio-active components of the essential oil against the American cockroach, Periplanata americana, a common household pest in Sri Lanka. Six gas chromatographic peaks representing major component were found to possess electroantennogram (EAG) activity. The peaks were identified as Œ±-pinene, camphene, Œ≤-pinene, 1,8-cineole, camphor and fenchyl acetate. EAG assay of essential oil of A. calcarata did not elicit a significant response from antenna of the nymphsmale of P. americana, whereas the female nymphs showed EAG amplitudes similar to that of the adult female. The electrophysiological responses of essential oil of A. calcarata also showed the highest activity compared to known attractants and known repellants. In the behavioral bioassay, the essential oil elicited significantly higher repellant properties in P. americana than in the control.</t>
  </si>
  <si>
    <t>Journal of the National Science Foundation of Sri Lanka</t>
  </si>
  <si>
    <t>March/June 2004</t>
  </si>
  <si>
    <t>60071104;60071104</t>
  </si>
  <si>
    <t>16314374700;53875357000</t>
  </si>
  <si>
    <t>Paranagama, Priyani A.;Sujantha Ekanayake, E. M.D.</t>
  </si>
  <si>
    <t>Sri Lanka</t>
  </si>
  <si>
    <t>Kelaniya</t>
  </si>
  <si>
    <t>University of Kelaniya</t>
  </si>
  <si>
    <t>Paranagama P.</t>
  </si>
  <si>
    <t>Repellant properties from essential oil of Alpinia calcarata Rosc. Against the American cockroach, Periplanata Americana</t>
  </si>
  <si>
    <t>10.4038/jnsfsr.v32i1-2.2420</t>
  </si>
  <si>
    <t>2-s2.0-33746008327</t>
  </si>
  <si>
    <t>['two methods', 'tohoku university', 'thrust performance', 'successfully heated', 'solid nozzle', 'sized laval', 'promising candidates', 'plasma thruster', 'mpda plasma', 'mpda muzzle', 'larger thrust', 'icrf antenna', 'hitop device', 'heat ions', 'flowing plasma', 'fission reactor', 'dynamic arcjet', 'accelerated axially']</t>
  </si>
  <si>
    <t>Electric propulsion | Magnetic nozzle | MPD thruster | RF ion heating</t>
  </si>
  <si>
    <t>A higher specific impulse and a larger thrust are required for a manned interplanetary space thruster. Prior to a realization of a fusion-plasma thruster, a magneto-plasma-dynamic arcjet (MPDA) powered by a fission reactor is one of the promising candidates for a manned Mars space thruster. The MPDA plasma is accelerated axially by a self-induced j √ó B force. Thrust performance of the MPDA is expected to increase by applying a magnetic nozzle instead of a solid nozzle. In order to get a much higher thruster performance, two methods have been investigated in the HITOP device, Tohoku University. One is to use a magnetic Laval nozzle in the vicinity of the MPDA muzzle for converting the high ion thermal energy to the axial flow energy. The other is to heat ions by use of an ICRF antenna in the divergent magnetic nozzle. It is found that by use of a small-sized Laval-type magnetic nozzle, the subsonic flow near the muzzle is converted to be supersonic through the magnetic Laval nozzle. A fast-flowing plasma is successfully heated by use of an ICRF antenna in the magnetic beach configuration.</t>
  </si>
  <si>
    <t>2542-2545</t>
  </si>
  <si>
    <t>Plasma Science and Technology</t>
  </si>
  <si>
    <t>60008435;60008435;60008435;60008435;60008435;60008435;60008435;60008435;60008435</t>
  </si>
  <si>
    <t>7003624110;14049327000;14048444300;12809220500;8642128000;36964700800;9537326800;7401879201;55831658800</t>
  </si>
  <si>
    <t>Inutake, M.;Yoshino, K.;Fiyimura, S.;Tobari, H.;Yagai, T.;Hosokawa, Y.;Sato, R.;Hattori, K.;Ando, A.</t>
  </si>
  <si>
    <t>Inutake M.</t>
  </si>
  <si>
    <t>Production of a high-mach-number plasma flow for an advanced plasma space thruster</t>
  </si>
  <si>
    <t>10.1088/1009-0630/6/6/005</t>
  </si>
  <si>
    <t>2-s2.0-33746336535</t>
  </si>
  <si>
    <t>['tokamak iter', 'three years', 'ternal disturbances', 'special mention', 'relevant studies', 'pioneering real', 'operational scenarios', 'new iter', 'maximize performance', 'like elm', 'largest tokamak', 'jet plasmas', 'jet include', 'jet facility', 'iter parameters', 'invessel maintenance', 'helium plasmas', 'heating systems', 'global facility', 'fusion fuel', 'fusion experts', 'fuel transport', 'elmy h', 'developing diagnostics', 'current enhancements', 'collective use', 'association euratom', 'actively participating', '7 mw']</t>
  </si>
  <si>
    <t>Advanced modes | D-T experiments | EFDA | ELMy H-mode | Fusion | ITER | JET | Plasma diagnostics | Tokamak</t>
  </si>
  <si>
    <t>JET (Joint European Torus) is the largest tokamak in the world and the only fusion facility able to operate with Tritium, the fusion fuel, and Beryllium, the ITER first wall material. JET also features the most complete remote handling equipment for invessel maintenance. As a multinational research center, JET provides logistic experience in preparing for operation of the global facility, tokamak ITER. Experiments on JET are focused on ITER-relevant studies, in particular on detailing the operational scenarios (ELMy H-modes and advanced regimes), on enhancing the heating systems, on developing diagnostics for burning plasmas etc. Pioneering real-time control techniques have been implemented that maximize performance and minimize in-ternal disturbances of JET plasmas. In helium plasmas, ion cyclotron heating (ICRH) created fast Œ±-particles, mimicking their populations in future burning plasmas. The re-cent successful Trace Tritium campaign provided important new data on fuel transport. Current enhancements on JET include a new ITER-like ELM-resilient high power ICRH antenna (7 MW) and over twenty new diagnostics that will further extend the JET scientific capabilities and push the facility even closer to the ITER parameters. A special mention is given to the involvement of the fusion experts from Association EURATOM-IPP.CR, who have been actively participating in the collective use of JET facility for more than three years.</t>
  </si>
  <si>
    <t>SUPPL. 3</t>
  </si>
  <si>
    <t>Czechoslovak Journal of Physics</t>
  </si>
  <si>
    <t>60025104;60025104;60024190;60024190;60024190;60024190;60024190</t>
  </si>
  <si>
    <t>6603814421;7005905016;35276958000;6701340372;7006809441;7004122665;6701698883</t>
  </si>
  <si>
    <t>Mlyn√°r, J.;Ongena, J.;ƒéuran, I.;Hron, M.;P√°nek, R.;Petr≈æ√≠lka, V.;≈Ω√°ƒçek, F.</t>
  </si>
  <si>
    <t>United Kingdom;Czech Republic</t>
  </si>
  <si>
    <t>;Prague</t>
  </si>
  <si>
    <t>EFDA-JET;Institute of Plasma Physics, Academy of Sciences of the Czech Republic</t>
  </si>
  <si>
    <t>60025104;60024190</t>
  </si>
  <si>
    <t>Mlyn√°r J.</t>
  </si>
  <si>
    <t>JET: Preparing the future in fusion</t>
  </si>
  <si>
    <t>10.1007/BF03166376</t>
  </si>
  <si>
    <t>2-s2.0-33750711656</t>
  </si>
  <si>
    <t>['sheath surrounding', 'sae observed', 'produce high', 'oedipus c', 'oc mission', 'nonlinear interaction', 'larmor radii', 'high frequencies', 'frequencies close', 'first harmonic', 'energy sounder', 'energy range', 'emission amplitudes', 'electrons close', 'electron acceleration', 'dense enough', 'copyright 2004', 'approximates well', 'antenna location', 'analytic model', 'ambient electrons', 'accelerated electrons']</t>
  </si>
  <si>
    <t>Antenna | Particle-in-cell simulation | Sounder-accelerated electrons</t>
  </si>
  <si>
    <t>[1] We examine the electron acceleration by a localized electrostatic potential oscillating at high frequencies by means of particle-in-cell (PIC) simulations, in which we apply oscillating electric fields to two neighboring simulation cells. We derive an analytic model for the direct electron heating by the externally driven antenna electric field, and we confirm that it approximates well the electron heating obtained in the simulations. In the simulations, transient waves accelerate electrons in a sheath surrounding the antenna. This increases the Larmor radii of the electrons close to the antenna, and more electrons can reach the antenna location to interact with the externally driven fields. The resulting hot electron sheath is dense enough to support strong waves that produce high-energy sounder-accelerated electrons (SAEs) by their nonlinear interaction with the ambient electrons. By increasing the emission amplitudes in our simulations to values that are representative for the ones of the sounder on board the OEDIPUS C (OC) satellites, we obtain electron acceleration into the energy range which is comparable to the 20 keV energies of the SAE observed by the OC mission. The emission also triggers stable electrostatic waves oscillating at frequencies close to the first harmonic of the electron cyclotron frequency. We find this to be an encouraging first step of examining SAE generation with kinetic numerical simulation codes. Copyright 2004 by the American Geophysical Union.</t>
  </si>
  <si>
    <t>A12304</t>
  </si>
  <si>
    <t>A12</t>
  </si>
  <si>
    <t>60005322-60009358;60022020;60005322;60005322</t>
  </si>
  <si>
    <t>35560531100;7006874911;35567534800;36621402100</t>
  </si>
  <si>
    <t>Dieckmann, M. E.;Rowlands, G.;Eliasson, B.;Shukla, P. K.</t>
  </si>
  <si>
    <t>United Kingdom;Sweden;Germany</t>
  </si>
  <si>
    <t>Coventry;Linkoping;Bochum</t>
  </si>
  <si>
    <t>University of Warwick;Linkoping University;Ruhr-Universitat Bochum</t>
  </si>
  <si>
    <t>60022020;60009358;60005322</t>
  </si>
  <si>
    <t>Dieckmann M.E.</t>
  </si>
  <si>
    <t>Particle-in-cell simulations of electron acceleration by a simple capacitative antenna in collisionless plasma</t>
  </si>
  <si>
    <t>10.1029/2004JA010436</t>
  </si>
  <si>
    <t>2-s2.0-33751003879</t>
  </si>
  <si>
    <t>['water inside', 'water dynamics', 'water contents', 'water con', 'temporal changes', 'spatial distributions', 'several hours', 'noninvasive manner', 'main objective', 'investigated lysimeter', 'intensive irrigation']</t>
  </si>
  <si>
    <t>In a study to investigate water content distributions inside a lysime- ter in a noninvasive manner, we used ground penetrating radar (GPR) tomography. Our main objective was to evaluate the temporal changes and spatial distributions of the volumetric water content after a short but intensive irrigation of part of the lysimeter. High frequency GPR antennas of 1-GHz nominal frequency were used because of the small spatial dimensions of the investigated lysimeter (cylinder of 1.5-m height and 1.2-m diameter) and the desired spatial resolution in the range of decimeters. To ensure a relatively steady distribution of water inside the lysimeter for the time-consuming tomographic survey, simple parallel transmission measurements were used to track the water dynamics. Water contents and water content changes were calculated by means of a mixing formula describing the relation be- tween electromagnetic wave propagation velocity and the water con- tent. The transmission measurements indicate a diffusive process fol- lowing the irrigation for a duration of several hours. The tomographic measurements clearly show the area of increased water content associ- ated with the irrigation. ¬© Soil Science Society of America.</t>
  </si>
  <si>
    <t>1106-1115</t>
  </si>
  <si>
    <t>60011604;60011604;60007774;60011604</t>
  </si>
  <si>
    <t>8261953500;9844187000;6601948771;6603379336</t>
  </si>
  <si>
    <t>Schmalholz, Jurgen;Stoffregen, Heiner;Kemna, Andreas;Yaramanci, Ugur</t>
  </si>
  <si>
    <t>Berlin;J√ºlich</t>
  </si>
  <si>
    <t>Technical University of Berlin;Forschungszentrum J√ºlich (FZJ)</t>
  </si>
  <si>
    <t>60011604;60007774</t>
  </si>
  <si>
    <t>Schmalholz J.</t>
  </si>
  <si>
    <t>Imaging of water content distributions inside a lysimeter using GPR tomography</t>
  </si>
  <si>
    <t>10.2113/3.4.1106</t>
  </si>
  <si>
    <t>2-s2.0-33847623772</t>
  </si>
  <si>
    <t>['sidelobe level', 'several plots', 'linear array', 'final example', 'design specifications', 'array factor', '200 elements']</t>
  </si>
  <si>
    <t>Array factor (AF) | Linear arrays | Optimization | Sidelobe level (SLL) genetic algorithm (GA)</t>
  </si>
  <si>
    <t>The array factor (sidelobe level, SLL) of a linear array is optimized using modified continuous genetic algorithms in this work. The amplitudes and phases of the currents as well as the separation of the antennas are all taken as variables to be controlled. The results of the design using modified GA versions are compared with other methods. Two design problems were studied using several continuous modified GA versions and the results are presented as several plots. As a final example, the design specifications for an array with 200 elements are given. The effectiveness and advantages of the proposed modified GA versions are outlined.</t>
  </si>
  <si>
    <t>369-379</t>
  </si>
  <si>
    <t>1728-144X</t>
  </si>
  <si>
    <t>International Journal of Engineering, Transactions B: Applications</t>
  </si>
  <si>
    <t>60027666;60022927;60001800</t>
  </si>
  <si>
    <t>6506423007;6602633301;55903436300</t>
  </si>
  <si>
    <t>Varahram, Ali;Mohassel, Jalil Rashed;Mafinezhad, K.</t>
  </si>
  <si>
    <t>Iran;Iran;Iran</t>
  </si>
  <si>
    <t>Tehran;Tehran;Mashhad</t>
  </si>
  <si>
    <t>Sharif University of Technology;University of Tehran;Ferdowsi University of Mashhad</t>
  </si>
  <si>
    <t>Varahram A.</t>
  </si>
  <si>
    <t>Optimization of array factor in linear arrays using modified genetic algorithm</t>
  </si>
  <si>
    <t>2-s2.0-34247104026</t>
  </si>
  <si>
    <t>C001-0051</t>
  </si>
  <si>
    <t>['type materials', 'two species', 'thoracic limbs', 'superaculeata differs', 'south america', 'sharp spine', 'several misidentifications', 'previous conclusion', 'postabdominal seta', 'limited set', 'limited material', 'formulated accurately', 'dorsal angle', 'discriminative features', 'basal segment', 'antenna ii', 'amazon basin', 'additional samples']</t>
  </si>
  <si>
    <t>Macrotricid, morphological variability | Morphology | Neotropics | Taxonomy</t>
  </si>
  <si>
    <t>The morphology of two Neotropical taxa, Macrothrix elegans Sars, 1901 and M. superaculeata (Smirnov, 1982) (Macrothricidae, Anomopoda, Cladocera) was redescribed, based on type materials (a lectotype of M. elegans was selected here), and additional samples from the Americas. Previous conclusion about synonymy of both species was erroneous, because it was based on limited material from South America. M. superaculeata differs from M. elegans in the presence of a sharp spine at postero-dorsal angle of valves; a more fine ring around dorsal head pore; thinner hexagonal reticulation of valves; the presence of setules on basal segment of postabdominal seta; armature of exopod on antenna II, and some features of thoracic limbs. Previously, the discriminative features of the two species were not formulated accurately, and it was a reason of several misidentifications. Actually, M. superaculeata is found only in a limited set of localities from the Amazon basin, while M. elegans is one of the most common anomopod species in all Neotropics, from Argentina to Mexico.</t>
  </si>
  <si>
    <t>61-88</t>
  </si>
  <si>
    <t>Hydrobiologia</t>
  </si>
  <si>
    <t>60097365-60015438;60015438;60015438</t>
  </si>
  <si>
    <t>57192950686;6504768504;6701680566</t>
  </si>
  <si>
    <t>Kotov, Alexey A.;Garfias-Espejo, Tania;El√≠as-Guti√©rrez, Manuel</t>
  </si>
  <si>
    <t>Russian Federation;Mexico</t>
  </si>
  <si>
    <t>Moscow;Tapachula</t>
  </si>
  <si>
    <t>A.N. Severtsov Institute of Ecology and Evolution Russian Academy of Sciences;El Colegio de la Frontera Sur</t>
  </si>
  <si>
    <t>60097365;60015438</t>
  </si>
  <si>
    <t>Kotov A.A.</t>
  </si>
  <si>
    <t>Separation of two Neotropical species: Macrothrix superaculeata (Smirnov, 1982) versus M. elegans Sars, 1901 (Macrothricidae, Anomopoda, Cladocera)</t>
  </si>
  <si>
    <t>10.1023/B:HYDR.0000027337.57305.b0</t>
  </si>
  <si>
    <t>2-s2.0-3442875155</t>
  </si>
  <si>
    <t>Universidad Nacional Aut√≥noma de M√©xico</t>
  </si>
  <si>
    <t>UNAM</t>
  </si>
  <si>
    <t>['wistar rats', 'winnonln program', 'type nai', 'tail vein', 'sensitivity 1', 'scintillation detector', 'radiopharmacokinetic parameters', 'radiopharmaceutical used', 'plasma samples', 'net cpm', 'input data', 'imaging agent', 'glucarate solution', 'glucarate follows', 'glucarate developed', 'detect radioactivity', 'decay corrected', 'crystal detector', 'cpm ).', 'compartment model', 'activity source', '75 œºci', '73 œºci', '71 ml', '7 mbq', '67 ml', '51 h', '36 h', '35 ml', '31 kbq', '3 kbq', '2 %.', '19 h', '12 kbq', '1 ml', '05 ml']</t>
  </si>
  <si>
    <t>Good manufacturing practices specify that a well-type scintillation NaI(Tl) crystal detector has to be validated in order to detect radioactivity from any radiopharmaceutical used to obtain radiopharmacokinetic parameters. A 5 cm well-type NaI(Tl) scintillation detector was coupled to a multichannel analyzer centered at the 140 keV 99mTc peak with a 20% window. The area represents counts per minute (cpm). All the net cpm were decay corrected. The activity source was 99mTc-glucarate developed as an imaging agent for acute myocardial infarction. Wistar rats were injected in a tail vein with 0.1 ml (3.7 MBq) of 99mTc-glucarate solution and 13 blood samples were taken. The cpm were the input data for the WINNONLN program which calculates radiopharmacokinetic parameters. The detector's efficiency for 99mTc was 15.03% and the sensitivity 1.12 kBq/ml in plasma. The response was linear between 0.31-14.3 kBq/ml of 99mTc-glucarate. The maximum assay variation coefficient was 2.79 and recovery of 99mTc-glucarate in plasma was 99.8%¬±0.2%. LOD was 0.31 kBq and LOQ = 1.12 kBq in plasma samples. 99mTc-glucarate follows a two-compartment model of distribution with Vd of 21.74 ml¬±2.71 ml; a Vdss of 74.36 ml¬±12.67 ml; t1/2Œ± 0.74 h¬±0.19 h; t1/2Œ≤ 18.98 h¬±4.36 h; AUC = 32.75 ŒºCi/min¬∑ml ¬± 3.73 ŒºCi/min¬∑ml; MRT = 24.35 h¬±5.51 h and total clearance 3.05 ml/h¬±0.35 ml/h. The well-type detector fulfills the quality system requirements and the radiopharmacokinetic parameters for 99mTc- glucarate in rats are reliable.</t>
  </si>
  <si>
    <t>477-489</t>
  </si>
  <si>
    <t>Journal of Radioanalytical and Nuclear Chemistry</t>
  </si>
  <si>
    <t>60172565;60009149;60005847</t>
  </si>
  <si>
    <t>6507266874;6603966447;7403027893</t>
  </si>
  <si>
    <t>Molina-Trinidad, E. M.;Arteaga De Murphy, C.;Jung-Cook, H.</t>
  </si>
  <si>
    <t>Cuautitlan Izcalli;Tlalpan;Mexico City</t>
  </si>
  <si>
    <t>Facultad de Estudios Superiores Cuautitl√°n;Instituto Nacional de la Nutrici√≥n Salvador Zubiran;Universidad Nacional Aut√≥noma de M√©xico, Facultad de Quimica</t>
  </si>
  <si>
    <t>Molina-Trinidad E.M.</t>
  </si>
  <si>
    <t>Quality control of a detector for the calculations of radiopharmacokinetic parameters of &lt;sup&gt;99m&lt;/sup&gt;Tc-glucarate in rats</t>
  </si>
  <si>
    <t>10.1023/B:JRNC.0000028205.97016.eb</t>
  </si>
  <si>
    <t>2-s2.0-3542997485</t>
  </si>
  <si>
    <t>['¬© taylor', 'yaw state', 'vicarious cold', 'tuning coefficients', 'tmr measurements', 'significant bias', 'scale errors', 'orbit calibration', 'mission goal', 'jmr tbs', 'jmr pds', 'jmr ).', 'initially observed', 'francis inc', 'dynamic range', 'consistent performance', 'coldest ends', '4 k', '2 k', '12 mm']</t>
  </si>
  <si>
    <t>Calibration | JMR | Microwave radiometer | Path delay | Satellite | TMR</t>
  </si>
  <si>
    <t>Results are presented from the on-orbit calibration of the Jason Microwave Radiometer (JMR). The JMR brightness temperatures (TBs) are calibrated at the hottest and coldest ends of the instrument's dynamic range, using Amazon rain forest and vicarious cold on-Earth theoretical brightness temperature references. The retrieved path delay values are validated using collocated TOPEX Microwave Radiometer and Radiosonde Observation path delay (PD) values. Offsets of 1-4 K in the JMR TBs and 8-12 mm in the JMR PDs, relative to TMR measurements, were initially observed. There were also initial TB offsets of 2 K between the satellite's yaw state. The calibration was adjusted by tuning coefficients in the antenna temperature calibration algorithm and the antenna pattern correction algorithm. The calibrated path delay values are demonstrated to have no significant bias or scale errors with consistent performance in all nonprecipitating weather conditions. The uncertainty of the individual path delay measurements is estimated to be 0.74 cm ¬± 0.15, which exceeds the mission goal of 1.2 cm RMS. ¬© Taylor and Francis Inc.</t>
  </si>
  <si>
    <t>199-220</t>
  </si>
  <si>
    <t>Marine Geodesy</t>
  </si>
  <si>
    <t>60025778;60025778;60009037;60009037</t>
  </si>
  <si>
    <t>7501416570;7004931900;6603949201;6602605476</t>
  </si>
  <si>
    <t>Brown, Shannon;Ruf, Chris;Keihm, Steve;Kitiyakara, Ami</t>
  </si>
  <si>
    <t>Ann Arbor;Pasadena</t>
  </si>
  <si>
    <t>University of Michigan, Ann Arbor;Jet Propulsion Laboratory</t>
  </si>
  <si>
    <t>60025778;60009037</t>
  </si>
  <si>
    <t>Brown S.</t>
  </si>
  <si>
    <t>Jason microwave radiometer performance and on-orbit calibration</t>
  </si>
  <si>
    <t>10.1080/01490410490465643</t>
  </si>
  <si>
    <t>2-s2.0-3543001636</t>
  </si>
  <si>
    <t>Da526/1-1</t>
  </si>
  <si>
    <t>DFG</t>
  </si>
  <si>
    <t>['¬© springer', 'walking legs', 'verlag 2004', 'underlying set', 'three types', 'shaped morphology', 'prosomal appendages', 'may result', 'leg genes', 'four pairs', 'expression patterns', 'appendages thus', 'appendage types', 'antagonistic domains']</t>
  </si>
  <si>
    <t>Appendage development | Dachshund | Distal-less | Extradenticle | Homothorax</t>
  </si>
  <si>
    <t>The leg genes extradenticle, homothorax, dachshund, and Distal-less define three antagonistic developmental domains in the legs, but not in the antenna, of Drosophila. Here we report the expression patterns of these leg genes in the prosomal appendages of the spider Cupiennius salei. The prosoma of the spider bears six pairs of appendages: a pair of cheliceres, a pair of pedipalps, and four pairs of walking legs. Three types of appendages thus can be distinguished in the spider. We show here that in the pedipalp, the leg-like second prosomal appendage, the patterns are very similar to those in the legs themselves, indicating the presence of three antagonistic developmental domains in both appendage types. In contrast, in the chelicera, the fang-like first prosomal appendage, the patterns are different and there is no evidence for antagonistic domains. Together with data from Drosophila this suggests that leg-shaped morphology of arthropod appendages requires an underlying set of antagonistic developmental domains, whereas other morphologies (e.g. antenna, chelicera) may result from the loss of such antagonistic domains. ¬© Springer-Verlag 2004.</t>
  </si>
  <si>
    <t>296-302</t>
  </si>
  <si>
    <t>0949944X</t>
  </si>
  <si>
    <t>Development Genes and Evolution</t>
  </si>
  <si>
    <t>60024025-60028717;60024025</t>
  </si>
  <si>
    <t>6506748804;6603802400</t>
  </si>
  <si>
    <t>Prpic, Nikola Michael;Damen, Wim G.M.</t>
  </si>
  <si>
    <t>Munich;Koln</t>
  </si>
  <si>
    <t>Ludwig-Maximilians-Universit√§t M√ºnchen;University of Cologne</t>
  </si>
  <si>
    <t>60028717;60024025</t>
  </si>
  <si>
    <t>Prpic N.</t>
  </si>
  <si>
    <t>Expression patterns of leg genes in the mouthparts of the spider Cupiennius salei (Chelicerata: Arachnida)</t>
  </si>
  <si>
    <t>10.1007/s00427-004-0393-5</t>
  </si>
  <si>
    <t>2-s2.0-3543007150</t>
  </si>
  <si>
    <t>['¬© 2004', 'rights reserved', 'prototypical problem', 'port uniformly', 'paper presents', 'operating band', 'maximum gain', 'lossless two', 'load connected', 'first implementation', 'electronics engineers']</t>
  </si>
  <si>
    <t>Fano bounds | gain equalization | H ‚àû | Hankel matrices | high-frequency (HF) antennas | impedance matching | lossless circuits</t>
  </si>
  <si>
    <t>This paper presents the first implementation of Helton's H‚àûapproach to wide-band impedance matching. The prototypical problem is to maximize the transducer power gain uniformly over an operating band for a load connected to a generator by a lossless two-port. The H‚àû approach computes the maximum transducer power gain attainable by any lossless two-port uniformly over the operating band. This maximum gain is computed for Fano's classic RLC circuit and an high-frequency antenna represented by measured reflectance data. ¬© 2004, The Institute of Electrical and Electronics Engineers, Inc. All rights reserved.</t>
  </si>
  <si>
    <t>IEEE Transactions on Circuits and Systems II: Express Briefs</t>
  </si>
  <si>
    <t>60032503;60032503</t>
  </si>
  <si>
    <t>7403104797;7406424388</t>
  </si>
  <si>
    <t>Schwartz, David F.;Allen, Jeffery C.</t>
  </si>
  <si>
    <t>San Diego</t>
  </si>
  <si>
    <t>Space and Naval Warfare Systems Center San Diego</t>
  </si>
  <si>
    <t>Schwartz D.</t>
  </si>
  <si>
    <t>Wide-Band Impedance Matching: H&lt;sup&gt;‚àû&lt;/sup&gt; Performance Bounds</t>
  </si>
  <si>
    <t>10.1109/TCSII.2004.831427</t>
  </si>
  <si>
    <t>2-s2.0-3543030453</t>
  </si>
  <si>
    <t>['¬© springer', 'verlag 2004', 'trunk appendages', 'tribolium aristaless', 'solely required', 'rnai experiments', 'proximal region', 'proximal position', 'pretarsal claw', 'pattern element', 'one gene', 'lateral groups', 'imaginal discs', 'heterochronic change', 'growing limb', 'gene aristaless', 'functional characteristics', 'evolutionarily robust', 'every segment', 'drosophila adult', 'dorsal epidermis', 'distinct segments', 'distal structures', 'distal position', 'beetle tribolium', 'appendages grow', 'appendage formation', 'appendage elongation', 'ancestral mode']</t>
  </si>
  <si>
    <t>Aristaless | Distal tip formation | Evolution | Limb developmet | Tribolium castaneum</t>
  </si>
  <si>
    <t>The appendages of an insect are subdivided into distinct segments or podomeres. Many genes responsible for the regionalization of the growing limb into subdomains have been isolated from Drosophila. So far, only one gene is known in the leg that is solely required for specifying the distal-most pattern element - the pretarsal claw. In Drosophila, the gene aristaless is expressed in the centre of the antennal and leg imaginal disc that represents the most distal position of appendages, and in a proximal region. When Drosophila aristaless function is impaired, antennae and legs develop without their distal-most structures - the arista and the claw. We describe here the analysis of aristaless in the beetle Tribolium - an insect that shows a different, more ancestral mode of appendage formation than Drosophila. In Tribolium, appendages grow out continuously during embryogenesis, and no imaginal discs are formed. Tribolium aristaless (Tc-al) expression starts midway during appendage elongation, and is seen in a distal and a proximal position of head and trunk appendages. At the end of embryogenesis, Tc-al is seen in four expression domains in the leg, in the dorsal epidermis, and ventrally in every segment in lateral groups of cells, presumably the histoblasts. Like in the Drosophila adult, Tc-al is required in the larva for the formation of the most distal structures of the leg and the antenna as revealed by RNAi experiments. We conclude that arista-less is evolutionarily robust, meaning that it has retained its expressional and functional characteristics, although a heterochronic change of the process of appendage elongation took place towards the evolution of the highly derived diptera. ¬© Springer-Verlag 2004.</t>
  </si>
  <si>
    <t>303-308</t>
  </si>
  <si>
    <t>60022653;60022653</t>
  </si>
  <si>
    <t>6506937520;15828236500</t>
  </si>
  <si>
    <t>Beermann, Anke;Schr√∂der, Reinhard</t>
  </si>
  <si>
    <t>Tubingen</t>
  </si>
  <si>
    <t>Universit√§tsklinikum und Medizinische Fakult√§t T√ºbingen</t>
  </si>
  <si>
    <t>Beermann A.</t>
  </si>
  <si>
    <t>Functional stability of the aristaless gene in appendage tip formation during evolution</t>
  </si>
  <si>
    <t>10.1007/s00427-004-0411-7</t>
  </si>
  <si>
    <t>2-s2.0-3543043759</t>
  </si>
  <si>
    <t>['¬© taylor', 'unique contributions', 'strongly reflected', 'radial rms', 'pod process', 'orbit accuracies', 'new strategies', 'gravity recovery', 'grace ).', 'gps receiver', 'francis inc', 'enabled us', 'comparisons indicate', 'climate experiment', 'better exploit', 'based pod', '2001 launch', '1 satellite', '1 cm']</t>
  </si>
  <si>
    <t>GPS | Jason-1 | Precise orbit determination | Satellite altimetry</t>
  </si>
  <si>
    <t>The U.S./French Jason-1 satellite is carrying a state-of-the-art GPS receiver to support precise orbit determination (POD) requirements. The performance of the Jason-1 "BlackJack" GPS receiver was strongly reflected in early POD results from the mission, enabling radial accuracies of 1-2 cm soon after the satellite's 2001 launch. We have made further advances in the GPS-based POD for Jason-1, most notably in describing the phase center variations of the on-board GPS antenna. We have also adopted new geopotential models from the Gravity Recovery and Climate Experiment (GRACE). The new strategies have enabled us to better exploit the unique contributions of the BlackJack GPS tracking data in the POD process. Results of both internal and external (e.g., laser ranging) comparisons indicate that orbit accuracies of 1 cm (radial RMS) are being achieved for Jason-1 using GPS data alone. ¬© Taylor and Francis Inc.</t>
  </si>
  <si>
    <t>299-318</t>
  </si>
  <si>
    <t>60009037;60009037;60009037;60009037;60009037</t>
  </si>
  <si>
    <t>7005414845;6603790177;7004083431;7202826061;7102962927</t>
  </si>
  <si>
    <t>Haines, Bruce;Bar-Sever, Yoaz;Bertiger, Willy;Desai, Shailen;Willis, Pascal</t>
  </si>
  <si>
    <t>Jet Propulsion Laboratory</t>
  </si>
  <si>
    <t>Haines B.</t>
  </si>
  <si>
    <t>One-centimeter orbit determination for Jason-1: New GPS-based strategies</t>
  </si>
  <si>
    <t>10.1080/01490410490465300</t>
  </si>
  <si>
    <t>2-s2.0-3543047321</t>
  </si>
  <si>
    <t>['wcdma downlink', 'various numbers', 'user capacity', 'turbo coding', 'special consideration', 'receiver performance', 'promising technique', 'power control', 'efficient way', 'channel interleaver', 'channel equalizers', 'bit error']</t>
  </si>
  <si>
    <t>Equalization | Rake receiver | Turbo coding | WCDMA downlink</t>
  </si>
  <si>
    <t>In this paper, the performance of turbo coding in WCDMA downlink is considered in conjunction with receivers using two adaptive channel equalizers. Bit error and frame error rates are compared to the performance of the conventional Rake receiver. Special consideration is given to the cases with two receive antennas, the efficiency of the channel interleaver, the number of iterations in decoding, the performance with various numbers of users, the influence of mobile receiver velocity as well as to the effect of power control. The simulation results show that turbo coding, combined with power control and channel equalizers is a very efficient way to implement reliable data transmissions in WCDMA downlink. The results in the paper also verify that the adaptive channel equalizers is a very promising technique to improve the receiver performance and increase the user capacity.</t>
  </si>
  <si>
    <t>259-276</t>
  </si>
  <si>
    <t>112598715;60012954;60012954</t>
  </si>
  <si>
    <t>6603148347;6603492730;7004091452</t>
  </si>
  <si>
    <t>Drajic, Dejan;Hooli, Kari;Juntti, Markku</t>
  </si>
  <si>
    <t>Finland;Serbia</t>
  </si>
  <si>
    <t>Oulu;Belgrade</t>
  </si>
  <si>
    <t>Oulun Yliopisto;Ericsson D.o.o</t>
  </si>
  <si>
    <t>60012954;112598715</t>
  </si>
  <si>
    <t>Drajic D.</t>
  </si>
  <si>
    <t>Turbo coding with equalization in WCDMA downlink</t>
  </si>
  <si>
    <t>10.1023/B:WIRE.0000033599.08396.ef</t>
  </si>
  <si>
    <t>2-s2.0-3543089884</t>
  </si>
  <si>
    <t>['transmission line', 'one another', 'field generator', 'electromagnetic waves', 'electradynamic parameters', 'circuit theory']</t>
  </si>
  <si>
    <t>Circuit theory | Electrodynamics | Electromagnetic wave | Transmission line</t>
  </si>
  <si>
    <t>The definitions and terminology for the parameters of electromagnetic waves in the transmission line of an electromagnetic-field generator are refined. It is shown that electromagnetic waves can be described in terms, of electradynamic parameters and in terms of the parameters of circuit theory, and that these are related to one another.</t>
  </si>
  <si>
    <t>78-84</t>
  </si>
  <si>
    <t>7103313639;6701453221;7006660639</t>
  </si>
  <si>
    <t>Tishchenko, V. A.;Tokatly, V. I.;Luk'yanov, V. I.</t>
  </si>
  <si>
    <t>Tishchenko V.</t>
  </si>
  <si>
    <t>The parameters of waves in the transmission line of an electromagnetic- field generator</t>
  </si>
  <si>
    <t>10.1023/B:METE.0000022508.09459.ef</t>
  </si>
  <si>
    <t>2-s2.0-3543123706</t>
  </si>
  <si>
    <t>['¬© taylor', 'validation activities', 'two years', 'topex estimates', 'statistically validated', 'specified assuming', 'several cycles', 'retracking algorithm', 'real data', 'propose improvements', 'platform meet', 'ones obtained', 'ones available', 'ocean parameters', 'new model', 'nadir direction', 'mission specifications', 'mispointing lies', 'mispointing angles', 'higher values', 'ground track', 'francis inc', 'flying along', 'current method', 'current algorithm', 'completely fulfilled', 'better account', 'attitude effects', 'article discusses', 'april 2002', 'altimetric estimates', 'altimeter echo', '8 degree', '3 degree', '2 degree', '2 algorithms', '1 mission']</t>
  </si>
  <si>
    <t>Echo model | Jason-1 | Mispointing | Poseidon-2 | Retracking</t>
  </si>
  <si>
    <t>After two years of verification and validation activities of the Jason-1 altimeter data, it appears that all the mission specifications are completely fulfilled. Performances of all instruments embarked onboard the platform meet all the requirements of the mission. However, the star tracker system has shown some occasional abnormal behavior leading to mispointing angles out of the range of Jason-1 system specification which states that the altimeter antenna shall be pointed to the nadir direction with an accuracy below 0.2 degree (3 sigma). This article discusses the platform attitude angle and its consequences on the altimetric estimates. We propose improvements of the Jason-1 retracking process to better account for attitude effects. The first star tracker anomalies for the Jason-1 mission were detected in April 2002. The Poseidon-2 algorithms were specified assuming an antenna off-nadir angle smaller than 0.3 degree. For higher values, the current method to estimate the ocean parameters is known to be inaccurate. Thus, the algorithm has to be reviewed, and more specifically, the present altimeter echo model has to be modified to meet the desired instrument performance. Therefore, we derive a second order analytical model of the altimeter echo to take into account attitude angles up to 0.8 degree, and consequently, we adapt the retracking algorithm. This new model is tested on theoretical simulated data using a maximum likelihood estimation. Biases and noise performance characteristics are computed for the different estimated parameters. They are compared to the ones obtained with the current algorithm. This new method provides highly improved estimations for high attitude angles. It is statistically validated on real data by applying it on several cycles of Poseidon-2 raw measurements. The results are found to be consistent with those obtained from simulations. They also fully agree with the TOPEX estimates when flying along the same ground track. Finally, the estimates are also in agreement with the ones available in the current I/GDR (Intermediate Geophysical Data Record) products when mispointing lies in the mission specifications. ¬© Taylor and Francis Inc.</t>
  </si>
  <si>
    <t>171-197</t>
  </si>
  <si>
    <t>60111963;60111963;60111963;60111963;100466915;100466915</t>
  </si>
  <si>
    <t>6602381074;55897105000;57225224115;7201830472;7201678399;57201696432</t>
  </si>
  <si>
    <t>Amarouche, L.;Thibaut, P.;Zanife, O. Z.;Dumont, J. P.;Vincent, P.;Steunou, N.</t>
  </si>
  <si>
    <t>France;France</t>
  </si>
  <si>
    <t>Ramonville;Toulouse</t>
  </si>
  <si>
    <t>Collecte Localisation Satellites;Centre National d‚ÄôEtudes Spatiales</t>
  </si>
  <si>
    <t>60111963;100466915</t>
  </si>
  <si>
    <t>Amarouche L.</t>
  </si>
  <si>
    <t>Improving the Jason-1 ground retracking to better account for attitude effects</t>
  </si>
  <si>
    <t>10.1080/01490410490465210</t>
  </si>
  <si>
    <t>2-s2.0-3543134318</t>
  </si>
  <si>
    <t>['theoretical comparison', 'special interest', 'rights reserved', 'magnetic fields', 'gpr applications', 'fundamental limits', 'arbitrarily closely']</t>
  </si>
  <si>
    <t>For ground penetrating radar (GPR), smaller antennas would provide considerable practical advantages. Some of which are: portability; ease of use; and higher spatial sampling. A theoretical comparison of the fundamental limits of a small electric field antenna and a small magnetic field antenna shows that the minimum Q constraints are identical. Furthermore, it is shown that only the small magnetic loop antenna can be constructed to approach, arbitrarily closely, the fundamental minimum Q limit. This is achieved with the addition of a high permeability material which reduces energy stored in the magnetic fields. This is of special interest to some GPR applications. For example, applications requiring synthetic aperture data collection would benefit from the increased spatial sampling offered by electrically smaller antennas. Low frequency applications may also benefit, in terms of reduced antenna dimensions, by the use of electrically small antennas. Under these circumstances, a magnetic type antenna should be considered in preference to the typical electric field antenna. Numerical modeling data supports this assertion. ¬© 2004 J. of Electromagn. Waves and Appl All rights reserved.</t>
  </si>
  <si>
    <t>79-80</t>
  </si>
  <si>
    <t>60031004;60031004</t>
  </si>
  <si>
    <t>57225286678;6603112569</t>
  </si>
  <si>
    <t>Bellett, Patrick T.;Leat, Christopher J.</t>
  </si>
  <si>
    <t>Brisbane</t>
  </si>
  <si>
    <t>The University of Queensland</t>
  </si>
  <si>
    <t>Bellett P.T.</t>
  </si>
  <si>
    <t>An investigation of magnetic antennas for ground penetrating radar ‚Äî abstract</t>
  </si>
  <si>
    <t>10.1163/156939304322749652</t>
  </si>
  <si>
    <t>2-s2.0-37249053996</t>
  </si>
  <si>
    <t>['¬© 2004', 'wideband detection', 'ultimate sensitivity', 'speed meter', 'recycled detectors', 'possible design', 'optical losses', 'narrow band', 'minimal changes', 'ligo interferometer', 'geo 600', 'formula presented', 'detailed analysis', 'considered scheme', 'circulating power', 'arm cavities', 'also shown']</t>
  </si>
  <si>
    <t>The possible design of a quantum nondemolition gravitational-wave detector based on the speed meter principle is considered with respect to optical losses. A detailed analysis of a speed meter interferometer is performed and the ultimate sensitivity that can be achieved is calculated. It is shown that unlike with the position meter signal recycling can hardly be implemented in speed meter topology to replace the arm cavities, as is done in signal-recycled detectors such as GEO 600. It is also shown that a speed meter can beat the standard quantum limit by a factor of [Formula Presented] in a relatively wide frequency band, and by a factor of [Formula Presented] in a narrow band. For wideband detection the speed meter requires a quite reasonable amount of circulating power [Formula Presented] The advantage of the considered scheme is that it can be implemented with minimal changes in the current optical layout of the LIGO interferometer. ¬© 2004 The American Physical Society.</t>
  </si>
  <si>
    <t>Danilishin, S. L.</t>
  </si>
  <si>
    <t>Moscow</t>
  </si>
  <si>
    <t>Lomonosov Moscow State University</t>
  </si>
  <si>
    <t>Danilishin S.L.</t>
  </si>
  <si>
    <t>Sensitivity limitations in optical speed meter topology of gravitational-wave antennas</t>
  </si>
  <si>
    <t>10.1103/PhysRevD.69.102003</t>
  </si>
  <si>
    <t>2-s2.0-37649028742</t>
  </si>
  <si>
    <t>['torsional balance', 'thrusting properties', 'technologies required', 'result supports', 'previously demonstrated', 'noise spectrum', 'noise figure', 'nasa office', 'nasa ).', 'modest accuracy', 'magnitude better', 'likely better', 'intrinsic noise', 'inexpensive time', 'flight technique', 'directly measured', 'colloid thrusters', 'colloid thruster', 'balance made', 'arcsecond x', 'another experiment', 'accuracy orders', '7 mhz', '1 œºn', '1 mhz']</t>
  </si>
  <si>
    <t>Colloid thruster micropropulsion will be tested in space by the New Millennium Program's Space Technology 7-Disturbance Reduction System mission (NASA). The objective of this program is to develop the technologies required for precision spacecraft position control, with accuracy orders of magnitude better than previously demonstrated. This capability will enhance or enable aggressive scientific programs like the Laser Interferometer Space Antenna and the Micro-Arcsecond X-ray Imaging Mission, which are centerpieces of the NASA Office of Space Science roadmap. The colloid thrusters for the Disturbance Reduction System project must produce thrust in the 2-20 ŒºN range, with a maximum step size of 0.1 ŒºN and a noise figure better than 0.1 ŒºN/‚àö(Hz) in the 1-30 mHz bandwidth. We have operated a six-emitter electrospray source and directly measured its thrusting properties with a torsional balance. We have demonstrated that this colloid thruster can cover the desired thrust range continuously and has a noise figure below 0.1 ŒºN/‚àö(Hz) in the 7 mHz-1 Hz bandwidth. Its noise spectrum is likely better than 0.1 ŒºN/‚àö(Hz) down to 1 mHz, but the intrinsic noise of the balance made it impossible to verify this. In another experiment, we compared thrust measurements obtained with both the torsional balance and the time-of-flight technique and found them to differ within 15%. This result supports the use of the inexpensive time-of-flight technique for measuring the thrust of colloid thruster, when modest accuracy is required.</t>
  </si>
  <si>
    <t>736-741</t>
  </si>
  <si>
    <t>Journal of Propulsion and Power</t>
  </si>
  <si>
    <t>July/August 2004</t>
  </si>
  <si>
    <t>Gamero-Casta√±o, M.</t>
  </si>
  <si>
    <t>Natick</t>
  </si>
  <si>
    <t>Busek Co., Inc.</t>
  </si>
  <si>
    <t>Gamero-Casta√±o M.</t>
  </si>
  <si>
    <t>Characterization of a six-emitter colloid thruster using a torsional balance</t>
  </si>
  <si>
    <t>10.2514/1.2470</t>
  </si>
  <si>
    <t>2-s2.0-3843058972</t>
  </si>
  <si>
    <t>['surface plots', 'q factor', 'power transfer', 'power topology', 'oscillator transmitter', 'operating charts', 'new near', 'loop antennas', 'known far', 'field transmission', 'antenna dimensions', 'analysis determining']</t>
  </si>
  <si>
    <t>Analysis determining the optimal transmission frequency for maximum power transfer across a short-range wireless link is introduced, including a comparison of near-field transmission with far-field transmission. A new near-field power transfer formula has been derived, which allows direct comparison with the well-known far-field Friis transmission formula. Operating charts are presented, which provide the designer with the preferred transmission frequency as a function of distance and antenna dimensions, together with surface plots which show the power transfer for this frequency. The analysis, performed for loop antennas, has been used to evaluate the oscillator transmitter as a low-power topology. It is shown that the requirement of a high-Q factor to realize a low-power oscillator need not be contradictory to achieving optimal far-field radiation characteristics. Based on this fact an approach to sizing loop antennas for low-power oscillator transmitters is suggested. ¬© 2004 IEEE.</t>
  </si>
  <si>
    <t>1405-1413</t>
  </si>
  <si>
    <t>IEEE Transactions on Circuits and Systems I: Regular Papers</t>
  </si>
  <si>
    <t>60000251;60000251;60000251</t>
  </si>
  <si>
    <t>57209096041;35546193800;24340562600</t>
  </si>
  <si>
    <t>Yates, David C.;Holmes, Andrew S.;Burdett, Alison J.</t>
  </si>
  <si>
    <t>New York</t>
  </si>
  <si>
    <t>IEEE</t>
  </si>
  <si>
    <t>Yates D.C.</t>
  </si>
  <si>
    <t>Optimal transmission frequency for ultralow-power short-range radio links</t>
  </si>
  <si>
    <t>10.1109/TCSI.2004.830696</t>
  </si>
  <si>
    <t>2-s2.0-3843068809</t>
  </si>
  <si>
    <t>['radiation patterns', 'radiating edge', 'necessary width', 'microstrip end', 'last case', 'input impedance', 'given using', 'feed positions']</t>
  </si>
  <si>
    <t>Input impedance of a microstrip patch antenna | Microstrip patch antennas</t>
  </si>
  <si>
    <t>Two known methods of controlling the input impedance of a microstrip end-fed patch antenna are investigated and their results are compared. Using a 4 GHz reference antenna, the variations of input impedance and radiation patterns are compared, for (a) changing the feed positions to the non-radiating edge against (b) changing the width of a normal fed patch antenna. An expression for finding the necessary width for the last case is given using the results of the analysis.</t>
  </si>
  <si>
    <t>213-217</t>
  </si>
  <si>
    <t>Chryssomallis, M. T.</t>
  </si>
  <si>
    <t>Komotini</t>
  </si>
  <si>
    <t>Democritus University of Thrace</t>
  </si>
  <si>
    <t>Chryssomallis M.</t>
  </si>
  <si>
    <t>Controlling the input impedance of a microstrip patch antenna without additional matching elements</t>
  </si>
  <si>
    <t>10.1007/s00202-003-0202-6</t>
  </si>
  <si>
    <t>2-s2.0-4043060849</t>
  </si>
  <si>
    <t>['¬© iee', "wafer ',", 'uda antennae', 'simulated results', 'paper addresses', 'good agreement', 'first time', 'antenna structures', '7 dbi', '15 db']</t>
  </si>
  <si>
    <t>This paper addresses for the first time the design, fabrication and 'on wafer' characterisation of membrane supported Yagi-Uda coplanar waveguide fed antenna structures, operating in the 45 GHz frequency range. The antennae were fabricated on 1.4 Œºm thin SiO2/Si3N4 membranes obtained by micromachining of high resistivity silicon, using a backside reactive ion etching process. This approach has assured almost free-space operating conditions for the Yagi-Uda antennae and the dry backside etching process has allowed the effect of the bulk silicon wall that supports the membrane in the main radiation direction to be minimised. The design was based on electromagnetic simulations made using the Zeland IE3D software package. The antenna structures, measured 'on wafer', have shown a minimum return loss of 15 dB and a gain of about 7 dBi. Very good agreement has been observed between experimental and simulated results. ¬© IEE, 2004.</t>
  </si>
  <si>
    <t>311-314</t>
  </si>
  <si>
    <t>60001705;60005830;60005830;60005830;60001705;60005830;60005830;60001705;60005830</t>
  </si>
  <si>
    <t>6701841904;7005134521;57190534140;6701804519;6602534326;35570095100;57206235876;55455220400;7005638826</t>
  </si>
  <si>
    <t>Neculoiu, D.;Pons, P.;Saadaoui, M.;Bary, L.;Vasilache, D.;Grenier, K.;Dubuc, D.;Muller, A.;Plana, R.</t>
  </si>
  <si>
    <t>France;Romania</t>
  </si>
  <si>
    <t>Toulouse;Bucharest</t>
  </si>
  <si>
    <t>Laboratoire d'Analyse et d'Architecture des Systemes;National Institute for Research and Development in Microtechnologies Romania</t>
  </si>
  <si>
    <t>60005830;60001705</t>
  </si>
  <si>
    <t>Neculoiu D.</t>
  </si>
  <si>
    <t>Membrane supported Yagi-Uda antennae for millimetre-wave applications</t>
  </si>
  <si>
    <t>10.1049/ip-map:20040647</t>
  </si>
  <si>
    <t>2-s2.0-4043079796</t>
  </si>
  <si>
    <t>['qpsk modulator', 'power consumption', 'parameters comparable', 'paper describes', 'n diodes', 'mmics ).', 'ku band', 'hemt characterization', 'discrete p', 'cost four', 'cmos compatible', 'available standards']</t>
  </si>
  <si>
    <t>Cold FET measurements | Ku band | p-HEMT modeling | Phase shifter | QPSK modulator</t>
  </si>
  <si>
    <t>The application of a discrete pseudomorphic high electron mobility transistor (p-HEMT) as a grounded switch allows for the development of low cost phase shifters and phase modulators operating in a Ku band. This fills the gap in the development of phase control devices comprising p-i-n diodes and microwave monolithic integrated circuits (MMICs). This paper describes a discrete p-HEMT characterization and modeling hi switching mode as well as the development of a low-cost four-bit phase shifter and direct quadrature phase shift keying (QPSK) modulator. The developed devices operate in a Ku band with parameters comparable to commercially available MMIC counterparts. Both of them are CMOS compatible and have no power consumption. The parameters of the QPSK modulator are very close to the requirements of available standards for satellite earth stations.</t>
  </si>
  <si>
    <t>307-314</t>
  </si>
  <si>
    <t>Kamenopolsky, Stanimir D.</t>
  </si>
  <si>
    <t>Bulgaria</t>
  </si>
  <si>
    <t>Sofia</t>
  </si>
  <si>
    <t>RF Design Team</t>
  </si>
  <si>
    <t>Kamenopolsky S.</t>
  </si>
  <si>
    <t>Application of GaAs discrete p-HEMTs in low cost phase shifters and QPSK modulators</t>
  </si>
  <si>
    <t>10.4218/etrij.04.0103.0143</t>
  </si>
  <si>
    <t>2-s2.0-4043140729</t>
  </si>
  <si>
    <t>5 T32 CA 09076</t>
  </si>
  <si>
    <t>['therapeutic response', 'technique minimizes', 'superposition principles', 'recent progress', 'potential value', 'phased arrays', 'phased array', 'perform optimization', 'overcome many', 'noninvasive hyperthermia', 'major driver', 'electromagnetic hyperthermia', 'dual set', 'driving amplitudes', 'difficulties associated', 'developed techniques', 'demonstrated experimentally', 'carefully selected', 'based optimization']</t>
  </si>
  <si>
    <t>Computational electromagnetics | Hyperthermia | Magnetic resonance imagining (MRI) | Model-based optimization</t>
  </si>
  <si>
    <t>A summary of recent progress in model-based optimization of phased arrays for electromagnetic hyperthermia is reported. The electromagnetic phased array has the potential to overcome many of the difficulties associated with noninvasive hyperthermia, and is more effective if the driving amplitudes and phases of the array are carefully selected. A computationally efficient method for the optimization of the steady-state temperature distribution, a major driver of therapeutic response, has been developed. By employing a dual set of superposition principles, the technique minimizes the number of computationally expensive forward problems that must be solved in the course of an optimization. Additionally, a scheme that employs emerging noninvasive tomographic temperature estimation techniques, such as magnetic resonance thermometry, to perform optimization of a phased array has been developed and demonstrated experimentally. Conclusions about the potential value of each of the developed techniques are reached and directions for further research are indicated.</t>
  </si>
  <si>
    <t>1964-1977</t>
  </si>
  <si>
    <t>8 II</t>
  </si>
  <si>
    <t>60025590;60000745</t>
  </si>
  <si>
    <t>7103377327;7403588231</t>
  </si>
  <si>
    <t>Kowalski, Marc E.;Jin, Jian Ming</t>
  </si>
  <si>
    <t>Menlo Park;Urbana</t>
  </si>
  <si>
    <t>SLAC National Accelerator Laboratory;University of Illinois Urbana-Champaign</t>
  </si>
  <si>
    <t>Kowalski M.</t>
  </si>
  <si>
    <t>Model-based optimization of phased arrays for electromagnetic hyperthermia</t>
  </si>
  <si>
    <t>10.1109/TMTT.2004.831987</t>
  </si>
  <si>
    <t>2-s2.0-4043154817</t>
  </si>
  <si>
    <t>['rto process', 'rf circuits', 'return loss', 'ray photo', 'paper proposes', 'opsl prepared', 'o2 ).', 'lower temperature', 'h 2o', 'fabricated using', 'electron spectroscopy', 'electrical characteristics', 'coplanar waveguide', 'complex process', 'complex oxidation', 'completely oxidized', 'combined process', 'cm 2', 'breakdown field', 'average value', 'anodic reaction', 'also important', '9 mv', '50 v', '50 na', '5 ghz', '2 db', '15 db', '10 œºm', '1 hr']</t>
  </si>
  <si>
    <t>Porous silicon | RTO | Stub</t>
  </si>
  <si>
    <t>This paper proposes a 10-Œºm thick oxide layer structure that can be used as a substrate for RF circuits. The structure has been fabricated using an anodic reaction and complex oxidation, which is a combined process of low-temperature thermal oxidation (500¬∞C, for 1 hr at H2O/O 2) and a rapid thermal oxidation (RTO) process (1050¬∞C, for 1 min). The electrical characteristics of the oxidized porous silicon layer (OPSL) were almost the same as those of standard thermal silicon dioxide. The leakage current density through the OPSL of 10 Œºm was about 10 to 50 nA/cm 2 in the range of 0 to 50 V. The average value of the breakdown field was about 3.9 MV/cm. From the X-ray photo-electron spectroscopy (XPS) analysis, surface and internal oxide films of OPSL prepared by a complex process were confirmed to be completely oxidized. The role of the RTO process was also important for the densification of the porous silicon layer (PSL) oxidized at a lower temperature. The measured working frequency of the coplanar waveguide (CPW) type short stub on an OPSL prepared by the complex oxidation process was 27.5 GHz, and the return loss was 4.2 dB, similar to that of the CPW-type short stub on an OPSL prepared at a temperature of 1050¬∞C (1 hr at H 2O/O2). Also, the measured working frequency of the CPW-type open stub on an OPSL prepared by the complex oxidation process was 30.5 GHz, and the return was 15 dB at midband, similar to that of the CPW-type open stub on an OPSL prepared at a temperature of 1050¬∞C (1 hr at H 2O/O2).</t>
  </si>
  <si>
    <t>315-320</t>
  </si>
  <si>
    <t>100749182;60012704</t>
  </si>
  <si>
    <t>57022390100;57201265019</t>
  </si>
  <si>
    <t>Park, Jeong Yong;Lee, Jong Hyun</t>
  </si>
  <si>
    <t>Daegu;Daejeon</t>
  </si>
  <si>
    <t>Kyungpook National University;Daejeon Hightech Indust. Prom. F.</t>
  </si>
  <si>
    <t>60012704;100749182</t>
  </si>
  <si>
    <t>Park J.</t>
  </si>
  <si>
    <t>Characterization of an oxidized porous silicon layer by complex process using RTO and the fabrication of CPW-type stubs on an OPSL for RF application</t>
  </si>
  <si>
    <t>10.4218/etrij.04.0103.0124</t>
  </si>
  <si>
    <t>2-s2.0-4043181922</t>
  </si>
  <si>
    <t>['tenius antennae', 'sugarcane cultures', 'subterranean termites', 'great importance', 'eucalyptus spp', 'commercial reforestations', 'brazilian economy']</t>
  </si>
  <si>
    <t>(3Z,6Z,8E)-dodecatrien-1-ol | Electroantennography | Heterotermes tenuis | Rhinotermitidae | Subterranean termite</t>
  </si>
  <si>
    <t>The subterranean termite Heterotermes tenuis (Isoptera: Rhinotermitidae) is a pest of great importance for the Brazilian economy as it causes serious damages in commercial reforestations of Eucalyptus spp. and sugarcane cultures. (3Z,6Z,8E)-Dodecatrien-1-ol has been identified as a pheromone of some species of subterranean termites. The objective of this research was to synthesize (3Z,6Z,8E)-dodecatrien-1-ol and determine by electroantennographic (EAG) bioassays the selectivity and sensitivity of H. tenius antennae to its whole worker extract and to the synthetic triene alcohol.</t>
  </si>
  <si>
    <t>372-377</t>
  </si>
  <si>
    <t>Journal of the Brazilian Chemical Society</t>
  </si>
  <si>
    <t>60013792;60013792;60013792;60013792;60006028;60006028;60006028;60006028</t>
  </si>
  <si>
    <t>6505773965;11641305400;7103144794;55796010400;57212478806;7102217244;7005827049;6603907302</t>
  </si>
  <si>
    <t>Batista-Pereira, Luciane G.;Dos Santos, M√°rcio G.;Corr√™a, Arlene G.;Fernandes, Jo√£o B.;Dietrich, C√©lia R.R.C.;Pereira, Dilmar A.;Bueno, Odair C.;Costa-Leonardo, Ana Maria</t>
  </si>
  <si>
    <t>Batista-Pereira L.G.</t>
  </si>
  <si>
    <t>Electroantennographic responses of Heterotermes tenuis (Isoptera: Rhinotermitidae) to synthetic (3Z,6Z,8E)-Dodecatrien-1-ol</t>
  </si>
  <si>
    <t>10.1590/S0103-50532004000300006</t>
  </si>
  <si>
    <t>2-s2.0-4143087144</t>
  </si>
  <si>
    <t>National Cancer Institute</t>
  </si>
  <si>
    <t>R01CA070761</t>
  </si>
  <si>
    <t>NCI</t>
  </si>
  <si>
    <t>['water bolus', 'tumor coverage', 'treatment plans', 'treatment planning', 'temporal extension', 'subsequent retreatment', 'skin dose', 'similar efficacy', 'results demonstrate', 'radiation source', 'radiation simultaneously', 'radiation dosimetry', 'radiation delivery', 'prove useful', 'plastic layers', 'photon beam', 'order 0', 'novel applicator', 'mm depending', 'lesion thicknesses', 'lesion depth', 'increased synergism', 'enhanced synergism', 'dose gradient', 'delivering heat', 'curved surfaces', 'contoured anatomy', 'conforming 5', 'catheter separation', 'brachytherapy catheters', 'bolus thickness', 'applicator combines', 'also evaluated', '5 cgy', '20 %.', '15 mm', '10 mm']</t>
  </si>
  <si>
    <t>Brachytherapy | HDR | Hyperthermia | Thermoradiotherapy</t>
  </si>
  <si>
    <t>The purpose of this paper is to report the radiation dosimetric characteristics of a new combination applicator for delivering heat and radiation simultaneously to large area superficial disease &lt;1.5 cm deep. The applicator combines an array of brachytherapy catheters (for radiation delivery) with a conformal printed circuit board microwave antenna array (for heat generation), and a body-conforming 5-10 mm thick temperature-controlled water bolus. The rationale for applying both modalities simultaneously includes the potential for significantly higher response rate due to enhanced synergism of modalities, and lower peak toxicity due to temporal extension of heat and radiation induced toxicities. Treatment plans and radiation dosimetry are calculated with IPSA (an optimization tool developed at UCSF) for 15 √ó 15 cm2 and 35 √ó 24 cm2 applicators, lesion thicknesses of 5 to 15 mm, flat and curved surfaces, and catheter separation of 5 and 10 mm. The effect on skin dose of bolus thickness and presence of thin copper antenna structures between radiation source and tissue are also evaluated. Results demonstrate the ability of the applicator to provide conformal radiation dose coverage for up to 15 mm deep target volumes under the applicator. For clinically acceptable plans, tumor coverage is &gt; 98%, homogeneity index &gt; 0.95 and the percentage of normal tissue irradiated is &lt; 20%. The dose gradient at the skin surface varies from 3 to 5 cGy/mm depending on bolus thickness and lesion depth. Attenuation of the photon beam by the printed circuit antenna array is of the order 0.25% and secondary electron emissions are absorbed completely within 5 mm of water bolus and plastic layers. Both phenomena can then be neglected in dose calculations allowing commercial software to be used for treatment planning. This novel applicator should prove useful for the treatment of diffuse chestwall disease located over contoured anatomy that may be difficult to treat with single field external beam therapy. By delivering heat and radiation simultaneously, increased synergism is expected with a TER in the range of 2-5. Lowering radiation dose by an equivalent factor may produce lower radiation toxicity with similar efficacy, while preserving the option of subsequent retreatment(s) with thermoradiotherapy in order to further extend patient survival.</t>
  </si>
  <si>
    <t>347-358</t>
  </si>
  <si>
    <t>Technology in Cancer Research and Treatment</t>
  </si>
  <si>
    <t>60023691;60023691;60023691;101573362;101573362-60032420;60023691</t>
  </si>
  <si>
    <t>6602848796;7005772755;35310634800;16553162000;57196826526;36721955700</t>
  </si>
  <si>
    <t>Taschereau, Richard;Stauffer, Paul R.;Hsu, I. Chow;Schlorff, Jaime L.;Milligan, Andrew J.;Pouliot, Jean</t>
  </si>
  <si>
    <t>Philadelphia;San Francisco;</t>
  </si>
  <si>
    <t>Jefferson Medical College;University of California, San Francisco;Bionix Development Corporation</t>
  </si>
  <si>
    <t>60032420;60023691;101573362</t>
  </si>
  <si>
    <t>Taschereau R.</t>
  </si>
  <si>
    <t>Radiation dosimetry of a conformal heat-brachytherapy applicator</t>
  </si>
  <si>
    <t>10.1177/153303460400300404</t>
  </si>
  <si>
    <t>2-s2.0-4143131005</t>
  </si>
  <si>
    <t>['wave vector', 'wave polarization', 'wave parameters', 'voltages induced', 'various correlations', 'two steps', 'two methods', 'stokes parameters', 'still provide', 'spacecraft body', 'source locations', 'scale model', 'rpws uses', 'rpws experiment', 'rpws antennas', 'roll maneuvers', 'retrieve information', 'resulting modulations', 'precise knowledge', 'noise ratio', 'laboratory measurements', 'jupiter flyby', 'incident waves', 'high signal', 'full polarization', 'final set', 'emission modes', 'electric field', 'effective antennas', 'copyright 2004', 'combining orientation', 'channel receiver', 'cassini spacecraft', 'cassini mission', 'antenna parameters', 'allowing us']</t>
  </si>
  <si>
    <t>Antenna calibration | Cassini/RPWS | Direction-finding | Effective length vectors | Wave polarization</t>
  </si>
  <si>
    <t>One major objective of the Cassini mission is the analysis of Saturnian radio emissions of magnetospheric (auroral) as well as atmospheric (lightning) origin. The Radio and Plasma Wave Science (RPWS) experiment is designed to measure the full polarization and the wave vector of the incoming radio waves, allowing us to retrieve information on source locations and emission modes. For that purpose, RPWS uses a two-channel receiver, connected to two electric monopoles (selected among three), which measures the voltages induced by the electric field of the incident waves and their various correlations. The accuracy of retrieved source locations depends directly on the precise knowledge of the orientation of the three effective monopole axes and lengths, which do not coincide with the physical ones owing to interaction with the spacecraft body. Antenna calibration aims at determining the so-called effective length vector of each antenna (combining orientation and length information). For that purpose, roll maneuvers of the Cassini spacecraft were performed before and after the Jupiter flyby, at distances such that Jovian radio sources can be identified with the planet's center but still provide a high signal-to-noise ratio. The resulting modulations of the measured signals allow us to derive the orientation and length of the effective antennas. The analysis is performed in two steps: first, the Stokes parameters (wave polarization) are determined using approximate antenna orientations derived from laboratory measurements on a scale model of the spacecraft. Second, measurements with high signal-to-noise ratio and pure circular polarization are selected and used for the determination of the effective length vectors of the RPWS antennas. Two methods have been developed for inverting the system of equations relating antenna parameters, wave parameters, and measurements (least squares fit and analytical inversion), both of which provide consistent results and present different advantages and limitations which are discussed. A final set of antenna parameters to be used for direction finding studies with the RPWS experiment is obtained. Copyright 2004 by the American Geophysical Union.</t>
  </si>
  <si>
    <t>A09S17</t>
  </si>
  <si>
    <t>60020103;60003674-60028894;60020103;60003674-60028894;60020103;60003674-60028894;60003674-60028894;60024324;60020103;60020103;60024324;60024324;60024324</t>
  </si>
  <si>
    <t>7003295504;22952852200;6602331725;6603756106;6602099113;24465214000;7003423533;6507238892;7401799302;7005640512;7007153701;7006701856;6602866874</t>
  </si>
  <si>
    <t>Vogl, Dieter F.;Cecconi, Baptiste;Macher, Wolfgang;Zarka, Philippe;Ladreiter, Hans Peter;F√©dou, Pierre;Lecacheux, Alain;Averkamp, Terry;Fischer, Georg;Rucker, Helmut O.;Gurnett, Donald A.;Kurth, William S.;Hospodarsky, George B.</t>
  </si>
  <si>
    <t>France;United States;Austria;France</t>
  </si>
  <si>
    <t>Meudon;Iowa City;Graz;Paris</t>
  </si>
  <si>
    <t>LESIA - Laboratoire d'Etudes Spatiales et d'Instrumentation en Astrophysique;University of Iowa;Institut fur Weltraumforschung;L'Observatoire de Paris</t>
  </si>
  <si>
    <t>60028894;60024324;60020103;60003674</t>
  </si>
  <si>
    <t>Vogl D.F.</t>
  </si>
  <si>
    <t>In-flight calibration of the Cassini-Radio and Plasma Wave Science (RPWS) antenna system for direction-finding and polarization measurements</t>
  </si>
  <si>
    <t>10.1029/2003JA010261</t>
  </si>
  <si>
    <t>2-s2.0-41749114319</t>
  </si>
  <si>
    <t>['upper bounds', 'uisnr ))', 'reference solutions', 'noise ratio', 'loopless antenna', 'external coils', 'dielectric cylinder', 'also known']</t>
  </si>
  <si>
    <t>Endoluminal coils | External coils | Internal coils | RF coils | SNR in MRI | UISNR</t>
  </si>
  <si>
    <t>The upper bounds of the signal-to-noise ratio (also known as the "ultimate intrinsic signal-to-noise ratio" (UISNR)) for internal and external coils were calculated. In the calculation, the body was modeled as a dielectric cylinder with a small coaxial cylindrical cavity in which internal coils could be placed. The calculated UISNR values can be used as reference solutions to evaluate the performance of internal MRI coils. As examples, we evaluated the performance of a loopless antenna and an endourethral coil design by comparing their ISNR with the UISNR. ¬© 2004 Wiley-Liss, Inc.</t>
  </si>
  <si>
    <t>640-649</t>
  </si>
  <si>
    <t>60014808;60014808;60014808;60014808;60014808-60005248</t>
  </si>
  <si>
    <t>7005565452;6504649819;7006317691;6507964472;7005968860</t>
  </si>
  <si>
    <t>√áelik, Haydar;Eryaman, Yi«ßitcan;Altinta≈ü, Ayhan;Abdel-Hafez, I. A.;Atalar, Ergin</t>
  </si>
  <si>
    <t>Turkey;United States</t>
  </si>
  <si>
    <t>Ankara;Baltimore</t>
  </si>
  <si>
    <t>Bilkent √úniversitesi;Johns Hopkins University</t>
  </si>
  <si>
    <t>60014808;60005248</t>
  </si>
  <si>
    <t>√áelik H.</t>
  </si>
  <si>
    <t>Evaluation of internal MRI coils using ultimate intrinsic SNR</t>
  </si>
  <si>
    <t>10.1002/mrm.20200</t>
  </si>
  <si>
    <t>2-s2.0-4243139487</t>
  </si>
  <si>
    <t>['second antennae', 'new species', 'mainly distinguished', 'first species', 'clypeus outgrowths', 'branchipodopsis buettikeri', 'biogeographical implications', 'arabian peninsula']</t>
  </si>
  <si>
    <t>Branchipodopsis buettikeri, a new fairy shrimp species (Anostraca, Branchipodidae) collected from shallow desert temporary ponds in the Sultanate of Oman, is described. It is the first species of the genus Branchipodopsis found in the Arabian Peninsula. The new species is mainly distinguished from other species of the genus by the shape of the second antennae of the male, and by the shape of the clypeus outgrowths. Biogeographical implications are discussed.</t>
  </si>
  <si>
    <t>398-408</t>
  </si>
  <si>
    <t>60102127;60102127</t>
  </si>
  <si>
    <t>6603824831;57220454333</t>
  </si>
  <si>
    <t>Thi√©ry, Alain;Jean, S√©verine</t>
  </si>
  <si>
    <t>Marseille</t>
  </si>
  <si>
    <t>Aix Marseille Universit√©</t>
  </si>
  <si>
    <t>Thi√©ry A.</t>
  </si>
  <si>
    <t>Branchipodopsis buettikeri, new species (Anostraca, Branchipodidae), the first Arabian (Sultanate of Oman) representative of the genus of freshwater fairy shrimps, with biogeographical remarks</t>
  </si>
  <si>
    <t>10.1651/C-2469</t>
  </si>
  <si>
    <t>2-s2.0-4243158427</t>
  </si>
  <si>
    <t>['¬© 2004', 'therefore important', 'source parameters', 'significantly smaller', 'signal recorded', 'relativistic spin', 'relative error', 'present observations', 'possibly rapidly', 'parameter measurements', 'parameter estimation', 'orbital plane', 'ones obtained', 'inspiral phase', 'important repercussions', 'high redshift', 'gravitational waves', 'gravitational radiation', 'fractional errors', 'formula presented', 'entire universe', 'cosmic structures', 'chirp mass', 'characteristic signature', 'black holes', 'binary systems', 'binary system', 'angular resolution', 'accurately lisa']</t>
  </si>
  <si>
    <t>Binary systems of massive black holes will be detectable by the Laser Interferometer Space Antenna (LISA) throughout the entire Universe. Observations of gravitational waves from this class of sources will have important repercussions on our understanding of the behavior of gravity in the highly nonlinear relativistic regime, the distribution and interaction of massive black holes at high redshift, and the formation and evolution of cosmic structures. It is therefore important to address how accurately LISA can measure the source parameters and explore the implications for astronomy and cosmology. Present observations and theoretical models suggest that massive black holes could be spinning, possibly rapidly in some cases. In binary systems, the relativistic spin-orbit interaction causes the orbital plane to precess in space, producing a characteristic signature on the emitted gravitational waves. In this paper we investigate the effect of spins on the gravitational wave signal registered at the LISA output‚Äîwe provide ready-to-use analytical expressions of the measured signal‚Äîand the implications for parameter estimation. We consider the inspiral phase of binary systems in circular orbit undergoing the so-called ‚Äúsimple precession‚Äù and we approximate the gravitational radiation at the restricted [Formula Presented]-Newtonian order. We show that the presence of spins changes dramatically the signature of the signal recorded by LISA. As a consequence, the mean square errors associated with the parameter measurements are significantly smaller than the ones obtained when the effect of spins is neglected. For a binary system of two [Formula Presented] black holes, the angular resolution and the relative error on the luminosity distance improve by a factor of [Formula Presented] the fractional errors on the chirp mass and the reduced mass decrease by a factor of [Formula Presented] and [Formula Presented] respectively. ¬© 2004 The American Physical Society.</t>
  </si>
  <si>
    <t>Vecchio, Alberto</t>
  </si>
  <si>
    <t>Birmingham</t>
  </si>
  <si>
    <t>University of Birmingham</t>
  </si>
  <si>
    <t>Vecchio A.</t>
  </si>
  <si>
    <t>LISA observations of rapidly spinning massive black hole binary systems</t>
  </si>
  <si>
    <t>10.1103/PhysRevD.70.042001</t>
  </si>
  <si>
    <t>2-s2.0-42749101221</t>
  </si>
  <si>
    <t>['¬© 2004', 'totally negligible', 'term turns', 'result confirms', 'relevant mechanism', 'metallic antenna', 'graviton interaction', 'gravitational wave', 'first derive', 'electron viscosity', 'direct coupling', 'carefully analyze', 'antenna system']</t>
  </si>
  <si>
    <t>We carefully analyze the contribution to the oscillations of a metallic gravitational antenna due to the interaction between the electrons of the bar and the incoming gravitational wave. To this end, we first derive the total microscopic Hamiltonian of the wave-antenna system and then compute the contribution to the attenuation factor due to the electron-graviton interaction. As compared to the ordinary damping factor, which is due to the electron viscosity, this term turns out to be totally negligible. This result confirms that the only relevant mechanism for the interaction of a gravitational wave with a metallic antenna is its direct coupling with the bar normal modes. ¬© 2004 The American Physical Society.</t>
  </si>
  <si>
    <t>60019778-60103368;60004718;60004718</t>
  </si>
  <si>
    <t>6603384817;56064543500;6505929652</t>
  </si>
  <si>
    <t>Branchina, Vincenzo;Gasparini, Alice;Rissone, Anna</t>
  </si>
  <si>
    <t>France;Switzerland;Switzerland</t>
  </si>
  <si>
    <t>Strasbourg;Geneva;Geneva</t>
  </si>
  <si>
    <t>Universit√© de Strasbourg;European Organization for Nuclear Research;Universit√© de Gen√®ve</t>
  </si>
  <si>
    <t>60103368;60019778;60004718</t>
  </si>
  <si>
    <t>Branchina V.</t>
  </si>
  <si>
    <t>Electronic contribution to the oscillations of a gravitational antenna</t>
  </si>
  <si>
    <t>10.1103/PhysRevD.70.024004</t>
  </si>
  <si>
    <t>2-s2.0-42749106608</t>
  </si>
  <si>
    <t>['¬© 2004', 'white dwarfs', 'white dwarf', 'upper limit', 'unresolvable sources', 'unresolvable captures', 'unfavorable orientation', 'typical capture', 'thus represents', 'spectral density', 'several results', 'roughly half', 'rather uncertain', 'proposed space', 'present results', 'pleasant problem', 'plausible range', 'overall magnitude', 'noise level', 'neutron stars', 'many years', 'large fraction', 'kerr mbhs', 'intermediate steps', 'individually resolved', 'important source', 'high end', 'generic inspirals', 'galactic nuclei', 'frequency range', 'formula presented', 'final plunge', 'estimate showing', 'detection rates', 'confusion noise', 'compact objects', 'co captures', 'capture rates']</t>
  </si>
  <si>
    <t>Captures of compact objects (COs) by massive black holes (MBHs) in galactic nuclei will be an important source for LISA, the proposed space-based gravitational wave (GW) detector. However, a large fraction of captures will not be individually resolvable‚Äîeither because they are too distant, have unfavorable orientation, or have too many years to go before final plunge‚Äîand so will constitute a source of ‚Äúconfusion noise‚Äù, obscuring other types of sources. In this paper we estimate the shape and overall magnitude of the GW background energy spectrum generated by CO captures. This energy spectrum immediately translates to a spectral density [Formula Presented] for the amplitude of capture-generated GWs registered by LISA. The overall magnitude of [Formula Presented] is linear in the CO capture rates, which are rather uncertain; therefore we present results for a plausible range of rates. [Formula Presented] includes the contributions from both resolvable and unresolvable captures, and thus represents an upper limit on the confusion noise level. We then estimate what fraction of [Formula Presented] is due to unresolvable sources and hence constitutes confusion noise. We find that almost all of the contribution to [Formula Presented] coming from white dwarf and neutron star captures, and at least [Formula Presented] of the contribution from black hole captures, is from sources that cannot be individually resolved. Nevertheless, we show that the impact of capture confusion noise on the total LISA noise curve ranges from insignificant to modest, depending on the rates. Capture rates at the high end of estimated ranges would raise LISA‚Äôs overall (effective) noise level [Formula Presented] by at most a factor [Formula Presented] in the frequency range [Formula Presented], where LISA is most sensitive. While this slightly elevated noise level would somewhat decrease LISA‚Äôs sensitivity to other classes of sources, we argue that, overall, this would be a pleasant problem for LISA to have: It would also imply that detection rates for CO captures were at nearly their maximum possible levels (given LISA‚Äôs baseline design and the level of confusion noise from galactic white dwarf binaries). This paper also contains, as intermediate steps, several results that should be useful in further studies of LISA capture sources, including (i) a calculation of the total GW energy output from generic inspirals of COs into Kerr MBHs, (ii) an approximate GW energy spectrum for a typical capture, and (iii) an estimate showing that in the population of detected capture sources, roughly half the white dwarfs and a third of the neutron stars will be detected when they still have [Formula Presented] years to go before final plunge. ¬© 2004 The American Physical Society.</t>
  </si>
  <si>
    <t>60021976-60025225;60011901</t>
  </si>
  <si>
    <t>6603094603;57203087970</t>
  </si>
  <si>
    <t>Barack, Leor;Cutler, Curt</t>
  </si>
  <si>
    <t>United Kingdom;United States;Germany</t>
  </si>
  <si>
    <t>Southampton;Brownsville;Am M√ºhlenberg 1</t>
  </si>
  <si>
    <t>University of Southampton;University of Texas at Brownsville and Texas Southmost College;Max Planck Institute for Gravitational Physics (Albert Einstein Institute)</t>
  </si>
  <si>
    <t>60025225;60021976;60011901</t>
  </si>
  <si>
    <t>Barack L.</t>
  </si>
  <si>
    <t>Confusion noise from LISA capture sources</t>
  </si>
  <si>
    <t>10.1103/PhysRevD.70.122002</t>
  </si>
  <si>
    <t>2-s2.0-42749108998</t>
  </si>
  <si>
    <t>['wave vector', 'triangulation results', 'spin plane', 'spin axis', 'spin axes', 'source region', 'source positions', 'source location', 'significant distance', 'radiation lying', 'radiation escaping', 'propagation path', 'propagation models', 'propagation directions', 'previous observations', 'preliminary analysis', 'plasmapause region', 'plane containing', 'one case', 'magnetosheath region', 'local amplification', 'four spacecraft', 'first possibility', 'different distances', 'detailed generation', 'convincing 2', 'continuum radiation', 'comparing non', 'certain extent', 'antenna position', 'aligned perpendicular']</t>
  </si>
  <si>
    <t>Magnetospheric physics (plasmasphere) | Space plasma physics (instruments and techniques, radiation processes)</t>
  </si>
  <si>
    <t>The Cluster fleet offers the first possibility of comparing non-thermal terrestrial continuum radiation from similarly equipped nearby observation points. A very rich data set has already been acquired on the Cluster polar orbit, between 4 and 19 Earth radii geocentric distances, and preliminary analysis has been carried out on these emissions. We focus in this paper on direction finding performed from all four spacecraft as a means to locate the position of the sources of this continuum radiation. Directions are derived from spin modulation properties, under the usual analysis assumptions of the wave vector of the radiation lying in the plane containing the spin axis and the antenna position at electric field minimum. All the spin axes of the four Cluster spacecraft are aligned perpendicular to the ecliptic, thus the aligned spacecraft antenna spin planes provide redundant 2-D views of the propagation path of the radiation and source location. Convincing 2-D triangulation results have been obtained in the vicinity of the source region. In addition, the out of spin plane component of the wave vector reveals itself to a certain extent through directivity characteristics compared at different distances of the spin plane to the ecliptic. The four case events studied (two of them taken near apogee, the other two near perigee) have confirmed general properties derived from previous observations: trapping in the lower frequency range, radiation escaping into the magnetosheath region in the higher frequency range. All propagation directions are compatible with source positions in the plasmapause region, however, at a significant distance from the equator in one case. Our observations have also revealed new properties, like the importance of small-scale density irregularities in the local amplification of continuum radiation. We conclude that more detailed generation and propagation models are needed to fit the observations. ¬© European Geosciences Union 2004.</t>
  </si>
  <si>
    <t>2607-2624</t>
  </si>
  <si>
    <t>60029689;60029689;60029689;60029689;60029689;60029689;60029689;60029937;60068580;60017317;60017317;60017317</t>
  </si>
  <si>
    <t>6602571575;57191322219;6504394862;6506108406;7102683873;7003896569;7801686067;8368892700;6603229249;7102607511;57198294735;6602891428</t>
  </si>
  <si>
    <t>D√©cr√©au, P. M.E.;Ducoin, C.;Le Rouzic, G.;Randriamboarison, O.;Rauch, J. L.;Trotignon, J. G.;Valli√©res, X.;Canu, P.;Darrouzet, F.;Gough, M. P.;Buckley, A. M.;Carozzi, T. D.</t>
  </si>
  <si>
    <t>Belgium;France;France;United Kingdom</t>
  </si>
  <si>
    <t>Brussels;Versailles;Orleans;Brighton</t>
  </si>
  <si>
    <t>Royal Belgian Institute for Space Aeronomy;Universit√© de Versailles Saint-Quentin-en-Yvelines;Universite d'Orleans;University of Sussex</t>
  </si>
  <si>
    <t>60068580;60029937;60029689;60017317</t>
  </si>
  <si>
    <t>D√©cr√©au P.M.E.</t>
  </si>
  <si>
    <t>Observation of continuum radiations from the Cluster fleet: First results from direction finding</t>
  </si>
  <si>
    <t>10.5194/angeo-22-2607-2004</t>
  </si>
  <si>
    <t>2-s2.0-4344563120</t>
  </si>
  <si>
    <t>['wall conditions', 'undesirable effects', 'thruster plumes', 'thermal loading', 'surrounding ring', 'species deposition', 'solar heating', 'satellite components', 'satellite body', 'plume effects', 'numerical simulation', 'nominal thrust', 'nh3 ),', 'n 2', 'insignificant due', 'ii incurs', 'hydrazine thrusters', 'dsmc calculations', 'disturbance force', 'development phase', 'computations show', 'base region', 'band antenna', 'actual configuration']</t>
  </si>
  <si>
    <t>The interaction of thruster plumes with satellite components is investigated, with emphasis on undesirable effects, such as disturbance force/torque, thermal loading, and species deposition in the Korea Multipurpose Satellite-II (KOMPSAT-II) base region. The actual configuration of the satellite is simplified by the consideration of four major components of hydrazine thrusters, the S-band antenna, and the surrounding ring. For the numerical simulation, a fully unstructured three-dimensional discrete simulation Monte Carlo (DSMC) code is developed and validated. The DSMC computation allows for examination of the detailed flowfield dynamics, as well as the wall conditions, which, otherwise, would not be possible from a simplified engineering analysis. The computations show that the present thruster arrangement used in KOMPSAT-II incurs a negligible disturbance force/torque and thermal loading compared with its nominal thrust/torque and solar heating. The simulations also indicate that the species deposition is insignificant due to the high surface temperature of the satellite body. Of the chemical species considered (H2, N 2, and NH3), more H2 molecules collide with the S-band antenna cone. This study clearly shows the usefulness of DSMC calculations for analysis of plume effects in the development phase of a satellite.</t>
  </si>
  <si>
    <t>1622-1632</t>
  </si>
  <si>
    <t>60032144-100457891-60000745;60032144-100457891;60068719-101657856-60001857</t>
  </si>
  <si>
    <t>57196405434;7005710578;56044284100</t>
  </si>
  <si>
    <t>Park, Jae Hyun;Back, Seung Wook;Kim, Jeong Soo</t>
  </si>
  <si>
    <t>South Korea;South Korea;South Korea;United States;South Korea;South Korea</t>
  </si>
  <si>
    <t>Daejon;Daejeon;Suncheon;Urbana;;Yusong</t>
  </si>
  <si>
    <t>Korea Aerospace Research Institute;Korea Advanced Institute of Science and Technology;Sunchon National University;University of Illinois Urbana-Champaign;Satellite Res./Development Division;Division of Aerospace Engineering</t>
  </si>
  <si>
    <t>60068719;60032144;60001857;60000745;101657856;100457891</t>
  </si>
  <si>
    <t>Direct simulation Monte Carlo analysis of thruster plumes/satellite base region interaction</t>
  </si>
  <si>
    <t>10.2514/1.1975</t>
  </si>
  <si>
    <t>2-s2.0-4344597847</t>
  </si>
  <si>
    <t>['using microchannels', 'seems possible', 'reflected parallel', 'plastic micromaching', 'pdms ).', 'overcome limitation', 'mold array', 'mechanical system', 'infrared detector', 'difficult using', 'beam illuminator', '3d feed']</t>
  </si>
  <si>
    <t>3D MEMS antenna | Infrared sensor | Mesh structure bonding | Mirror-reflected parallel-beam illuminator system</t>
  </si>
  <si>
    <t>In this paper, we report a uncooled infrared sensor coupled with a 3-dimensional (3D) feed-horn shape micro-electro-mechanical system (MEMS) antenna using novel UV lithography technique for fabricating a 3D feed-horn-shaped mold array, obtaining parallel light using a mirror-reflected parallel-beam illuminator (MRPBI) system and plastic micromaching. The microassembly of infrared detector and 3D feed-horn-shaped antenna arrays is difficult using the conventional MEMS bonding process. To overcome limitation, the proposed novel 3D MEMS bonding technique is mesh structure bonding (MSB) using microchannels with micromolding in capillaries by polydimethylsiloxane (PDMS). The feasibility of fabricating both a 3D feed-horn MEMS antenna and a mold array was demonstrated. As a result, it seems possible to use a 3D feed-horn-shaped MEMS antenna to improve uncooled infrared sensor performance and applications to fabricate MEMS device.</t>
  </si>
  <si>
    <t>3320-3327</t>
  </si>
  <si>
    <t>60025960;60025960;60025960;60025960;60005273</t>
  </si>
  <si>
    <t>8374192200;7409324662;56973006000;35778621100;7102232929</t>
  </si>
  <si>
    <t>Park, Jong Yeon;Kim, Kun Tae;Shin, Hyun Joon;Moon, Sung;Pak, James Jungho</t>
  </si>
  <si>
    <t>Seoul;Seoul</t>
  </si>
  <si>
    <t>Korea Institute of Science and Technology;Korea University</t>
  </si>
  <si>
    <t>60025960;60005273</t>
  </si>
  <si>
    <t>Feed-horn antenna for enhanced uncooled infrared sensor using novel UV lithography, plastic micromachining and mesh structure bonding</t>
  </si>
  <si>
    <t>10.1143/JJAP.43.3320</t>
  </si>
  <si>
    <t>2-s2.0-4344598981</t>
  </si>
  <si>
    <t>['wide bandwidth', 'temperature characteristics', 'switching device', 'suppressed sufficiently', 'seems sufficient', 'results demonstrate', 'obtained simultaneously', 'gainnas soa', 'gainnas laser', 'gain coefficient', 'gain bandwidth', 'first time', 'facet coating', 'conventional inp', 'cavity length', 'based soas', 'ase intensity', '900 œºm', '9 thz', '70 nm', '600 urn', '6 db', '49 nm', '30 db', '1 %)']</t>
  </si>
  <si>
    <t>Facet coating | GaAs substrate | GaInNAs | Semiconductor optical amplifier | SOA | Traveling-wave</t>
  </si>
  <si>
    <t>We fabricated a GaInNAs semiconductor optical amplifier (SOA) by applying a facet coating to a buried-ridge-stripe GaInNAs laser. Due to a low reflectivity (&lt;0.1%) and a wide bandwidth (70 nm) coating, Fabry-Perot (FP) modes of the GaInNAs laser were suppressed sufficiently, and thus a 1.3 Œºm traveling-wave GaInNAs SOA was realized for the first time. Peak chip gains of more than 9.6 dB and a 3-dB-gain bandwidth above 49 nm (9 THz) were obtained simultaneously with a cavity length between 600 urn and 900 Œºm. In addition, on/off ratios between 20 and 30 dB were obtained by switching the current on and off, which seems sufficient for the SOA to work as a switching device. With the temperature characteristics, we found that the ASE intensity and the gain coefficient of the GaInNAs SOA were much less dependent on temperature than those of conventional InP-based SOAs. These results demonstrate the superior temperature characteristics of the GaInNAs SOA compared with conventional InP-based SOAs.</t>
  </si>
  <si>
    <t>3419-3423</t>
  </si>
  <si>
    <t>101037515-60003765;101037515-60003765;101037515-60003765;101037515-60003765;101037515-60003765;60003765;60003765;101037515-60003765</t>
  </si>
  <si>
    <t>7102113347;55160805800;57210722027;7102701792;7405972822;7004679923;35279691700;36724006800</t>
  </si>
  <si>
    <t>Hashimoto, Jun Ichi;Koyama, Kenji;Katsuyama, Tsukuru;Iguchi, Yasuhiro;Yamada, Takashi;Takagishi, Shigenori;Ito, Masashi;Ishida, Akira</t>
  </si>
  <si>
    <t>Osaka;Yokohama</t>
  </si>
  <si>
    <t>Sumitomo Electric Industries, Ltd.;Optoelectron. Indust./Technol. D.A.</t>
  </si>
  <si>
    <t>60003765;101037515</t>
  </si>
  <si>
    <t>Hashimoto J.</t>
  </si>
  <si>
    <t>1.3 Œºm traveling-wave GaInNAs semiconductor optical amplifier</t>
  </si>
  <si>
    <t>10.1143/JJAP.43.3419</t>
  </si>
  <si>
    <t>2-s2.0-4344601663</t>
  </si>
  <si>
    <t>['varying number', 'subsequently optimized', 'return loss', 'physical dimensions', 'periodically l', 'patch antennas', 'electrical behavior', 'developed concept', 'antennas proof', 'antenna configurations']</t>
  </si>
  <si>
    <t>Compact antennas | Left handed materials | Metamaterials | Microstrip antennas | Small antennas</t>
  </si>
  <si>
    <t>The properties of periodically L-C loaded microstrip transmission lines are utilized to shrink the physical dimensions of patch antennas. A transmission line model is employed to analyze the electrical behavior of antenna configurations with a varying number of L-C loaded unit cells. Two representative antenna structures have been selected and subsequently optimized with full wave electromagnetic analysis. Return loss and radiation pattern measurements of these antennas proof the developed concept for compact microstrip antennas in the lower GHz frequency range.</t>
  </si>
  <si>
    <t>169-172</t>
  </si>
  <si>
    <t>60011226;60011226;60011226</t>
  </si>
  <si>
    <t>7005643690;7006638284;7004621339</t>
  </si>
  <si>
    <t>Sch√º√üler, Martin;Freese, Jens;Jakoby, Rolf</t>
  </si>
  <si>
    <t>Darmstadt</t>
  </si>
  <si>
    <t>Technische Universit√§t Darmstadt</t>
  </si>
  <si>
    <t>Sch√º√üler M.</t>
  </si>
  <si>
    <t>Small microstrip antennas realized with periodically L-C loaded transmission lines</t>
  </si>
  <si>
    <t>10.1515/FREQ.2004.58.7-8.169</t>
  </si>
  <si>
    <t>2-s2.0-4344635683</t>
  </si>
  <si>
    <t>['using algorithms', 'unknown sources', 'therefore adapted', 'rectangular array', 'proposed algorithm', 'previous studies', 'observed data', 'numerical simulations', 'noise ratio', 'ml estimator', 'ml approach', 'maximum likelihood', 'low signal', 'location estimations', 'localization problem', 'less number', 'iterative algorithm', 'field assumptions', 'estimator since', 'different plane', 'data collected', 'conventional methods', 'computational complexity', 'complete data', 'asymptotic unbiasedness', 'antenna array']</t>
  </si>
  <si>
    <t>Antenna arrays | Expectation | Localization of near-field sources in 3-D space | Maximization algorithm | Maximum Likelihood estimation</t>
  </si>
  <si>
    <t>The goal of this paper is to estimate the locations of unknown sources in 3-D space from the data collected by a 2-D rectangular array. Various studies employing different estimation methods under near-field and far-field assumptions were presented in the past. In most of the previous studies, location estimations of sources at the same plane with the antenna array were carried out by using algorithms having constraints for various situations indeed. In this study, location estimations of sources that are placed at a different plane from the antenna array is given. In other words, locations of sources in 3-D space is estimated by using a 2-D rectangular array. Maximum likelihood (ML) method is chosen as the estimator since it has a better resolution performance than the conventional methods in the presence of less number and highly correlated source signal samples and low signal to noise ratio. Besides these superiorities, stability, asymptotic unbiasedness, asymptotic minimum variance properties as well as no restrictions on the antenna array are motivated the application of ML approach. Despite these advantages, ML estimator has computational complexity. However, this problem is tackled by the application of Expectation/Maximization (EM) iterative algorithm which converts the multidimensional search problem to one dimensional parallel search problems in order to prevent computational complexity. EM iterative algorithm is therefore adapted to the localization problem by the data (complete data) assumed to arrive to the sensors separately instead of observed data (incomplete data). Furthermore, performance of the proposed algorithm is tested by deriving Cram√©r-Rao bounds based on the concentrated likelihood approach. Finally, the applicability and effectiveness of the proposed algorithm is illustrated by some numerical simulations.</t>
  </si>
  <si>
    <t>178-184</t>
  </si>
  <si>
    <t>60029111;60028502;60022002</t>
  </si>
  <si>
    <t>6507604712;6701789844;55952785400</t>
  </si>
  <si>
    <t>Kabao«ßlu, Nihat;√áirpan, Hakan A.;Paker, Sel√ßuk</t>
  </si>
  <si>
    <t>Turkey;Turkey;Turkey</t>
  </si>
  <si>
    <t>Istanbul;Istanbul;Istanbul</t>
  </si>
  <si>
    <t>Kadir Has √úniversitesi;Istanbul √úniversitesi;ƒ∞stanbul Teknik √úniversitesi</t>
  </si>
  <si>
    <t>Kabao«ßlu N.</t>
  </si>
  <si>
    <t>EM based stochastic maximum likelihood approach for localization of near-field sources in 3-D</t>
  </si>
  <si>
    <t>10.1515/FREQ.2004.58.7-8.178</t>
  </si>
  <si>
    <t>2-s2.0-4344637584</t>
  </si>
  <si>
    <t>['systematically analyzed', 'simple relations', 'radiation efficiency', 'power gain', 'optimal values', 'optimal directivity', 'maximal number', 'lossy medium', 'lossless sphere', 'located inside', 'electromagnetic fields', 'dissipated power', 'complete set']</t>
  </si>
  <si>
    <t>The dissipated power and the directivity of antennas in a homogeneous, lossy medium are systematically analyzed in this paper. The antennas are ideal and located inside a lossless sphere. In the lossy space outside the sphere, the electromagnetic fields are expanded in a complete set of vector wave functions. The radiation efficiency, the directivity, and the power gain are defined for antennas in a lossy medium, and the optimal values of these quantities are derived. Simple relations between the maximal number of ports, or channels, an antenna can use and the optimal directivity and gain of the antenna are presented. ¬© 2004 IEEE.</t>
  </si>
  <si>
    <t>2027-2033</t>
  </si>
  <si>
    <t>Karlsson, Anders</t>
  </si>
  <si>
    <t>Lund</t>
  </si>
  <si>
    <t>Lunds Tekniska H√∂gskola</t>
  </si>
  <si>
    <t>Karlsson A.</t>
  </si>
  <si>
    <t>Physical limitations of antennas in a lossy medium</t>
  </si>
  <si>
    <t>10.1109/TAP.2004.832335</t>
  </si>
  <si>
    <t>2-s2.0-4344669264</t>
  </si>
  <si>
    <t>['sperm limitation', 'similar antennal', 'significant preference', 'sexual selection', 'selected characters', 'results show', 'reproductive fitness', 'pupal stage', 'potentially leading', 'parental care', 'morphological features', 'mated females', 'males seem', 'male virginity', 'major role', 'longer antennae', 'important role', 'females varying', 'females undergo', 'eggs cost', 'darwin suggested', 'choosing mates', 'choosier sex', 'body weight', 'body size', 'asymmetric effects', 'antennal length', 'absolute length']</t>
  </si>
  <si>
    <t>Age | Antennal length | Body weight | Sexual selection | Virginity</t>
  </si>
  <si>
    <t>Darwin suggested that females should be more selective than males when choosing mates because eggs cost more than sperm, females mate fewer times, and females undergo most of the parental care. We studied sexual selection in a New Zealand leafroller, Cnephasia jactatana Walker, in relation to age, virginity, and body size in the laboratory. Results show that males significantly preferred young and virgin to old and mated females for mating, suggesting that the reproductive fitness of females depends strongly on their age and virginity. Female significant preference for virgin males regardless of male age indicates that male virginity and age have asymmetric effects on male reproductive fitness. Higher mating success in males with longer antennae, regardless of male body weight, suggests that male antennal length rather than body weight plays an important role in sexual selection. The similar antennal-wing length relationships between selected and nonselected males suggest that the absolute length of both antennae and wings are selected characters in male mating success. Males selected mates according to their own and their partners' body weight but did not have significant preference for females' antennal length and antennal/body length relationships, suggesting that body weight, rather than morphological features, plays a major role in female mating success. In the sexual selection of C. jactatana, males seem to be the choosier sex as a result of (1) females varying more in quality than males and (2) fertile spermatogenesis occurring exclusively during the pupal stage, potentially leading to sperm limitation. ¬© 2004 Entomological Society of America.</t>
  </si>
  <si>
    <t>819-824</t>
  </si>
  <si>
    <t>60008221-107753451;60008221</t>
  </si>
  <si>
    <t>7202357733;55698267100</t>
  </si>
  <si>
    <t>Jim√©nez-P√©rez, Alfredo;Wang, Qiao</t>
  </si>
  <si>
    <t>New Zealand;Mexico</t>
  </si>
  <si>
    <t>Palmerston North;</t>
  </si>
  <si>
    <t>Massey University;Ctro. de Desarrollo Prod. Bioticos</t>
  </si>
  <si>
    <t>60008221;107753451</t>
  </si>
  <si>
    <t>Jim√©nez-P√©rez A.</t>
  </si>
  <si>
    <t>Sexual selection in Cnephasia jactatana (Lepidoptera: Tortricidae) in relation to age, virginity, and body size</t>
  </si>
  <si>
    <t>10.1603/0013-8746(2004)097[0819:SSICJL]2.0.CO;2</t>
  </si>
  <si>
    <t>2-s2.0-4344692941</t>
  </si>
  <si>
    <t>['well known', 'vlf waves', 'vlf wave', 'vlf signals', 'several low', 'possible explanation', 'magnetosphere illuminated', 'ionospheric heating', 'injection experiments', 'increasingly used', 'important unknowns', 'hf heater', 'haarp installation', 'haarp elf', 'ground type', 'generated elf', 'generate elf', 'detected elf', 'currently also', 'conducted using', 'cluster experiments']</t>
  </si>
  <si>
    <t>Magnetospheric physics (magnetosphere-ionosphere interactions) | Radio science (radio wave propagation) | Space plasma physics (active perturbation experiments)</t>
  </si>
  <si>
    <t>It is now well known that amplitude modulated HF transmissions into the ionosphere can be used to generate ELF/VLF signals using the so-called "electrojet antenna". Although most observations of the generated ELF/VLF signals have been made on the ground, several low and high-altitude satellite observations have also been reported (James et al., 1990). One of the important unknowns in the physics of ELF/VLF wave generation by ionospheric heating is the volume of the magnetosphere illuminated by the ELF/VLF waves. In an attempt to investigate this question further, ground-satellite conjunction experiments have recently been conducted using the four Cluster satellites and the HF heater of the High-Frequency Active Auroral Research Program (HAARP) facility in Gakona, Alaska. Being located on largely closed field lines at L ‚âà 4.9, HAARP is currently also being used for ground-to-ground type of ELF/VLF wave-injection experiments, and will be increasingly used for this purpose as it is now being upgraded for higher power operation. In this paper, we describe the HAARP installation and present recent results of the HAARP-Cluster experiments. We give an overview of the detected ELF/VLF signals at Cluster, and a possible explanation of the spectral signature detected, as well as the determination of the location of the point of injection of the HAARP ELF/VLF signals into the magnetosphere using ray tracing. ¬© European Geosciences Union 2004.</t>
  </si>
  <si>
    <t>2643-2653</t>
  </si>
  <si>
    <t>60091252;60091252;60091252;60024324;60027271;60008134;60008134;60029937</t>
  </si>
  <si>
    <t>35277335600;7005146695;7402501729;7101755165;33967802200;7003896569;7102683873;8368892700</t>
  </si>
  <si>
    <t>Platino, M.;Inan, U. S.;Bell, T. F.;Pickett, J.;Kennedy, E. J.;Trotignon, J. G.;Rauch, J. L.;Canu, P.</t>
  </si>
  <si>
    <t>United States;France;United States;United States;France</t>
  </si>
  <si>
    <t>Stanford;Versailles;Washington, D.C.;Iowa City;Paris</t>
  </si>
  <si>
    <t>STAR Lab;Universit√© de Versailles Saint-Quentin-en-Yvelines;Naval Research Laboratory;University of Iowa;CNRS Centre National de la Recherche Scientifique</t>
  </si>
  <si>
    <t>60091252;60029937;60027271;60024324;60008134</t>
  </si>
  <si>
    <t>Platino M.</t>
  </si>
  <si>
    <t>Cluster observations of ELF/VLF signals generated by modulated heating of the lower ionosphere with the HAARP HF transmitter</t>
  </si>
  <si>
    <t>10.5194/angeo-22-2643-2004</t>
  </si>
  <si>
    <t>2-s2.0-4344711604</t>
  </si>
  <si>
    <t>NSh-1867.2003.2</t>
  </si>
  <si>
    <t>RFBR</t>
  </si>
  <si>
    <t>['water medium', 'temporal structure', 'release density', 'proton range', 'proton beam', 'plane running', 'maximum energy', 'latter coincided', 'itep accelerator', 'first time', 'field zone', 'detector technique', 'beam axis', 'acoustic antenna', '200 mev', '120 points']</t>
  </si>
  <si>
    <t>The scanning-detector technique was used for the first time to observe the spatial-temporal structure of an ultrasonic field generated upon the deceleration and stopping in a water medium of a proton beam from the ITEP accelerator having an energy of 200 MeV and intensity of 4 √ó 10 10. Measurements were performed in the near-field zone at 120 points that were located in the plane running through the beam axis. The latter coincided with the axis of the acoustic antenna that appeared. Contributions from three antenna segments were discriminated: from the extended middle part, the region of the maximum energy-release density at the end of the proton range (the Bragg peak), and from the plug near entrance of the beam into the water.</t>
  </si>
  <si>
    <t>502-507</t>
  </si>
  <si>
    <t>Instruments and Experimental Techniques</t>
  </si>
  <si>
    <t>60018710;100393826;100393826;60018710;60018710;60018710;100393826;100393826;60018710;60018710</t>
  </si>
  <si>
    <t>6601987893;7102540075;7102292795;6602476641;7202284582;57200782500;6701719933;6603280135;6506197852;57197324275</t>
  </si>
  <si>
    <t>Albul, V. I.;Bychkov, V. B.;Vasil'ev, S. S.;Gusev, K. E.;Demidov, V. S.;Demidova, E. V.;Krasnov, N. K.;Kurchanov, A. F.;Luk'yashin, V. E.;Sokolov, A. Yu</t>
  </si>
  <si>
    <t>Moscow;Moscow</t>
  </si>
  <si>
    <t>Alikhanov Institute for Theoretical and Experimental Physics;Mendeleev All-Russia Res. Inst. P.</t>
  </si>
  <si>
    <t>60018710;100393826</t>
  </si>
  <si>
    <t>Albul V.I.</t>
  </si>
  <si>
    <t>Measuring the ultrasonic field generated in water upon the deceleration of a proton beam</t>
  </si>
  <si>
    <t>10.1023/B:INET.0000038397.71532.71</t>
  </si>
  <si>
    <t>2-s2.0-4444225613</t>
  </si>
  <si>
    <t>['simulation results', 'mode transformation', 'microwave components', 'iterative method', 'iterative calculation', 'good agreement', 'fmt ).', 'efficient implementation', 'design procedure', 'classical techniques', 'calculation methods', 'article presents']</t>
  </si>
  <si>
    <t>Air bridge | Fast Fourier transformations in a waveguide environment | Iterative method</t>
  </si>
  <si>
    <t>This article presents an efficient implementation of an iterative method that includes a fast-mode transformation (FMT). The method has the advantages of simplicity and not involving basis functions and inversion of matrices, as used in other calculation methods. Therefore, this approach has the potential to be capable of analysing larger bodies than other classical techniques. An implementation of the iterative calculation is shown for the extraction of S parameters of microwave components and antennas. The good agreement between the simulation results and experimental published data justifies the design procedure and validates the present analysis approach. ¬© 2004 Wiley Periodicals, Inc.</t>
  </si>
  <si>
    <t>404-414</t>
  </si>
  <si>
    <t>60091645;60091645;60091645;60028112</t>
  </si>
  <si>
    <t>6602619622;6506824283;6603916754;7007171277</t>
  </si>
  <si>
    <t>Mami, Abdelkader;Zairi, Hassen;Gharsallah, Ali;Baudrand, Henri</t>
  </si>
  <si>
    <t>Tunisia;France</t>
  </si>
  <si>
    <t>Tunis;Toulouse</t>
  </si>
  <si>
    <t>Universit√© de Tunis El Manar, Facult√© des Sciences de Tunis;ENSEEIHT Ecole Nationale Sup√©rieure d'Electrotechnique, d'Electronique, d'Informatique, d'Hydraulique et des T√©l√©communications</t>
  </si>
  <si>
    <t>60091645;60028112</t>
  </si>
  <si>
    <t>Mami A.</t>
  </si>
  <si>
    <t>Analysis of microwave components and circuits using the iterative method</t>
  </si>
  <si>
    <t>10.1002/mmce.20027</t>
  </si>
  <si>
    <t>2-s2.0-4444348546</t>
  </si>
  <si>
    <t>['spectroscopic methods', 'ray diffraction', 'new constituent', 'ligularia sagitta', 'crystal x', 'aerial parts', '4 ),']</t>
  </si>
  <si>
    <t>Eremophilenolide | Ligularia sagitta | Single-Crystal | X-Ray Diffraction</t>
  </si>
  <si>
    <t>A new eremophilenolide 1Œ≤,10Œ≤-epoxy-3Œ≤-acetoxy-8Œ≤- angeloyloxy-8Œ≤-hydrox y-eremophil-7(11)-en-8, 12Œ±-olide (1), together with liguhodgsonal (2), esculetin (3) and Œ≤-sitosterol (4), was isolated from the aerial parts of Ligularia sagitta. The structure of the new constituent (1) was elucidated by spectroscopic methods and confirmed by single-crystal X-ray diffraction.</t>
  </si>
  <si>
    <t>921-924</t>
  </si>
  <si>
    <t>60011549;60011549;60025278;60025278;60011549;60103525</t>
  </si>
  <si>
    <t>7501449636;12808135100;55621604500;7005045184;57191354998;7003846502</t>
  </si>
  <si>
    <t>Li, Lyi;Xu, Li Wen;Jiang, Yan Feng;Xi, Chan Juan;Wang, Han Qing;Suo, You Rui</t>
  </si>
  <si>
    <t>China;China;China</t>
  </si>
  <si>
    <t>Xining;Beijing;Lanzhou</t>
  </si>
  <si>
    <t>Northwest Institute of Plateau Biology, Chinese Academy of Sciences;Tsinghua University;Lanzhou Institute of Chemical Physics Chinese Academy of Sciences</t>
  </si>
  <si>
    <t>60103525;60025278;60011549</t>
  </si>
  <si>
    <t>Li L.</t>
  </si>
  <si>
    <t>Isolation, characterization and crystal structure of natural eremophilenolide from Ligularia sagitta</t>
  </si>
  <si>
    <t>10.1515/znb-2004-0809</t>
  </si>
  <si>
    <t>2-s2.0-4444378385</t>
  </si>
  <si>
    <t>['though lightweight', 'power divider', 'performance details', 'microstrip antennas', 'frequently reported', 'francis group', 'circular polarization', 'airborne applications', '32 %.']</t>
  </si>
  <si>
    <t>Microstrip antennas are no longer considered narrow band and improvements in bandwidth are frequently reported. These improvements also increase their areas of applications. Circular polarization is preferred for airborne applications and though lightweight, microstrip antennas have limitation in achieving circular polarization bandwidth. Here, a multi-layer microstrip patch antenna design is presented in L-band, wherein a very broadband circular polarization performance is reported. The compact arrangement consists of an aperture coupled patch with a parallel-fed crossed slot coupling using Wilkinson's power divider and 90¬∞ extra line length in each branch. The performance achieved includes a 10 dB return loss over 40% bandwidth, a 3-dB axial ratio bandwidth of 34% and 4 dBi gain bandwidth over 32%. The design and performance details are described in the paper. ¬© 2004 Taylor &amp; Francis Group, LLC.</t>
  </si>
  <si>
    <t>239-242</t>
  </si>
  <si>
    <t>IETE Technical Review (Institution of Electronics and Telecommunication Engineers, India)</t>
  </si>
  <si>
    <t>Jahagirdar, D. R.</t>
  </si>
  <si>
    <t>Hyderabad</t>
  </si>
  <si>
    <t>RCI</t>
  </si>
  <si>
    <t>Jahagirdar D.</t>
  </si>
  <si>
    <t>Broadband circularly polarized aperture coupled l-band patch antenna for airborne applications</t>
  </si>
  <si>
    <t>10.1080/02564602.2004.11417151</t>
  </si>
  <si>
    <t>2-s2.0-4544233269</t>
  </si>
  <si>
    <t>['weak anion', 'starting material', 'spinacea oleracea', 'solubilized material', 'reaction center', 'protein complexes', 'isolation procedure', 'higher plants', 'dodecyl beta', 'cp47 pigment', 'cp47 complex', 'cp43 complex', 'core complex', 'column method', 'chaotropic agent', 'beta vulgaris']</t>
  </si>
  <si>
    <t>A single-column method to purify the CP43 and CP47 pigment-protein complexes of photo-system (PS)II from higher plants is presented. To validate the isolation procedure, three different species were used (Spinacea oleracea, Beta vulgaris, and Glycine max), and the procedure worked similarly with all three. Oxygen-evolving core complex obtained from highly enriched PSII membrane fragments were used as the starting material. The core complex is treated with the chaotropic agent LiClO4 and the nonionic detergent n-dodecyl beta-D-maltoside. After dialysis against buffer with no detergent or chaotropic agent, the solubilized material is separated by weak anion-exchange chromatography using a TSK-GEL Toyopearl DEAE 650s column. CP43 complex does not bind to the column and elutes with the first pigmented fractions. When the eluate becomes colorless, the column is subjected to a 0-175 mM LiClO4 linear gradient. The main pigment elution band corresponds to CP47 complex. The last pigmented elution band contains both reaction center-CP47 and reaction center complexes.</t>
  </si>
  <si>
    <t>129-135</t>
  </si>
  <si>
    <t>Methods in molecular biology (Clifton, N.J.)</t>
  </si>
  <si>
    <t>60010939;60010939;60010939</t>
  </si>
  <si>
    <t>56259745200;57196790195;7006117632</t>
  </si>
  <si>
    <t>Picorel, Rafael;Alfonso, Miguel;Seibert, Michael</t>
  </si>
  <si>
    <t>Zaragoza</t>
  </si>
  <si>
    <t>CSIC - Estacion Experimental de Aula Dei EEAD</t>
  </si>
  <si>
    <t>Picorel R.</t>
  </si>
  <si>
    <t>Isolation of CP43 and CP47 photosystem II proximal antenna complexes from plants.</t>
  </si>
  <si>
    <t>10.1385/1-59259-799-8:129</t>
  </si>
  <si>
    <t>2-s2.0-4544246432</t>
  </si>
  <si>
    <t>['¬© 2004', 'vertebrate paleontology', 'type material', 'taxonomic novelties', 'species diagnosis', 'silvestrii n', 'silvestri 1919', 'sexual dimorphism', 'peculiar features', 'new status', 'new combination', 'narrow ranges', 'merkarensis n', 'mecistocephalus taxonomy', 'mecistocephalus superior', 'mecistocephalus pallidus', 'mecistocephalus ).', 'literature data', 'large areas', 'intraspecific variation', 'indian subcontinent', 'indian peninsula', 'illustrated comparatively', 'geographical distribution', 'four species', 'forcipular tarsungulum', 'eight species', 'critical evaluation', 'comprehensive revision', 'boriensis n', 'body size', 'antenna elongation', 'aethelabis n', '111 specimens']</t>
  </si>
  <si>
    <t>Chilopoda | Geographical distribution | Himalayas | Indian Peninsula | Mecistocephalus | Morphology | New species | Taxonomy</t>
  </si>
  <si>
    <t>We performed a comprehensive revision of the species of the genus Mecistocephalus Newport 1843 in the Indian Peninsula (including the Western and Central Himalayas), based on the study of 111 specimens, on the critical evaluation of the literature data and on the examination of type material. Eight species were recognised and are here described and illustrated comparatively: M. punctifrons Newport 1843; M. pallidus (Silvestri 1919); M. superior (Silvestri 1919); M. nilgirinus Chamberlin 1920; M. aethelabis n. sp.; M. boriensis n. sp.; M. merkarensis n. sp.; M. silvestrii n. sp. Morphological characters traditionally used in Mecistocephalus taxonomy were tested for their intraspecific variation and for their value in species diagnosis. New useful diagnostic characters were found, such as the size of the antennal apical sensilla, the pattern of the cerrus and the number of teeth on the forcipular tarsungulum. Sexual dimorphism was found in body size and antenna elongation. Very peculiar features were found in the clypeus and forcipules of M. aethelabis. The geographical distribution of each species was analysed: four species are widespread over large areas, whereas the other four are limited to narrow ranges; most (possibly all) these species are exclusive to the Indian subcontinent. The following new synonymies are introduced: Lamnonyx insularis var. orientalis Silvestri 1919 = Mecistocephalus punctifrons Newport 1843; Mecistocephalus (Mecistocephalus) dekanius Verhoeff 1939 = Mecistocephalus punctifrons Newport 1843; Pauroptyx himalayanus Chamberlin 1920 = Mecistocephalus pallidus (Silvestri 1919); Mecistocephalus ethodon Chamberlin 1959 = Mecistocephalus superior (Silvestri 1919); Pauroptyx Chamberlin 1920 = Mecistocephalus Newport 1843. The following other taxonomic novelties are introduced: Mecistocephalus pallidus (Silvestri 1919) new status in Mecistocephalus (for Lamnonyx superior pallida); Mecistocephalus multispinatus (Silvestri 1919) new status (for Lamnonyx cephalotes var. multispinata); Tygarrup diversidens (Silvestri 1919) new combination (from Lamnonyx, ultimately in Mecistocephalus). Lectotypes are fixed for Lamnonyx insularis var. orientalis Silvestri 1919 and Mecistocephalus ethodon Chamberlin 1959. ¬© 2004 by the Society of Vertebrate Paleontology.</t>
  </si>
  <si>
    <t>15-63</t>
  </si>
  <si>
    <t>Tropical Zoology</t>
  </si>
  <si>
    <t>60000481;60000481</t>
  </si>
  <si>
    <t>6602606473;7004539407</t>
  </si>
  <si>
    <t>Bonato, L.;Minelli, A.</t>
  </si>
  <si>
    <t>Padua</t>
  </si>
  <si>
    <t>Universit√† degli Studi di Padova</t>
  </si>
  <si>
    <t>Bonato L.</t>
  </si>
  <si>
    <t>The centipede genus mecistocephalus newport 1843 in the indian peninsula (chilopoda geophilomorpha mecistocephalidae)</t>
  </si>
  <si>
    <t>10.1080/03946975.2004.10531198</t>
  </si>
  <si>
    <t>2-s2.0-4544281985</t>
  </si>
  <si>
    <t>['undergoing light', 'thermal instability', 'structural flexibility', 'structural changes', 'similar changes', 'reorganizations without', 'proper conditions', 'optic effect', 'molecular architecture', 'main chlorophyll', 'main biochemical', 'lipid species', 'lipid macro', 'light adaptation', 'lhcii preparations', 'lamellar structure', 'heating lead', 'excitation energy', 'dissipating centers', 'different lhcii', 'detergent solubilization', 'describe isolation', 'denaturation temperature', 'changes originate', 'biophysical techniques', 'b light', 'associated lipids', 'also list', 'also lead', 'also described']</t>
  </si>
  <si>
    <t>In this chapter we describe isolation of loosely stacked lamellar aggregates of LHCII that are capable of undergoing light-induced reversible structural changes, similar to those in granal thylakoid membranes (LHCII, the main chlorophyll a/b light-harvesting antenna complex of photosystem II). This unexpected structural flexibility of the antenna complexes depends largely on the lipid content retained during the isolation. The essence of the procedure is to adjust-for the plant material used-the proper conditions of detergent solubilization and purification mild enough for the associated lipids but also provide sufficient purity. Microcrystals and most other LHCII preparations, which are more delipidated, are not capable of similar changes. The light-induced structural reorganizations can be enhanced by the addition of different thylakoid lipids, which depending on the lipid species, also lead to the transformation of the lamellar structure. The preparation of different LHCII-lipid macro-assemblies is also described. In structurally flexible LHCII preparations and in thylakoids, the changes originate from a thermo-optic effect: fast local thermal transients, T-jumps, resulting from dissipation of the (excess) excitation energy that lead to elementary structural transitions in the vicinity of the dissipating centers. This can occur because thylakoids and structurally flexible LHCII assemblies but, for example, not the microcrystals, exhibit a thermal instability below the denaturation temperature, and thus (local) heating lead to reorganizations without the loss of the molecular architecture of the constituents. We also list the main biochemical and biophysical techniques that can be used for testing the structural flexibility of LHCII, and discuss the potential physiological significance of the structural changes in light adaptation and photoprotection of plants.</t>
  </si>
  <si>
    <t>105-114</t>
  </si>
  <si>
    <t>60027811;60027811;60027811</t>
  </si>
  <si>
    <t>7801464603;6602671605;35468058100</t>
  </si>
  <si>
    <t>Simidjiev, Ilian;V√°rkonyi, Zsuzsanna;Garab, Gyozo</t>
  </si>
  <si>
    <t>Hungary</t>
  </si>
  <si>
    <t>Budapest</t>
  </si>
  <si>
    <t>Magyar Tudomanyos Akademia</t>
  </si>
  <si>
    <t>Simidjiev I.</t>
  </si>
  <si>
    <t>Isolation and characterization of lamellar aggregates of LHCII and LHCII-lipid macro-assemblies with light-inducible structural transitions.</t>
  </si>
  <si>
    <t>10.1385/1-59259-799-8:105</t>
  </si>
  <si>
    <t>2-s2.0-4544292923</t>
  </si>
  <si>
    <t>['protein complex', 'photosystem ii', 'numerous studies', 'monomolecular layers', 'model systems', 'largest light', 'harvesting pigment', 'chapter describes', 'blodgett films']</t>
  </si>
  <si>
    <t>The largest light-harvesting pigment-protein complex of Photosystem II (LHCII) is an antenna complex comprising more than half of photosynthetically active chlorophyll pigments. Understanding photophysical processes in this pigment-protein complex and the relationship between the structure and function of LHCII has been the subject of numerous studies, including those in the model systems, such as monomolecular layers, Langmuir-Blodgett films, planar lipid bilayers, and liposomes. This chapter describes the methods of the incorporation of LHCII into these particular model systems, control of intactness of LHCII after incorporation, and the examination of this pigment-protein complex in model systems.</t>
  </si>
  <si>
    <t>173-181</t>
  </si>
  <si>
    <t>Gruszecki, Wieslaw I.</t>
  </si>
  <si>
    <t>Lublin</t>
  </si>
  <si>
    <t>Maria Curie-Sklodowska University in Lublin</t>
  </si>
  <si>
    <t>Gruszecki W.I.</t>
  </si>
  <si>
    <t>Incorporation and analysis of LHCII in model systems.</t>
  </si>
  <si>
    <t>10.1385/1-59259-799-8:173</t>
  </si>
  <si>
    <t>2-s2.0-4544296442</t>
  </si>
  <si>
    <t>['vivo phosphorylation', 'various methods', 'unphosphorylated forms', 'thylakoid phosphoproteins', 'term acclimation', 'successful identification', 'simultaneous identification', 'recent progress', 'radiolabeling techniques', 'proteomics allow', 'protein phosphorylation', 'photosynthetic apparatus', 'phosphopeptide identification', 'natural phosphorylation', 'multiple proteins', 'multiple phosphopeptides', 'minor phosphoproteins', 'mass spectrometry', 'harvesting antenna', 'experimental protocols', 'exogenous tracer', 'environmental conditions', 'electrophoretic separation']</t>
  </si>
  <si>
    <t>Redox-dependent thylakoid protein phosphorylation regulates both short- and long-term acclimation of the photosynthetic apparatus to changes in environmental conditions. The major thylakoid phosphoproteins belong to photosystem (PS)II (D1, D2, CP43, PsbH) and its light-harvesting antenna (Lhcb1, Lhcb2, CP29) but a number of minor phosphoproteins have also been identified. The detection methods traditionally include the radiolabeling techniques, electrophoretic separation of the phosphorylated and unphosphorylated forms of the protein, and the use of phosphoamino acid antibodies. The recent progress in mass spectrometry (MS) techniques and methods of proteomics allow for successful identification and analyses of protein phosphorylation. In mass spectrometry approaches, exogenous tracer is not needed and natural phosphorylation of proteins can be characterized with high sensitivity yielding the mapping of exact phosphorylation sites in the proteins as well. Various methods for detection of thylakoid phosphoproteins, including the preparation of phosphopeptides for mass spectrometric analyses and techniques for phosphopeptide identification by electrospray ionization MS are described. The experimental protocols for simultaneous identification of multiple phosphopeptides in complex peptide mixtures and for assess of stoichiometry for in vivo phosphorylation of multiple proteins are outlined.</t>
  </si>
  <si>
    <t>271-285</t>
  </si>
  <si>
    <t>60006876;60006876;60006876</t>
  </si>
  <si>
    <t>7005316480;6508214320;7003886898</t>
  </si>
  <si>
    <t>Aro, Eva Mari;Rokka, Anne;Vener, Alexander V.</t>
  </si>
  <si>
    <t>Turku</t>
  </si>
  <si>
    <t>Turun yliopisto</t>
  </si>
  <si>
    <t>Aro E.M.</t>
  </si>
  <si>
    <t>Determination of phosphoproteins in higher plant thylakoids.</t>
  </si>
  <si>
    <t>10.1385/1-59259-799-8:271</t>
  </si>
  <si>
    <t>2-s2.0-4544317329</t>
  </si>
  <si>
    <t>['test platform', 'paper researches', 'mfann approach', 'mfann algorithm', 'mfann ),', 'high accuracy', 'fundamental principle', 'experimental example', 'body based', 'azimuth angles', 'attitude determination', 'algorithms used']</t>
  </si>
  <si>
    <t>Attitude determination | GPS | Integer ambiguity | MFANN | Neural network</t>
  </si>
  <si>
    <t>This paper researches the attitude determination of a body based on GPS carrier phase measurement, and the algorithms used is the mean field annealing neural network (MFANN), which has the advantages of high accuracy and rapidity. The MFANN approach is a combination of the competitive Hopfield neural network and the stochastic simulated annealing technique, which is efficacious in resolving the optimal attitude determination. Firstly, the fundamental principle of GPS attitude determination is described, then a test platform of attitude determination is set up, and the MFANN algorithm is verified to resolve integer ambiguity and azimuth angles. Lastly, the experimental example is presented by means of MFANN, and it shows that this method is effective.</t>
  </si>
  <si>
    <t>165-169</t>
  </si>
  <si>
    <t>Chinese Journal of Aeronautics</t>
  </si>
  <si>
    <t>7409746526;12761995000</t>
  </si>
  <si>
    <t>Liu, Hai Ying;Wang, Hui Nan</t>
  </si>
  <si>
    <t>Liu H.Y.</t>
  </si>
  <si>
    <t>Application of mean field annealing algorithms to GPS-based attitude determination</t>
  </si>
  <si>
    <t>S100093611160232X</t>
  </si>
  <si>
    <t>10.1016/S1000-9361(11)60232-X</t>
  </si>
  <si>
    <t>2-s2.0-4544317713</t>
  </si>
  <si>
    <t>['wetting front', 'used directly', 'unique determination', 'synthetic data', 'scale monitoring', 'robust estimations', 'natural recharge', 'n parameters', 'n parameter', 'measure rapidly', 'linear increase', 'irrigated water', 'inverse methods', 'infiltration basin', 'hydraulic conductivity', 'great depths', 'gives rise', 'ephemeral stream', 'early time', 'dry range', 'critical refraction', 'bgpr measurements', 'bgpr ).', 'artificial recharge', 'agricultural settings']</t>
  </si>
  <si>
    <t>Inverse methods to obtain soil hydraulic parameters are becoming increasingly popular, due to their more rapid, complete, and robust estimations of hydraulic parameters compared with traditional direct methods. We present a method to infer hydraulic parameters based on first arrival travel time measurements made with zero-offset borehole ground penetrating radar. (BGPR). Borehole ground penetrating radar offers many advantages for field-scale monitoring of transient processes including the ability to measure rapidly, over relatively large soil volumes, with high temporal resolution and to great depths. The BGPR measurements are used to infer the position of the wetting front during infiltration. The analysis makes use of critical refraction at the edge of the wetting front, which gives rise to a linear increase in BGPR travel time with time as the wetting front passes beneath the antennae. The slope of this response is used directly to calculate the hydraulic conductivity. We demonstrate that unique determination of the van Genuchten Œ± and n parameter is not possible with BGPR data alone; at least one pressure head measurement in the dry range (early time) is required. We employ a nonlinear least squares parameter estimation code to obtain the optimal Œ± and n parameters for synthetic data. The method could potentially be applied to areas of artificial recharge in an infiltration basin, natural recharge in an ephemeral stream, or agricultural settings where the surface is flooded with irrigated water.</t>
  </si>
  <si>
    <t>1560-1567</t>
  </si>
  <si>
    <t>Soil Science Society of America Journal</t>
  </si>
  <si>
    <t>7006333165;6602003093</t>
  </si>
  <si>
    <t>Rucker, Dale F.;Ferr√©, Ty P.A.</t>
  </si>
  <si>
    <t>Rucker D.F.</t>
  </si>
  <si>
    <t>Parameter estimation for soil hydraulic properties using zero-offset borehole radar: Analytical method</t>
  </si>
  <si>
    <t>10.2136/sssaj2004.1560</t>
  </si>
  <si>
    <t>2-s2.0-4544373284</t>
  </si>
  <si>
    <t>['semiconductor heterostructures', 'semiconducting single', 'rights reserved', 'paper presents', 'output power', 'oscillation frequency', 'one order', 'injection contacts', 'directly radiated', 'bowtie antenna', 'attaining 16thz']</t>
  </si>
  <si>
    <t>Carbon nanotube devices | Resonant tunneling | Terahertz fields</t>
  </si>
  <si>
    <t>The paper presents the simulation and possible physical implementation of a resonant tunneling diode based on a semiconducting single-walled carbon nanotube, which exceeds the performance of similar resonant tunneling devices based on semiconductor heterostructures. In this respect, the oscillation frequency and the output power are predicted to be greater by one order of magnitude, attaining 16THz and 2.5ŒºW, respectively. The generated THz signal is directly radiated into free-space through the injection contacts of the resonant tunneling diode, which have the shape of a bowtie antenna. ¬© 2004 Elsevier B.V. All rights reserved.</t>
  </si>
  <si>
    <t>282-289</t>
  </si>
  <si>
    <t>Physica E: Low-Dimensional Systems and Nanostructures</t>
  </si>
  <si>
    <t>60001478;60001705</t>
  </si>
  <si>
    <t>13004722900;7007056834</t>
  </si>
  <si>
    <t>Dragoman, D.;Dragoman, M.</t>
  </si>
  <si>
    <t>Romania;Romania</t>
  </si>
  <si>
    <t>Bucharest;Bucharest</t>
  </si>
  <si>
    <t>National Institute for Research and Development in Microtechnologies Romania;Universitatea din Bucuresti</t>
  </si>
  <si>
    <t>60001705;60001478</t>
  </si>
  <si>
    <t>Dragoman D.</t>
  </si>
  <si>
    <t>Terahertz oscillations in semiconducting carbon nanotube resonant-tunneling diodes</t>
  </si>
  <si>
    <t>S1386947704002280</t>
  </si>
  <si>
    <t>10.1016/j.physe.2004.05.001</t>
  </si>
  <si>
    <t>2-s2.0-4544385174</t>
  </si>
  <si>
    <t>['useful bandwidth', 'slightly higher', 'proper annealing', 'noise ratio', 'lower resistivity', 'latter due', 'inp bombarded', 'implantation recipe', 'h +)', 'good substrate', 'gaas one', 'different dosages', 'best inp', 'antennas fabricated', '30 thz', '1015 ions']</t>
  </si>
  <si>
    <t>Photoconductive (PC) antennas fabricated on InP bombarded with 180 keV protons of different dosages (InP:H+) all exhibit a useful bandwidth of about 30 THz, comparable to that of the LT-GaAs PC antenna. The peak signal current of the best InP: H+ device (dosage of 1015 ions/cm2) is slightly higher than that of the LT-GaAs one, while the signal-to-noise ratio (SNR) of the former is about half of that of the latter due to lower resistivity. This suggests that InP: H+ can be a good substrate for THz PC antennas with proper annealing and/or implantation recipe. ¬© 2004 Optical Society of America.</t>
  </si>
  <si>
    <t>2954-2959</t>
  </si>
  <si>
    <t>Optics Express</t>
  </si>
  <si>
    <t>60012370;60024322;60024322;60024322;60032325;60024621;60012370</t>
  </si>
  <si>
    <t>57208781945;7202550229;55236697600;7005397782;7404662230;7202560504;56027799400</t>
  </si>
  <si>
    <t>Liu, Tze An;Tani, Masahiko;Nakajima, Makoto;Hangyo, Masanori;Sakai, Kiyomi;Nakashima, Shin Ichi;Pan, Ci Ling</t>
  </si>
  <si>
    <t>Japan;Japan;Japan;Taiwan</t>
  </si>
  <si>
    <t>Koganei;Tsukuba;Suita;Hsinchu</t>
  </si>
  <si>
    <t>Japan National Institute of Information and Communications Technology;National Institute of Advanced Industrial Science and Technology;Osaka University;National Chiao Tung University</t>
  </si>
  <si>
    <t>60032325;60024621;60024322;60012370</t>
  </si>
  <si>
    <t>Liu T.</t>
  </si>
  <si>
    <t>Ultrabroadband terahertz field detection by proton-bombarded InP photoconductive antennas</t>
  </si>
  <si>
    <t>10.1364/OPEX.12.002954</t>
  </si>
  <si>
    <t>2-s2.0-4644251867</t>
  </si>
  <si>
    <t>['small amount', 'receive channels', 'radar cross', 'practical antenna', 'polarization coupling', 'nonideal couplings', 'increasingly required', 'conventional calibration', 'based performance', 'antenna cross']</t>
  </si>
  <si>
    <t>Full polarimetric scattering measurements are increasingly required for radar cross-section (RCS) tests. Conventional calibration fails to take into account the small amount of antenna cross-polarization coupling that will be present for any practical antenna. In contrast, full polarimetric calibration takes into account and compensates for the nonideal couplings in the transmit and receive channels and paths. We use an existing full polarimetric calibration procedure and a simulation-based performance to study how well the procedure improves measurement accuracy over conventional calibration under practical measurement conditions. ¬© 2004 IEEE.</t>
  </si>
  <si>
    <t>2357-2365</t>
  </si>
  <si>
    <t>101789293;60019228;101789293</t>
  </si>
  <si>
    <t>7103294269;7005927459;23089995700</t>
  </si>
  <si>
    <t>Welsh, Byron M.;Kent, Brian M.;Buterbaugh, Alan L.</t>
  </si>
  <si>
    <t>Dayton;Dayton</t>
  </si>
  <si>
    <t>Air Force Research Laboratory;ATK Mission Research</t>
  </si>
  <si>
    <t>60019228;101789293</t>
  </si>
  <si>
    <t>Welsh B.M.</t>
  </si>
  <si>
    <t>Full polarimetric calibration radar cross-section measurements: Performance analysis</t>
  </si>
  <si>
    <t>10.1109/TAP.2004.834042</t>
  </si>
  <si>
    <t>2-s2.0-4644255755</t>
  </si>
  <si>
    <t>['volatile compositions', 'volatile components', 'seven compounds', 'relatively higher', 'regular cotton', 'parental variety', 'heliocoverpa armigera', 'gas chromatography', 'experiments showed', 'electroantennographic detection', 'cotton bollworm', 'bt volatiles', 'bt cotton', 'antennal response']</t>
  </si>
  <si>
    <t>Chemical analysis | Electroantennography | Heliocoverpa armigera | Transgenic Bt cotton | Volatiles</t>
  </si>
  <si>
    <t>Volatile compositions in transgenic Bt cotton variety 'GK-97' and its parental variety 'Simian No. 3' were analysed, and antennal response of cotton bollworm (Heliocoverpa armigera) to the volatiles were investigated. Volatile components in Bt cotton and regular cotton were almost same, except for absence of a sesquiterpene and a minor unknown compound in regular cotton. The results of gas chromatography-electroantennographic detection (GC-EAD) experiments showed that cotton bollworm antennae responded to seven compounds and two minor unknown compounds in Bt volatiles, among which concentrations of Œ±-pinene and Œ≤-pinene in Bt cotton were relatively higher than those in regular cotton, and one minor unknown compound was absent in regular cotton.</t>
  </si>
  <si>
    <t>354-357</t>
  </si>
  <si>
    <t>Journal of Applied Entomology</t>
  </si>
  <si>
    <t>60014966;60027152;60027152;60027152;60014966;60027152</t>
  </si>
  <si>
    <t>7202883463;35579647600;16485957900;6508268589;8630300000;7004027172</t>
  </si>
  <si>
    <t>Yan, F.;Bengtsson, M.;Anderson, P.;Ansebo, L.;Xu, C.;Witzgall, P.</t>
  </si>
  <si>
    <t>Uppsala;Beijing</t>
  </si>
  <si>
    <t>Sveriges lantbruksuniversitet;Peking University</t>
  </si>
  <si>
    <t>60027152;60014966</t>
  </si>
  <si>
    <t>Yan F.</t>
  </si>
  <si>
    <t>Antennal response of cotton bollworm (Heliocoverpa armigera) to volatiles in transgenic Bt cotton</t>
  </si>
  <si>
    <t>10.1111/j.1439-0418.2004.00857.x</t>
  </si>
  <si>
    <t>2-s2.0-4644283388</t>
  </si>
  <si>
    <t>['transverse planes', 'system uses', 'second predicts', 'relative snr', 'one rotation', 'noise ratio', 'negligible cone', 'gantry rotation', 'full volume', 'conventional scanner', 'cm volume', 'beam artifacts', '76 %.', '24 kw']</t>
  </si>
  <si>
    <t>We propose an inverse-geometry volumetric CT system for acquiring a 15-cm volume in one rotation with negligible cone-beam artifacts. The system uses a large-area scanned source and a smaller detector array. This note describes two feasibility investigations. The first examines data sufficiency in the transverse planes. The second predicts the signal-to-noise ratio (SNR) compared to a conventional scanner. Results showed sufficient sampling of the full volume in less than 0.5 s and, when compared to a conventional scanner operating at 24 kW with a 0.5-s voxel illumination time (e.g., 0.5-s gantry rotation and pitch of one), predicted a relative SNR of 76%. ¬© 2004 American Association of Physicists in Medicine.</t>
  </si>
  <si>
    <t>2623-2627</t>
  </si>
  <si>
    <t>60012708;60012708;60012708;100474016</t>
  </si>
  <si>
    <t>7402839567;34569131100;7006438546;7201615349</t>
  </si>
  <si>
    <t>Schmidt, Taly Gilat;Fahrig, Rebecca;Pelc, Norbert J.;Solomon, Edward G.</t>
  </si>
  <si>
    <t>Palo Alto;Los Gatos</t>
  </si>
  <si>
    <t>Stanford University;NexRay, Inc.</t>
  </si>
  <si>
    <t>60012708;100474016</t>
  </si>
  <si>
    <t>Schmidt T.G.</t>
  </si>
  <si>
    <t>An inverse-geometry volumetric CT system with a large-area scanned source: A feasibility study</t>
  </si>
  <si>
    <t>10.1118/1.1786171</t>
  </si>
  <si>
    <t>2-s2.0-4644300604</t>
  </si>
  <si>
    <t>['varying heights', 'several overflights', 'receiver errors', 'received signal', 'radio frequency', 'ohio university', 'lgf antennas', 'ground facility', 'douglas dc', 'controlled experiment', 'collect 10', 'aircraft overflights']</t>
  </si>
  <si>
    <t>Observations at the Local Area Augmentation System (LAAS) Ground Facility (LGF) revealed the presence of brief signal anomalies that lead to receiver errors. At some locations, these anomalies can occur several times during the day. Aircraft overflights of the LGF antennas were identified as one possible cause of the anomalies. A controlled experiment was designed to characterize the effects of aircraft overflights on the LGF GPS reception antennas. Ohio University's Douglas DC-3 research aircraft was flown at varying heights over the LGF antennas. At the LGF, a radio frequency (RF) data collection system was triggered to collect 10 s of data centered around anomalous tracking conditions as reported by the LGF GPS receivers. Block processing techniques were used to analyze the received signal at 1 ms intervals. The paper presents results for several overflights during which the LGF GPS receivers experienced loss of tracking. It is shown that aircraft overflights can cause measurement outages.</t>
  </si>
  <si>
    <t>123-131</t>
  </si>
  <si>
    <t>Summer 2004</t>
  </si>
  <si>
    <t>60011132;60011132;60011132</t>
  </si>
  <si>
    <t>7003671649;35562622200;55462306600</t>
  </si>
  <si>
    <t>Marti, Lukas;Van Graas, Frank;Kelly, Joseph</t>
  </si>
  <si>
    <t>Ohio University</t>
  </si>
  <si>
    <t>Marti L.</t>
  </si>
  <si>
    <t>Effects of aircraft overflights on GPS measurements</t>
  </si>
  <si>
    <t>10.1002/j.2161-4296.2004.tb00345.x</t>
  </si>
  <si>
    <t>2-s2.0-4644310924</t>
  </si>
  <si>
    <t>['wdm techniques', 'wavelength channels', 'optical sensing', 'low cost', 'insertion loss', 'implemented simultaneously', 'data transmission', '200 gbit', '2 db', '1300 nm']</t>
  </si>
  <si>
    <t>A broadband optical rotary joint (BORJ) was designed using C-lenses. Its insertion loss was less than 2 dB at both the 1300 nm and 1550 nm wavelength windows. Wavelength division multiplexing (WDM) technique was adopted to increase the number of data transmission channels. Hundreds of wavelength channels can be accommodated for data transmission through relatively rotating interfaces using this BORJ. The total data transmission rate through this BORJ can be more than 200 Gbit/s. By using Dove prism, both space division multiplexing (SDM) and WDM techniques can be implemented simultaneously in the design of BORJ with C-lenses. This structure of BORJ has a low cost. It can be used for optical data transmission and optical sensing. ¬©2004 Optical Society of America.</t>
  </si>
  <si>
    <t>4088-4093</t>
  </si>
  <si>
    <t>;;;;;;;;</t>
  </si>
  <si>
    <t>7006423361;8632813700;57203798610;13305519300;15825895000;7403685836;7405528300;7201838179;56312489800</t>
  </si>
  <si>
    <t>Jing, Wencai;Jia, Dagong;Tang, Feng;Zhang, Hongxia;Zhang, Yimo;Zhou, Ge;Yu, Jinlong;Kong, Fanmin;Liu, Kun</t>
  </si>
  <si>
    <t>Jing W.</t>
  </si>
  <si>
    <t>Design and implementation of a broadband optical rotary joint using C-lenses</t>
  </si>
  <si>
    <t>10.1364/OPEX.12.004088</t>
  </si>
  <si>
    <t>2-s2.0-4644323765</t>
  </si>
  <si>
    <t>National Institute of General Medical Sciences</t>
  </si>
  <si>
    <t>R01GM053771</t>
  </si>
  <si>
    <t>NIGMS</t>
  </si>
  <si>
    <t>['thus reactive', 'streptavidin surface', 'specific wavelengths', 'solvent accessible', 'reactive end', 'polymer composition', 'molecular switching', 'molecular gates', 'lysine side', 'location relative', 'impart responsiveness', 'genetically engineered', 'gating activity', 'gate biotin', 'expanded coil', 'controlled positions', 'conjugation positions', 'collapsed state', 'binding site']</t>
  </si>
  <si>
    <t>The conjugation of stimuli-responsive, or "smart," polymers to streptavidin is described. The polymer is synthesized with a thiol-reactive end-group, which is used to end-graft the polymer to cysteine or lysine side-chains that are genetically engineered into controlled positions on the streptavidin surface. The conjugation positions are chosen on the basis of their location relative to the binding site, together with the criteria that they be solvent accessible and thus reactive. The polymer composition can be controlled to impart responsiveness to temperature, pH, and/or specific wavelengths of light. These signals are sent to the polymer, which serves as an antennae and actuator to gate biotin or biotinylated protein association with the streptavidin binding sites. The molecular switching and gating activity is directed by the reversible polymer transition between a hydrophilic, expanded coil and a more hydrophobic, collapsed state that is smaller in volume. The differences in the polymer steric properties serve to block or allow ligand access to the binding site. The control of polymer molecular weight is a particularly important design parameter for these molecular gates.</t>
  </si>
  <si>
    <t>37-43</t>
  </si>
  <si>
    <t>60015481;60015481;60015481</t>
  </si>
  <si>
    <t>7006871935;7401550503;35398434700</t>
  </si>
  <si>
    <t>Stayton, Patrick S.;Ding, Zhongli;Hoffman, Allan S.</t>
  </si>
  <si>
    <t>Stayton P.</t>
  </si>
  <si>
    <t>Smart polymer-streptavidin conjugates.</t>
  </si>
  <si>
    <t>2-s2.0-4644330072</t>
  </si>
  <si>
    <t>['usually complex', 'time consuming', 'separate subsystems', 'results obtained', 'numerical examples', 'novel application', 'elastic media', 'dynamic response', 'common use', 'aerospace engineering']</t>
  </si>
  <si>
    <t>Pyroshocks are high frequency transients due to pyrotechnic devices used in aerospace engineering in order to deploy solar arrays and antennae, separate subsystems from the spacecraft or separate the spacecraft itself from the base stage booster; their prediction is usually complex and very time consuming. The aim of this article is to investigate on the application of the analysis of transmission of waves in elastic media in order to predict the dynamic response to pyroshocks. The work is completed by numerical examples, related to components of common use in the aerospace engineering field, showing the comparison between results obtained by using both MSC-NASTRAN and this novel application of wave propagation analysis.</t>
  </si>
  <si>
    <t>145-156</t>
  </si>
  <si>
    <t>Shock and Vibration</t>
  </si>
  <si>
    <t>60012162;60012162;60012162;60012162-125556754</t>
  </si>
  <si>
    <t>6505966217;7801383258;23486193400;7003695286</t>
  </si>
  <si>
    <t>Gherlone, M.;Lomario, D.;Mattone, M.;Ruotolo, Romualdo</t>
  </si>
  <si>
    <t>Turin;</t>
  </si>
  <si>
    <t>Politecnico di Torino;Fiat-GM Powertrain Italia</t>
  </si>
  <si>
    <t>60012162;125556754</t>
  </si>
  <si>
    <t>Gherlone M.</t>
  </si>
  <si>
    <t>Application of wave propagation to pyroshock analysis</t>
  </si>
  <si>
    <t>10.1155/2004/278676</t>
  </si>
  <si>
    <t>2-s2.0-4644361183</t>
  </si>
  <si>
    <t>Cancer Research UK</t>
  </si>
  <si>
    <t>CRUK</t>
  </si>
  <si>
    <t>['triggers endocytosis', 'receptor molecules', 'presynaptic membrane', 'membrane microdomains', 'membrane binding', 'linked oligosaccharide', 'femtomolar concentrations', 'exceptional potency', 'additional interactions']</t>
  </si>
  <si>
    <t>Tetanus and botulinum neurotoxins act at femtomolar concentrations and are specific for the presynaptic membrane of neurons. Their mode of binding is still poorly defined. The exceptional potency and specificity of these neurotoxins raise unprecedented questions about the nature of their receptor(s) and the mode of their membrane binding. We propose a presynaptic binding process for tetanus and botulinum neurotoxins based on a capture step performed by an antenna, consisting of a lipid- or a protein-linked oligosaccharide, which brings about a very large membrane concentration effect; this is followed by additional interactions with arrays of receptor molecules, arranged in membrane microdomains, which render the neurotoxin binding practically irreversible and triggers endocytosis.</t>
  </si>
  <si>
    <t>442-446</t>
  </si>
  <si>
    <t>0966842X</t>
  </si>
  <si>
    <t>Trends in Microbiology</t>
  </si>
  <si>
    <t>60000481;60000481;60012754</t>
  </si>
  <si>
    <t>7102958374;7003372229;7005744867</t>
  </si>
  <si>
    <t>Montecucco, Cesare;Rossetto, Ornella;Schiavo, Giampietro</t>
  </si>
  <si>
    <t>United Kingdom;Italy</t>
  </si>
  <si>
    <t>London;Padua</t>
  </si>
  <si>
    <t>Cancer Research UK;Universit√† degli Studi di Padova</t>
  </si>
  <si>
    <t>60012754;60000481</t>
  </si>
  <si>
    <t>Montecucco C.</t>
  </si>
  <si>
    <t>Presynaptic receptor arrays for clostridial neurotoxins</t>
  </si>
  <si>
    <t>S0966842X04001817</t>
  </si>
  <si>
    <t>10.1016/j.tim.2004.08.002</t>
  </si>
  <si>
    <t>2-s2.0-4644364793</t>
  </si>
  <si>
    <t>['zeta perseids', 'three radiants', 'substantially larger', 'similar measurements', 'really borne', 'radar monitors', 'polar latitudes', 'one month', 'north pole', 'meteoroid influx', 'meteoric dust', 'meteor rates', 'metal atoms', 'local horizon', 'little studied', 'know accurately', 'june maximum', 'interesting capability', 'important source', 'diurnal variations', 'diurnal variation', 'decrease towards', 'december 2', 'condensation nuclei', 'better understanding', 'arctic circle', 'alomar observatory']</t>
  </si>
  <si>
    <t>Meteors are an important source for (a) the metal atoms of the upper atmosphere metal layers and (b) for condensation nuclei, the existence of which are a prerequisite for the formation of noctilucent cloud particles in the polar mesopause region. For a better understanding of these phenomena, it would be helpful to know accurately the annual and diurnal variations of meteor rates. So far, these rates have been little studied at polar latitudes. Therefore we have used the 33 MHz meteor radar of the ALOMAR observatory at 69¬∞ N to measure the meteor rates at this location for two full annual cycles. This site, being within 3¬∞ of the Arctic circle, offers in addition an interesting capability: The axis of its antenna field points (almost) towards the North ecliptic pole once each day of the year. In this particular viewing direction, the radar monitors the meteoroid influx from (almost) the entire ecliptic Northern hemisphere. We report on the observed diurnal variations (averaged over one month) of meteor rates and their significant alterations throughout the year. The ratio of maximum over minimum meteor rates throughout one diurnal cycle is in January and February about 5, from April through December 2.3¬±0.3. If compared with similar measurements at midlatitudes, our expectation, that the amplitude of the diurnal variation is to decrease towards the North pole, is not really borne out. Observations with the antenna axis pointing towards the North ecliptic pole showed that the rate of deposition of meteoric dust is substantially larger during the Arctic NLC season than the annual mean deposition rate. The daylight meteor showers of the Arietids, Zeta Perseids, and Beta Taurids supposedly contribute considerably to the June maximum of meteor rates. We note, though, that with the radar antenna pointing as described above, all three meteor radiants are close to the local horizon but all three radiants were detected. ¬© European Geosciences Union 2004.</t>
  </si>
  <si>
    <t>1355-1363</t>
  </si>
  <si>
    <t>60076296;60076296;60076296</t>
  </si>
  <si>
    <t>7101700601;56278902700;56655246600</t>
  </si>
  <si>
    <t>Singer, W.;von Zahn, U.;Wei√ü, J.</t>
  </si>
  <si>
    <t>Kuhlungsborn</t>
  </si>
  <si>
    <t>Leibniz-Institut f√ºr Atmosph√§renphysik an der Universit√§t Rostock, K√ºhlungsborn (IAP)</t>
  </si>
  <si>
    <t>Singer W.</t>
  </si>
  <si>
    <t>Diurnal and annual variations of meteor rates at the arctic circle</t>
  </si>
  <si>
    <t>10.5194/acp-4-1355-2004</t>
  </si>
  <si>
    <t>2-s2.0-4744369749</t>
  </si>
  <si>
    <t>['smaller ones', 'significantly smaller', 'shorter antennae', 'sex ratio', 'prolonged pair', 'previous victor', 'phenotypic indicator', 'oviposition site', 'nadezhdiella cantori', 'memory lasted', 'mating success', 'males performed', 'male antennal', 'longer antennae', 'linear antennal', 'larger males', 'larger females', 'initial fight', 'guarded females', 'greater slope', 'greater probability', 'fighting advantages', 'female oviposition', 'evolved symmetrically', 'citrus trees', 'body relationship', 'antennal length', 'another fight', '5 males']</t>
  </si>
  <si>
    <t>Body size | Male aggression | Mating success | Nadezhdiella cantori | Sexual selection</t>
  </si>
  <si>
    <t>Nadezhdiella cantori (Hope) is an important longhorn pest of citrus trees in Asia. The sex ratio was male-biased (‚âà1 female:1.5 males) on the mating and oviposition site. Males were significantly smaller than females but had significantly longer antennae and greater slope for the linear antennal-body relationship than females, suggesting that males are subject to higher sexual selection pressures than females, and their antennal length is the highly selected phenotypic character. Males aggressively competed for mates and guarded females through prolonged pair-bonding. During pair-bonding, males performed a full-mounting when mating and a half-mounting when resting or during female oviposition. Larger males with longer antennae had an advantage over smaller ones with shorter antennae in both fighting and mating success, but the slopes for linear antennal-body relationships remained similar for all males. It is suggested that the male antennal and body lengths may have evolved symmetrically for both mating and fighting advantages. Larger females did not have greater probability of being mated, but females with greater slope for the antennal-body length relationship were more likely to be chosen by males for mating. The allometry in the female antennal length may be a phenotypic indicator of female reproductive fitness, with greater slope for antennal-body length relationship representing higher quality. After the initial fight, the male loser seemed to be able to remember the winner and retreated immediately without the occurrence of another fight after encountering (contacting) the previous victor. Such memory lasted for at least one night.</t>
  </si>
  <si>
    <t>657-661</t>
  </si>
  <si>
    <t>60008221;60122052</t>
  </si>
  <si>
    <t>55698267100;7203023668</t>
  </si>
  <si>
    <t>Wang, Qiao;Zeng, Wenyu</t>
  </si>
  <si>
    <t>China;New Zealand</t>
  </si>
  <si>
    <t>Chongqing;Palmerston North</t>
  </si>
  <si>
    <t>Southwest University;Massey University</t>
  </si>
  <si>
    <t>60122052;60008221</t>
  </si>
  <si>
    <t>Wang Q.</t>
  </si>
  <si>
    <t>Sexual selection and male aggression of Nadezhdiella cantori (Hope) (Coleoptera: Cerambycidae: Cerambycinae) in relation to body size</t>
  </si>
  <si>
    <t>10.1603/0046-225X-33.3.657</t>
  </si>
  <si>
    <t>2-s2.0-4844220711</t>
  </si>
  <si>
    <t>['¬© 2004', 'wide 2', 'wide 1', 'ustc classification', 'ustc ).', 'temporal dynamics', 'technology enhances', 'spatial distribution', 'seepage slicks', 'rights reserved', 'radar texture', 'oil fields', 'often cloud', 'image processing', 'francis group', 'covered region', 'cantarell complex', 'beam modes', 'acquired using']</t>
  </si>
  <si>
    <t>Understanding the temporal dynamics and spatial distribution of natural seepage phenomena in the Gulf of Mexico is fundamental for the definition of proper environmental management practices in this often cloud-covered region. RADARSAT-1 images analyzed in this paper were acquired using the wide 1 and wide 2 (W1, W2) and ScanSAR narrow 1 (SCN1) beam modes. Image processing was carried out using the unsupervised semivariogram textural classifier (USTC). In combination with RADARSAT-1 satellite images, and essential ancillary data, this technology enhances the detection of seepage slicks on the ocean surface based on radar texture. USTC classification of RADARSAT-1 data provided systematic evidence from space of the presence of prolific, present-day petroleum generation and migration in the Cantarell Complex of oil fields. ¬© 2004, Taylor &amp; Francis Group, LLC. All rights reserved.</t>
  </si>
  <si>
    <t>355-368</t>
  </si>
  <si>
    <t>Canadian Journal of Remote Sensing</t>
  </si>
  <si>
    <t>60017597;60071032</t>
  </si>
  <si>
    <t>7006165751;7404597724</t>
  </si>
  <si>
    <t>Livingstone, Charles E.;Thompson, Alan A.</t>
  </si>
  <si>
    <t>Richmond;Ottawa</t>
  </si>
  <si>
    <t>MacDonald Dettwiler and Associates;Defence Research and Development Canada</t>
  </si>
  <si>
    <t>60071032;60017597</t>
  </si>
  <si>
    <t>Livingstone C.</t>
  </si>
  <si>
    <t>The moving object detection experiment on RADARSAT-2)</t>
  </si>
  <si>
    <t>10.5589/m04-020</t>
  </si>
  <si>
    <t>2-s2.0-4944225493</t>
  </si>
  <si>
    <t>['¬© 2004', 'spatial resolutions', 'spacecraft bus', 'spacecraft assembly', 'space segment', 'rights reserved', 'requirements specified', 'radarsat program', 'provide continuity', 'major activities', 'lv ).', 'level overview', 'launch vehicle', 'incidence angles', 'highlighted throughout', 'francis group', 'ess ),', 'enhanced capabilities', 'csa ).', 'associates ltd', 'also describes', '7 years']</t>
  </si>
  <si>
    <t>RADARSAT-2, designed to be operational for 7 years, will provide continuity for the RADARSAT program. The RADARSAT-2 satellite design includes significant enhancements over its predecessors. The satellite features advanced radar imaging capabilities and will provide image data of the earth in a variety of spatial resolutions, polarizations, and incidence angles. This paper is intended to provide a top-level overview of the RADARSAT-2 space segment designed by MacDonald, Dettwiler and Associates Ltd. (MDA) in response to the requirements specified by the Canadian Space Agency (CSA). It provides the overview of each component of the space segment, such as the synthetic aperture radar (SAR) payload, the spacecraft bus, the extendible support structure (ESS), and the launch vehicle (LV). It also describes the major activities during spacecraft assembly, integration and testing (AI&amp;T). The enhanced capabilities of RADARSAT-2 in comparison with those of RADARSAT-1 are highlighted throughout this paper. ¬© 2004, Taylor &amp; Francis Group, LLC. All rights reserved.</t>
  </si>
  <si>
    <t>235-245</t>
  </si>
  <si>
    <t>60007248;60007248;60071032;60071032;100324223;60071032;60073283</t>
  </si>
  <si>
    <t>36874263500;6508113859;7801433045;14031572200;6603413366;36933330400;56343398400</t>
  </si>
  <si>
    <t>Ali, Z.;Kroupnik, G.;Matharu, G.;Graham, J.;Barnard, I.;Fox, P.;Raimondo, G.</t>
  </si>
  <si>
    <t>Italy;Canada;Canada;Canada</t>
  </si>
  <si>
    <t>Rome;Richmond;Longueuil;Ste Anne-de-Bellevue</t>
  </si>
  <si>
    <t>Alenia Aeronautica;MacDonald Dettwiler and Associates;Canadian Space Agency;EMS Technologies</t>
  </si>
  <si>
    <t>60073283;60071032;60007248;100324223</t>
  </si>
  <si>
    <t>Ali Z.</t>
  </si>
  <si>
    <t>RADARSAT-2 space segment design and its enhanced capabilities with respect to RADARSAT-1</t>
  </si>
  <si>
    <t>10.5589/m03-077</t>
  </si>
  <si>
    <t>2-s2.0-4944237454</t>
  </si>
  <si>
    <t>['way traveltimes', 'vertical two', 'potential precision', 'posteriori estimates', 'optimally resolved', 'many applications', 'good precision', 'data quality', 'controlled conditions', 'confidence limits', 'confidence level', 'clear statement', 'carefully defining', 'acceptable alternative']</t>
  </si>
  <si>
    <t>The potential precision of ground penetrating radar (GPR) data under ideal and controlled conditions was studied by employing two sets of common-mid-point (CMP) soundings. It was suggested that NMO radar velocities and vertical two-way traveltimes can be optimally resolved at 95 % confidence level with good precision. A posteriori estimates of confidence limits was suggested to provide an acceptable alternative for many applications. It was emphasized that an assessment of data quality is only possible by a clear statement of confidence limits and by carefully defining the basis for their estimation.</t>
  </si>
  <si>
    <t>143-153</t>
  </si>
  <si>
    <t>60011460;60011460</t>
  </si>
  <si>
    <t>8588946600;7003991123</t>
  </si>
  <si>
    <t>Jacob, Robert W.;Hermance, John F.</t>
  </si>
  <si>
    <t>Providence</t>
  </si>
  <si>
    <t>Brown University</t>
  </si>
  <si>
    <t>Jacob R.</t>
  </si>
  <si>
    <t>Assessing the precision of GPR velocity and vertical two-way travel time estimates</t>
  </si>
  <si>
    <t>10.4133/JEEG9.3.143</t>
  </si>
  <si>
    <t>2-s2.0-4944241542</t>
  </si>
  <si>
    <t>['¬© 2004', 'thermal control', 'spacecraft structure', 'rights reserved', 'necessary systems', 'level description', 'internal data', 'handling infrastructure', 'francis group', 'article provides']</t>
  </si>
  <si>
    <t>This article provides a top-level description of the RADARSAT-2 bus module design and performance. The bus module contains all the necessary systems to operate and maintain the satellite in orbit and to support the synthetic aperture radar (SAR) payload. This role includes providing the spacecraft structure, thermal control, electrical power generation and distribution, attitude and orbit control systems, ground communications systems, and internal data-handling infrastructure. ¬© 2004, Taylor &amp; Francis Group, LLC. All rights reserved.</t>
  </si>
  <si>
    <t>265-281</t>
  </si>
  <si>
    <t>60071032;60071032;60007248;60007248;60073283</t>
  </si>
  <si>
    <t>55501322200;7006202853;36874263500;6508113859;56343398400</t>
  </si>
  <si>
    <t>Lee, Terence;Leitch, Robert;Ali, Ziad;Kroupnik, Guennadi;Raimondo, Giacomo</t>
  </si>
  <si>
    <t>Italy;Canada;Canada</t>
  </si>
  <si>
    <t>Rome;Richmond;Longueuil</t>
  </si>
  <si>
    <t>Alenia Aeronautica;MacDonald Dettwiler and Associates;Canadian Space Agency</t>
  </si>
  <si>
    <t>60073283;60071032;60007248</t>
  </si>
  <si>
    <t>Lee T.</t>
  </si>
  <si>
    <t>RADARSAT-2 spacecraft bus design and performance</t>
  </si>
  <si>
    <t>10.5589/m04-008</t>
  </si>
  <si>
    <t>2-s2.0-4944244459</t>
  </si>
  <si>
    <t>['¬© 2004', 'rights reserved', 'product processing', 'paper presents', 'order volumes', 'main enhancements', 'lessons learned', 'key organizations', 'key features', 'increased data', 'implementing orders', 'image acquisition', 'ground segment', 'francis group', 'designed based', 'complete set', 'commercial mission', 'architectural design', 'advanced capabilities', '2 spacecraft', '1 mission']</t>
  </si>
  <si>
    <t>The RADARSAT-2 ground segment has been designed based on the need to support the advanced capabilities of the RADARSAT-2 spacecraft, the need to support a commercial mission with increased data and order volumes, and the body of experience and lessons learned from the operation of the RADARSAT-1 mission. The design was produced in consultation with the key organizations and agencies that will be critical to the success of the mission. The ground segment is responsible for operating the spacecraft, accepting and implementing orders, planning and tasking for image acquisition, product processing and distribution, and image quality control. Support is provided for the addition of external network stations via a complete set of interfaces and the ability to reuse ground segment building block components. This paper presents the architectural design of the ground segment and describes its key features, including the main enhancements from RADARSAT-1. ¬© 2004, Taylor &amp; Francis Group, LLC. All rights reserved.</t>
  </si>
  <si>
    <t>295-303</t>
  </si>
  <si>
    <t>60071032;60071032;60071032</t>
  </si>
  <si>
    <t>6507805445;7101785788;14030972000</t>
  </si>
  <si>
    <t>Meisl, Peter;Pearce, Cam;Comi, Darin</t>
  </si>
  <si>
    <t>Richmond</t>
  </si>
  <si>
    <t>MacDonald Dettwiler and Associates</t>
  </si>
  <si>
    <t>Meisl P.</t>
  </si>
  <si>
    <t>RADARSAT-2 ground segment</t>
  </si>
  <si>
    <t>10.5589/m04-015</t>
  </si>
  <si>
    <t>2-s2.0-4944247374</t>
  </si>
  <si>
    <t>['¬© 2004', 'trm feeds', 'spatial resolution', 'rights reserved', 'receive modules', 'radio frequency', 'que .)', 'payload design', 'level description', 'imaging needs', 'imaging mode', 'give readers', 'francis group', 'fine images', 'ems technologies', 'articles describing', '512 transmit', '2 program', '1 users']</t>
  </si>
  <si>
    <t>This article is one in a series of articles describing the RADARSAT-2 program and is intended to give readers a top-level description of the synthetic aperture radar (SAR) payload design and performance. RADARSAT-2 is Canada's second SAR earth observation satellite. It will satisfy all the imaging needs of RADARSAT-1 users and provide additional advanced imaging capabilities. EMS Technologies (Ste-Anne-de-Bellevue, Que.) is responsible for the design and construction of the payload, including the C-band SAR system. The SAR contains sophisticated electronics that feed a state-of-the-art distributed active phased-array antenna consisting of 512 transmit/receive modules (TRMs) with radio frequency (RF) and power distribution networks. Each TRM feeds a dual-polarization patch radiated subarray. This provides increased flexibility and capability over other commercial SAR remote sensing satellites. Thus, RADARSAT-2 will offer high quality products, including selectable polarization and fully polarimetric data, ultra-fine images with spatial resolution of 3 m, and a moving object detection experiment (MODEX) imaging mode. ¬© 2004, Taylor &amp; Francis Group, LLC. All rights reserved.</t>
  </si>
  <si>
    <t>246-257</t>
  </si>
  <si>
    <t>60007248;100324223;60071032;60071032;101939780;100324223;100324223;100324223</t>
  </si>
  <si>
    <t>36874263500;6603413366;36933330400;7005733728;57208680767;57197404132;7201955774;6504745387</t>
  </si>
  <si>
    <t>Ali, Z.;Barnard, I.;Fox, P.;Duggan, P.;Gray, R.;Allan, Peter;Brand, Andre;Ste-Mari, R.</t>
  </si>
  <si>
    <t>Canada;Canada;Canada;Canada</t>
  </si>
  <si>
    <t>Richmond;Longueuil;Ottawa;Ste Anne-de-Bellevue</t>
  </si>
  <si>
    <t>MacDonald Dettwiler and Associates;Canadian Space Agency;ALTRIX Systems;EMS Technologies</t>
  </si>
  <si>
    <t>60071032;60007248;101939780;100324223</t>
  </si>
  <si>
    <t>Description of RADARSAT-2 synthetic aperture radar design</t>
  </si>
  <si>
    <t>10.5589/m03-078</t>
  </si>
  <si>
    <t>2-s2.0-4944249673</t>
  </si>
  <si>
    <t>['¬© 2004', 'wide swath', 'selectable single', 'sar ).', 'rights reserved', 'provide data', 'polarization standard', 'polarization options', 'paper describes', 'new types', 'multilook fine', 'moving objects', 'key features', 'heritage beams', 'francis group', 'fine resolution', 'extra degrees', 'experimental modes', 'data products', 'also required', '2 mission']</t>
  </si>
  <si>
    <t>RADARSAT-2 is required to generate a much wider range of data products than any other preceding civilian satellite Synthetic Aperture Radar (SAR). The RADARSAT-2 mission will support the so-called heritage beams of RADARSAT-1: single-polarization standard, fine resolution, wide swath, ScanSAR, and extended coverage beams. However, the new mission requirements additionally include Quad-Polarization, Multilook Fine and Ultrafine resolution modes, and selectable single- and dual-polarization options for the heritage beams. The radar is also required to operate in experimental modes to provide data for detection of moving objects. To support this mission, a technologically advanced instrument has been designed, with a number of extra degrees of freedom in its operation. This paper describes some key features in the design of the instrument and explains how they will be utilized in generating the new types of data. ¬© 2004, Taylor &amp; Francis Group, LLC. All rights reserved.</t>
  </si>
  <si>
    <t>258-264</t>
  </si>
  <si>
    <t>36933330400;6603900738;7404597724</t>
  </si>
  <si>
    <t>Fox, Peter A.;Luscombe, Anthony P.;Thompson, Alan A.</t>
  </si>
  <si>
    <t>Fox P.</t>
  </si>
  <si>
    <t>RADARSAT-2 SAR modes development and utilization</t>
  </si>
  <si>
    <t>10.5589/m04-014</t>
  </si>
  <si>
    <t>2-s2.0-4944253986</t>
  </si>
  <si>
    <t>['¬© 2004', 'water resources', 'spacecraft modules', 'rights reserved', 'precise configuration', 'overall success', 'mechanism designed', 'level description', 'francis group', 'ess ).', 'environmental changes', 'article provides', '2 mission', '1995 ).']</t>
  </si>
  <si>
    <t>RADARSAT-2 is an earth observation satellite project, developed in Canada, to aid maritime navigation, natural resource identification and monitoring, management of agricultural and water resources, and monitoring of ice and other environmental changes. RADARSAT-2 will eventually replace RADARSAT-1 (launched in 1995). This article provides a high-level description of one of the spacecraft modules, the extendible support structure (ESS). The ESS is a mechanism designed to deploy and support the synthetic aperture radar (SAR) panels in a precise configuration once on orbit. As such, the performance of the ESS is critical to the overall success of the RADARSAT-2 mission. ¬© 2004, Taylor &amp; Francis Group, LLC. All rights reserved.</t>
  </si>
  <si>
    <t>282-286</t>
  </si>
  <si>
    <t>Thomas, W. D.R.</t>
  </si>
  <si>
    <t>Thomas W.</t>
  </si>
  <si>
    <t>RADARSAT-2 extendible support structure</t>
  </si>
  <si>
    <t>10.5589/m04-005</t>
  </si>
  <si>
    <t>2-s2.0-4944255786</t>
  </si>
  <si>
    <t>['¬© 2004', 'sensor electronics', 'sar antenna', 'rights reserved', 'mechanical design', 'francis group', 'design trade']</t>
  </si>
  <si>
    <t>The synthetic aperture radar (SAR) payload is made up of two major components, the sensor electronics (SE) subsystem and the SAR antenna. This technical note focuses on the RADARSAT-2 SAR antenna radio frequency (RF) and mechanical design and presents an overview of the antenna RF performance requirements and design trade-offs that led to the baseline design concept. Design of the key antenna subsystems is described, and some of the measured RF performance is shown. ¬© 2004, Taylor &amp; Francis Group, LLC. All rights reserved.</t>
  </si>
  <si>
    <t>287-294</t>
  </si>
  <si>
    <t>100324223;100324223;100324223</t>
  </si>
  <si>
    <t>7005654826;56686086400;7102889620</t>
  </si>
  <si>
    <t>Uher, J.;Grenier, C.;Lefebvre, G.</t>
  </si>
  <si>
    <t>Ste Anne-de-Bellevue</t>
  </si>
  <si>
    <t>EMS Technologies</t>
  </si>
  <si>
    <t>Uher J.</t>
  </si>
  <si>
    <t>RADARSAT-2 SAR antenna</t>
  </si>
  <si>
    <t>10.5589/m04-009</t>
  </si>
  <si>
    <t>2-s2.0-4944262512</t>
  </si>
  <si>
    <t>['simulation results', 'signaling overhead', 'signaling loop', 'selective fading', 'may results', 'greatly reduced', 'adaptive loading']</t>
  </si>
  <si>
    <t>Adaptive antenna array | Adaptive loading | Orthogonal frequency division multiplexing (OFDM)</t>
  </si>
  <si>
    <t>In this letter, we investigate the performance of using subband adaptive loading for the combination of orthogonal frequency division multiplexing (OFDM) and adaptive antenna array. The frequency-domain adaptive loading is very effective to deal with the frequency-selective fading which is inevitable in broadband wireless communications. However, almost all of the existing adaptive loading algorithms are based on "subcatrier-to-subcarrier" mode which may results in awfully large signaling overhead, since every subcarrier needs its own signaling loop between the transmitter and receiver. We investigate the performance of the combination of OFDM and adaptive antenna array when a subband adaptive loading algorithm is used to decrease the signaling overhead. It is shown by simulation results that at the cost of some tolerable performance loss, the signaling overhead of adaptive loading can be greatly reduced.</t>
  </si>
  <si>
    <t>2798-2802</t>
  </si>
  <si>
    <t>60016930-60032325;60032325;60032325;60016930</t>
  </si>
  <si>
    <t>57193758741;34869729600;7005407678;7404158804</t>
  </si>
  <si>
    <t>Lei, Ming;Harada, Hiroshi;Wakana, Hiromistu;Zhang, Ping</t>
  </si>
  <si>
    <t>Japan;China</t>
  </si>
  <si>
    <t>Koganei;Beijing</t>
  </si>
  <si>
    <t>Japan National Institute of Information and Communications Technology;Beijing University of Posts and Telecommunications</t>
  </si>
  <si>
    <t>60032325;60016930</t>
  </si>
  <si>
    <t>Lei M.</t>
  </si>
  <si>
    <t>Subband adaptive loading for combination of OFDM and adaptive antenna array</t>
  </si>
  <si>
    <t>2-s2.0-5444228391</t>
  </si>
  <si>
    <t>['transformation polynomials', 'statistical properties', 'simulation results', 'multiplied together', 'information vector', 'extension field', 'different polynomials', 'design criteria', 'codeword matrices', 'codes based', 'antenna transmission', '3 ].']</t>
  </si>
  <si>
    <t>Block codes | Factorization codes | Space time codes</t>
  </si>
  <si>
    <t>A space-time block code construction is presented which achieves maximum diversity for multi-antenna transmission. The construction is based on selected cyclotomic cosets of an extension field which are multiplied together to give a set of transformation polynomials. A space-time factorization code [1] can be constructed by encoding the information vector by different polynomials to form a set of codeword matrices. Codes are constructed over the Galios field GF(2) and mapped to the BPSK signal constellation. The effect of this mapping on the code design criteria is investigated. Simulation results are compared with the statistical properties of the codes based on the design criteria from [2] and [3].</t>
  </si>
  <si>
    <t>319-329</t>
  </si>
  <si>
    <t>60010586;60071901;60010586</t>
  </si>
  <si>
    <t>6602683652;6603819797;56569516700</t>
  </si>
  <si>
    <t>Lusina, Paul J.;Shavgulidze, Sergo;Bessert, Martin</t>
  </si>
  <si>
    <t>Georgia;Germany</t>
  </si>
  <si>
    <t>Tbilisi;Ulm</t>
  </si>
  <si>
    <t>Georgian Technical University;Universit√§t Ulm</t>
  </si>
  <si>
    <t>60071901;60010586</t>
  </si>
  <si>
    <t>Lusina P.</t>
  </si>
  <si>
    <t>Space-time code construction using the code factorization technique</t>
  </si>
  <si>
    <t>S1434841104702514</t>
  </si>
  <si>
    <t>10.1078/1434-8411-54100251</t>
  </si>
  <si>
    <t>2-s2.0-5444229406</t>
  </si>
  <si>
    <t>['wide researchers', 'transmit antenna', 'significant reduction', 'scofdm signals', 'salient features', 'proposed method', 'paper proposes', 'paper presents', 'ofdm system', 'mimo channels', 'little degradation', 'estimation method', 'channel capacity', 'also propose', 'aided sdm', 'adaptive modulation']</t>
  </si>
  <si>
    <t>Adaptive modulation | MIMO | OFDM | SCOFDM | Wireless LAN</t>
  </si>
  <si>
    <t>The Multiple Input Multiple Output (MIMO) technique is motivating the world-wide researchers to realize the next generation wireless LANs with the higher channel capacity and higher signal quality. This paper proposes and analyzes the Space Division Multiplexing Single Carrier OFDM (SDM-SCOFDM) system with adaptive modulation (AM) method over MIMO channels. The salient features of the proposed method are to enable the significant reduction of the number of required feedback adaptive modulation information (AMI) bits and the improvement of the PAPR (peak to average power ratio) performance at a cost of little degradation of channel capacity as comparing with the AM aided SDM-OFDM system. We also propose the Carrier-to-Noise Power Ratio (CNR) estimation method for SDM-SCOFDM signals over multi-path fading channels, which can be used for the assignment of the optimal modulation scheme in each transmit antenna. This paper presents the various computer simulation results to verify the proposed method under a typical wireless LAN environment.</t>
  </si>
  <si>
    <t>2757-2766</t>
  </si>
  <si>
    <t>60018873;60018873;60018873</t>
  </si>
  <si>
    <t>7102159225;55368057400;55683277000</t>
  </si>
  <si>
    <t>Teng, Yuanrun;Mori, Kazuo;Kobayashi, Hideo</t>
  </si>
  <si>
    <t>Tsu</t>
  </si>
  <si>
    <t>Mie University</t>
  </si>
  <si>
    <t>Teng Y.</t>
  </si>
  <si>
    <t>Proposal of SDM-SCOFDM system with adaptive modulation method over MIMO channels</t>
  </si>
  <si>
    <t>2-s2.0-5444245082</t>
  </si>
  <si>
    <t>['tie antenna', 'resonant frequency', 'optimized bow', 'good agreement', 'genetic algorithm', 'fitness function', 'experimental results', 'empirical formula', 'cavity model', 'also given']</t>
  </si>
  <si>
    <t>Bow-tie antenna | Genetic algorithm | Resonant frequency formula</t>
  </si>
  <si>
    <t>An empirical formula of resonant frequency of bow-tie microstrip antennas is presented, which is based on the cavity model of roicrostrip patch antennas. A procedure to design a bow-tie antenna using genetic algorithm (GA) in which we take the formula as a fitness function is also given. An optimized bow-tie antenna by genetic algorithm was constructed and measured. Numerical and experimental results are used to validate the formula and GA. The results are in good agreement.</t>
  </si>
  <si>
    <t>2808-2810</t>
  </si>
  <si>
    <t>60025084;60025084;60025084</t>
  </si>
  <si>
    <t>7409644901;6505733353;55185623400</t>
  </si>
  <si>
    <t>Chen, Wen Jun;Bin-Hong, L. I.;Xie, Tao</t>
  </si>
  <si>
    <t>Shanghai</t>
  </si>
  <si>
    <t>Shanghai Jiao Tong University</t>
  </si>
  <si>
    <t>Chen W.</t>
  </si>
  <si>
    <t>A resonant frequency formula of bow-tie microstrip antenna and its application for the design of the antenna using genetic algorithm</t>
  </si>
  <si>
    <t>2-s2.0-5444247961</t>
  </si>
  <si>
    <t>['vector candidates', 'preceding stage', 'paper presents', 'limited symbol', 'computational complexity']</t>
  </si>
  <si>
    <t>Maximum likelihood detection (MLD) | Multiple-input and multiple-output (MIMO) | Ordered successive detection (OSD) | Spatial division multiplexing (SDM)</t>
  </si>
  <si>
    <t>This paper presents a simplified maximum likelihood detection (MLD) scheme for multiple-input and multiple-output spatial division multiplexing (MIMO-SDM) systems. In the scheme, ordered successive detection (OSD) is applied to multiple symbol candidates retained in the preceding stage to limit the number of symbol vector candidates. Accordingly, the subsequent MLD searches for the most likely signal vector among the limited symbol-vector candidates. Simulation results demonstrated that the proposed scheme provides the bit error rate performance close to that achieved by MLD while reducing the computational complexity.</t>
  </si>
  <si>
    <t>2803-2807</t>
  </si>
  <si>
    <t>Fujii, Masaaki</t>
  </si>
  <si>
    <t>Samsung Yokohama Research Institute Co., Ltd.</t>
  </si>
  <si>
    <t>Fujii M.</t>
  </si>
  <si>
    <t>Simplified MLD assisted by per-candidate ordered successive detection</t>
  </si>
  <si>
    <t>2-s2.0-5444249846</t>
  </si>
  <si>
    <t>['x band', 'rotational symmetry', 'proposed horn', 'previous dual', 'predicted ones', 'paper proposes', 'optimization procedure', 'multimode horn', 'low cross', 'improved performance', 'flared horn', 'experimental results', 'design method', 'band double', '8 ghz', '30 db', '15 ghz']</t>
  </si>
  <si>
    <t>Aperture efficiency | Cross polarization | Horn antennas | Radiation patterns</t>
  </si>
  <si>
    <t>A multimode horn with both a low cross-polarization component less than -30 dB and good VSWR characteristics has been realized at frequency bands 8.6-9.8 GHz and 10.75-11.15 GHz. The improved performance of the proposed horn is verified by comparing with the previous dual-band double-flared horn. The design method for such a horn is based on the mode-matching approach combined with the optimization procedure. This paper proposes an objective function taking account of a spill-over loss and a rotational symmetry in the radiated field instead of an ideal radiation pattern. The effectiveness of our horn is verified by comparison between experimental results in the X band and predicted ones.</t>
  </si>
  <si>
    <t>2777-2782</t>
  </si>
  <si>
    <t>60010726;60010726-60101699;60010726;60010726;60101699</t>
  </si>
  <si>
    <t>36947843700;55234647800;55452243700;7006521538;7404265928</t>
  </si>
  <si>
    <t>Deguchi, Hiroyuki;Goto, Takaharu;Tsuji, Mikio;Shigesawa, Hiroshi;Matsumoto, Soichi</t>
  </si>
  <si>
    <t>Mitsubishi Electric Corporation;Doshisha University</t>
  </si>
  <si>
    <t>60101699;60010726</t>
  </si>
  <si>
    <t>Deguchi H.</t>
  </si>
  <si>
    <t>Multimode horn with low cross polarization optimized for dual-band use</t>
  </si>
  <si>
    <t>2-s2.0-5444250487</t>
  </si>
  <si>
    <t>['wavelet filters', 'snr ).', 'output sinr', 'noise ratio', 'input signal', 'gsc ).', 'general expression', 'first carry', 'blocking matrix', 'based gsc', 'adaptive weights']</t>
  </si>
  <si>
    <t>Adaptive antenna | Random steering errors | Wavelet filters</t>
  </si>
  <si>
    <t>In this paper, we examine the effect of random steering errors on the signal-to-interference-plus-noise-ratio (SINR) at the output of the recently addressed wavelet-based generalized sidelobe canceller (GSC). This new beamformer employs a set of P-regular M-band wavelet bases for the design of the blocking matrix of the GSC. We first carry out a general expression of the output SINR of the GSC with multiple interferers present. With this expression, we then examine the analysis of wavelet-based GSC by expressing the SINR in terms of parameters such as the regularity of wavelet filters, the number of bands of wavelet filters, the length of adaptive weights, and the input signal-to-noise ratio (SNR). Some simulation results verify the analytically predicted performance.</t>
  </si>
  <si>
    <t>2783-2790</t>
  </si>
  <si>
    <t>Chu, Yi</t>
  </si>
  <si>
    <t>Chung-Li</t>
  </si>
  <si>
    <t>Chien Hsin University of Science and Technology</t>
  </si>
  <si>
    <t>Chu Y.</t>
  </si>
  <si>
    <t>Performance analysis of the wavelet-based generalized sidelobe canceller in the presence of random steering errors</t>
  </si>
  <si>
    <t>2-s2.0-5444254477</t>
  </si>
  <si>
    <t>Geological Society of London</t>
  </si>
  <si>
    <t>GSL</t>
  </si>
  <si>
    <t>['terminal taxa', 'sister group', 'remaining taxa', 'principal amongst', 'primary hypotheses', 'previous studies', 'previous analyses', 'presented based', 'paraphyletic group', 'new hypothesis', 'including trilobites', 'including chelicerates', 'great appendage', 'fully resolved', 'detailed discussion', 'complete range', 'cladistic analysis', 'arachnomorpha consists', 'arachnomorph arthropods', 'analysis provides', '54 characters', '34 taxa']</t>
  </si>
  <si>
    <t>Arachnata | Arachnomorpha | Burgess Shale | Cambrian | Cheliceramorpha | Cladistics | Evolution | Trilobitoidea | Trilobitomorpha</t>
  </si>
  <si>
    <t>A new hypothesis of the relationships between arachnomorph arthropods, and the origin of chelicerates, is presented based on a cladistic analysis of 34 taxa and 54 characters. The present study provides a detailed discussion of primary hypotheses of homology and includes a more complete range of terminal taxa than previous analyses. The analysis provides the first convincing synapomorphies for the Arachnomorpha, and suggests that the marrellomorphs are not arachnomorphs. The assignment of Cambrian 'great appendage' (or megacheiran) arthropods to the Arachnomorpha is confirmed, and potential synapomorphies uniting them with chelicerates are discussed and tested. Principal amongst these are the loss of the first cephalic appendages (the antennae), loss of the exopods of the second cephalic appendages and modification of the endopods of these appendages into spinose grasping organs. The Arachnomorpha consists of two major clades: (1) a 'chelicerate-allied' clade, including chelicerates, megacheirans, Emeraldella, Sidneyia, cheloniellids and aglaspidids, in which chelicerates and a paraphyletic group of megacherian arthropods form the sister group to the remaining taxa; and; (2) a 'trilobite-allied' clade, including trilobites, xandarellids, helmetiids, tegopeltids and naraoiids, the relationships of which are more fully resolved than in previous studies.</t>
  </si>
  <si>
    <t>169-193</t>
  </si>
  <si>
    <t>Transactions of the Royal Society of Edinburgh, Earth Sciences</t>
  </si>
  <si>
    <t>60025352;60020650</t>
  </si>
  <si>
    <t>18834360600;7003529482</t>
  </si>
  <si>
    <t>Cotton, Trevor J.;Braddy, Simon J.</t>
  </si>
  <si>
    <t>London;Bristol</t>
  </si>
  <si>
    <t>The Natural History Museum, London;University of Bristol</t>
  </si>
  <si>
    <t>Cotton T.J.</t>
  </si>
  <si>
    <t>The phylogeny of arachnomorph arthropods and the origin of the Chelicerata</t>
  </si>
  <si>
    <t>10.1017/s0263593300000596</t>
  </si>
  <si>
    <t>2-s2.0-5444260479</t>
  </si>
  <si>
    <t>['state physicists', 'simple solid', 'interesting topic', 'circuit charged', '7 ghz', '10 kv']</t>
  </si>
  <si>
    <t>Closing switches | Microwaves | Solid-dielectric breakdown</t>
  </si>
  <si>
    <t>By means of a multi-channel detection system, broadband microwave radiation, up to at least 12 GHz, has been measured from a simple solid-dielectric switch closing a circuit charged to 10 kV. The spectrum of the radiated electric field has been measured up to 7 GHz by means of a high-bandwidth antenna coupled to a fast digitizing oscilloscope. The detected radiation could prove to be an interesting topic of study for solid-state physicists, as many questions remain unanswered. ¬© 2004 IOP Publishing Ltd.</t>
  </si>
  <si>
    <t>Measurement Science and Technology</t>
  </si>
  <si>
    <t>60000891;60000891;60000891;60026242</t>
  </si>
  <si>
    <t>7006456225;57198857261;7404426467;7103057059</t>
  </si>
  <si>
    <t>Novac, B. M.;Braidwood, S. W.;Smith, I. R.;Hubbard, M.</t>
  </si>
  <si>
    <t>Salisbury;Loughborough</t>
  </si>
  <si>
    <t>Defence Science and Technology Laboratory;Loughborough University</t>
  </si>
  <si>
    <t>60026242;60000891</t>
  </si>
  <si>
    <t>Novac B.</t>
  </si>
  <si>
    <t>Detection of broadband microwave radiation from a solid-dielectric closing switch</t>
  </si>
  <si>
    <t>S0957023304826638</t>
  </si>
  <si>
    <t>10.1088/0957-0233/15/10/L01</t>
  </si>
  <si>
    <t>2-s2.0-5644223388</t>
  </si>
  <si>
    <t>['trellis codes', 'signal constellation', 'rotational invariance', 'one side', 'may alleviate', 'input multiple', 'increased minimum', 'good property', 'four subsets', 'four rings', 'equal energy', 'data transmission', 'constituent constellation', 'channel model', 'cartesian product', 'appropriate multiple', 'added value', '32 subsets']</t>
  </si>
  <si>
    <t>Antenna diversity | MIMO systems | Multidimensional constellations | Rotational invariance | Space-time coded modulation | Wireless communications</t>
  </si>
  <si>
    <t>We demonstrate rotationally invariant space-time (ST) trellis codes with a 4-D rectangular signal constellation for data transmission over fading channels using two transmit antennas. The rotational invariance is a good property to have that may alleviate the task of the carrier phase tracking circuit in the receiver. The transmitted data stream is segmented into eight bit blocks and quadrature amplitude modulated using a 256 point 4-D signal constellation whose 2-D constituent constellation is a 16 point square constellation doubly partitioned. The 4-D signal constellation is simply the Cartesian product of the 2-D signal constellation with itself and has 32 subsets. The partition is performed on one side into four subsets A, B, C, and D with increased minimum-squared Euclidian distance, and on the other side into four rings, where each ring includes four points of equal energy. We propose both linear and nonlinear ST trellis codes and perform simulations using an appropriate multiple-input multiple-output (MIMO) channel model. The 4-D ST codes constructed here demonstrate about the same frame error rate (FER) performance as their 2-D counterparts, having however the added value of rotational invariance.</t>
  </si>
  <si>
    <t>258-268</t>
  </si>
  <si>
    <t>60001478;60020017;60020017;60020017</t>
  </si>
  <si>
    <t>6602635119;9941461600;7006595029;7004389905</t>
  </si>
  <si>
    <t>Sterian, Corneliu Eugen D.;Wang, Cheng Xiang;Johnsen, Ragnar;P√§tzold, Matthias</t>
  </si>
  <si>
    <t>Norway;Romania</t>
  </si>
  <si>
    <t>Kristiansand;Bucharest</t>
  </si>
  <si>
    <t>H√∏gskolen i Agder;Universitatea din Bucuresti</t>
  </si>
  <si>
    <t>60020017;60001478</t>
  </si>
  <si>
    <t>Sterian C.</t>
  </si>
  <si>
    <t>Rotationally invariant space-time trellis codes with 4-D rectangular constellations for high data rate wireless communications</t>
  </si>
  <si>
    <t>10.1109/JCN.2004.6596582</t>
  </si>
  <si>
    <t>2-s2.0-5744224230</t>
  </si>
  <si>
    <t>['using either', 'simulation results', 'severe near', 'proposed receiver', 'projection algorithm', 'new algorithm', 'multiuser detection', 'multipath channels', 'far situation', 'excellent performance', 'desired signal', 'computational complexity', 'blind algorithm', 'also considered', '2004 ).']</t>
  </si>
  <si>
    <t>Antenna array | CDMA systems | Interference cancellation | Multiuser detection</t>
  </si>
  <si>
    <t>In this paper, the problem of multiuser detection for synchronous code division multiple access systems in both additive white Gaussian noise and multipath channels is addressed. A new multiuser detection receiver that uses an adaptive blind array along with an adaptive parallel interference canceler is proposed. The replacement of a conventional antenna array with a two-dimensional RAKE receiver is also considered for frequency selective Rayleigh fading channels. By using a constrained optimization criterion along with the gradient-projection algorithm, a blind algorithm for the adaptation of the array response vector is proposed. The new algorithm is superior to a few typical blind algorithms in the literature in terms of both performance and computational complexity. The proposed receiver has the ability to cancel very strong multiple access interference coming from the same direction as the desired signal. Simulation results are presented to show the excellent performance of the proposed combination scheme in comparison to that of using either a multiuser detection or adaptive antenna arrays in a severe near-far situation. ¬© Birkh√§user Boston (2004).</t>
  </si>
  <si>
    <t>409-432</t>
  </si>
  <si>
    <t>0278081X</t>
  </si>
  <si>
    <t>Circuits, Systems, and Signal Processing</t>
  </si>
  <si>
    <t>60033154;60033154;60033154;60033154</t>
  </si>
  <si>
    <t>6603304985;57201872698;55665250800;35598607400</t>
  </si>
  <si>
    <t>Nazar, S. Nayeb;Zhu, W. P.;Ahmad, M. O.;Swamy, M. N.S.</t>
  </si>
  <si>
    <t>Montreal</t>
  </si>
  <si>
    <t>Concordia University</t>
  </si>
  <si>
    <t>Nazar S.N.</t>
  </si>
  <si>
    <t>A multiuser detection receiver using blind antenna array and adaptive parallel interference cancellation</t>
  </si>
  <si>
    <t>10.1007/s00034-004-1005-3</t>
  </si>
  <si>
    <t>2-s2.0-5744230993</t>
  </si>
  <si>
    <t>['work presents', 'upper bound', 'system performance', 'strong csma', 'rules according', 'rayleigh fading', 'numerical results', 'lower bound', 'ieee 802', 'finite stations', 'deterministic channel', 'capture probability', 'capture probabilities', 'ca protocol', 'base station', 'also adopted']</t>
  </si>
  <si>
    <t>Capture | Modified CSMA | Noiseless | Rayleigh fading | Shadowing effect</t>
  </si>
  <si>
    <t>This work presents a deterministic channel that rules according to inverse a power propagation law. The proposed channel model allows us to derive the lower bound and upper bound of packet's capture probability in Rayleigh fading and shadowing cellular mobile system. According to these capture probabilities, we analyze the system performance in the case of finite stations and finite communicated coverage of a base station. We also adopted a dynamic backoff window size to discuss the robustness of IEEE 802.11 draft standard. Some suggestions and conclusions from numerical results are given to establish the more strong CSMA/CA protocol.</t>
  </si>
  <si>
    <t>226-234</t>
  </si>
  <si>
    <t>Dai, Jiang Whai</t>
  </si>
  <si>
    <t>Changhua</t>
  </si>
  <si>
    <t>Chienkuo Technology University Taiwan</t>
  </si>
  <si>
    <t>Dai J.</t>
  </si>
  <si>
    <t>The system performance of wireless CSMA/CA protocol with capture effect</t>
  </si>
  <si>
    <t>10.1109/JCN.2004.6596579</t>
  </si>
  <si>
    <t>2-s2.0-5744237920</t>
  </si>
  <si>
    <t>['winter months', 'wide distribution', 'vertical wavelength', 'typically associated', 'two peaks', 'turbulence caused', 'thus showing', 'stratospheric winds', 'small number', 'seasonal variability', 'screening effect', 'power profiles', 'pmse phenomena', 'pmse ).', 'persistent features', 'often seen', 'near 70', 'narrow peaks', 'much weaker', 'mf radar', 'mf frequencies', 'long duration', 'gravity waves', 'explain many', 'expected scatter', 'even though', 'diurnal tide', 'detailed analysis', 'data sets', 'also detected', '95 km', '90 km', '85 km', '70 km']</t>
  </si>
  <si>
    <t>Meteorology and atmospheric dynamics (Middle atmospheric dynamics; Turbulence; Instruments and techniques)</t>
  </si>
  <si>
    <t>There have been reports in the literature that spaced-antenna MF radars may provide a source of data on Polar Mesospheric Summer Echoes (PMSE). Even though the expected scatter from PMSE at MF frequencies is very much weaker than at VHF, the wide distribution of sites and long duration of data sets for MF radar systems could provide valuable information about the occurrence of PMSE. This paper tests whether there is any evidence of PMSE in the profiles derived using the MF radar at Rothera, Antarctica, one of the few such radars at high southern latitudes. Over a year of data during 1997/1998 has been analysed for the occurrence of persistent features around midday in the altitude range 60-95 km. Criteria were chosen to test the likelihood that some of the narrow peaks in the power profiles were manifestations of electron density structures associated with PMSE. Although a small number of persistent features were seen at altitudes of 80-85 km that are typically associated with PMSE, there was no seasonality in their occurrence. A detailed analysis of specific days showed that two peaks were often seen with altitude separations consistent with the vertical wavelength of the diurnal tide. Persistent features were also detected at altitudes of 70 km and 90 km during the winter months, thus showing a quite different seasonality to that of PMSE. An estimate of the turbulence caused by the breaking of gravity waves that have propagated up from the lower atmosphere shows that at Rothera significant energy is deposited near 80 km during summer, and near 70 and 90 km during winter. This seasonal variability is driven by the screening effect of stratospheric winds, and it appears that breaking gravity wave dynamics, rather than PMSE phenomena, can explain many of the localised altitude features in the MF radar data. ¬© European Geosciences Union 2004.</t>
  </si>
  <si>
    <t>2715-2722</t>
  </si>
  <si>
    <t>60025990;60025990;60025990;60025990;60015547;60015547</t>
  </si>
  <si>
    <t>7406141318;6603793985;7004600486;7202524656;7004771001;7004360355</t>
  </si>
  <si>
    <t>Jones, G. O.L.;Clilverd, M. A.;Espy, P. J.;Chew, S.;Fritts, D. C.;Riggin, D. M.</t>
  </si>
  <si>
    <t>United Kingdom;United States</t>
  </si>
  <si>
    <t>Cambridge;Boulder</t>
  </si>
  <si>
    <t>British Antarctic Survey;Colorado Research Associates</t>
  </si>
  <si>
    <t>60025990;60015547</t>
  </si>
  <si>
    <t>Jones G.O.L.</t>
  </si>
  <si>
    <t>An alternative explanation of PMSE-like scatter in MF radar data</t>
  </si>
  <si>
    <t>10.5194/angeo-22-2715-2004</t>
  </si>
  <si>
    <t>2-s2.0-6044254845</t>
  </si>
  <si>
    <t>['wild type', 'triticum monococcum', 'striking difference', 'severe reduction', 'purple mutant', 'present study', 'often viewed', 'moegi mutant', 'given level', 'deficient mutation', 'deficient mutants', 'consequences faced', 'chlorophyll b', 'chlorophyll accumulation', 'attributed due', 'assessed inheritance']</t>
  </si>
  <si>
    <t>Chlorina | Chlorophyll a fluorescence | Electron transport rate | Triticum monococcum</t>
  </si>
  <si>
    <t>Primitive cultivated wheat, Triticum monococcum, is often viewed as a source of genes to be used in dumm and bread wheat breeding programmes. In the present study, two chlorophyll b-deficient mutants of T. monococcum were used to analyze the consequences faced by chlorophyll b-deficient mutation. We assessed inheritance of chlorophyll b-deficient mutants, "purple mutant" and "moegi mutant". Both mutations are determined by different single recessive genes. "Moegi mutant" is one of the chlorina mutations based on light environmental effect on chlorophyll accumulation. A striking difference was found between the wild type and "purple mutant", which had much higher Œ¶PSII and electron transport rate (ETR) at the given level of absorbed photon irradiance. It can be attributed due to the severe reduction of in PSII antenna size in the absence of LHCII.</t>
  </si>
  <si>
    <t>187-192</t>
  </si>
  <si>
    <t>Cereal Research Communications</t>
  </si>
  <si>
    <t>Watanabe, Nobuyoshi</t>
  </si>
  <si>
    <t>Gifu</t>
  </si>
  <si>
    <t>Gifu University</t>
  </si>
  <si>
    <t>Watanabe N.</t>
  </si>
  <si>
    <t>Chlorophyll a fluorescence yield and inheritance in two chlorophyll b-deficient mutants of Triticum monococcum</t>
  </si>
  <si>
    <t>10.1007/bf03543298</t>
  </si>
  <si>
    <t>2-s2.0-6344289445</t>
  </si>
  <si>
    <t>['thick substrates', 'resonant frequency', 'resonant frequencies', 'new expression', 'marquardt method', 'good agreement', 'electrically thin', 'antenna engineers', 'accurately predicting']</t>
  </si>
  <si>
    <t>A new expression for fringing field extension is obtained and used to calculate the resonant frequency of electrically thin and thick rectangular microstrip antennas. It is obtained by using the Levenberg-Marquardt method and is useful for antenna engineers for accurately predicting the resonant frequencies of rectangular microstrip antennas with thin and thick substrates. The theoretical resonant frequency results obtained by using this new fringing field extension expression are in very good agreement with the experimental results available in the literature.</t>
  </si>
  <si>
    <t>49-53</t>
  </si>
  <si>
    <t>Journal of Communications Technology and Electronics</t>
  </si>
  <si>
    <t>Guney, K.</t>
  </si>
  <si>
    <t>A new edge extension expression for the resonant frequency of rectangular microstrip antennas with thin and thick substrates</t>
  </si>
  <si>
    <t>2-s2.0-6944245569</t>
  </si>
  <si>
    <t>['two open', 'two filters', 'paper presents', 'loop resonators', 'high selectivity', 'filter configuration', 'combining hairpin']</t>
  </si>
  <si>
    <t>Compact miorostrip filter | Cross-coupled resonators | Hairpin resonator | Open-loop resonator</t>
  </si>
  <si>
    <t>This paper presents the design of a filter configuration, combining hairpin and open-loop resonators to achieve compact size, maintaining low insertion loss and high selectivity. Two filters were fabricated for a 1.75 GHz center frequency: a four pole filter with open-loop resonators and its counterpart using two hairpin and two open-loop resonators. Simulations and measurements of the two realized filters are presented with the purpose of comparing their responses.</t>
  </si>
  <si>
    <t>211-213</t>
  </si>
  <si>
    <t>60011226;60011226;60011226;60011226</t>
  </si>
  <si>
    <t>14060527500;7005643690;7006638284;7004621339</t>
  </si>
  <si>
    <t>Marin, Radu;Sch√º√üler, Martin;Freese, Jens;Jakoby, Rolf</t>
  </si>
  <si>
    <t>Marin R.</t>
  </si>
  <si>
    <t>Compact cross-coupled microstrip bandpass filter with improved stop-band characteristics</t>
  </si>
  <si>
    <t>10.1515/FREQ.2004.58.9-10.211</t>
  </si>
  <si>
    <t>2-s2.0-7044224796</t>
  </si>
  <si>
    <t>['temperature sensitivities', 'schottky diode', 'power detection', 'periodic antenna', 'numerical calculations', 'good agreement', 'frequency range', 'approach room', '95 ghz', '94 ghz', '75 ghz', '3000 v']</t>
  </si>
  <si>
    <t>Broadband power detection | Circularly-toothed planar logarithmic-periodic antenna | Schottky diode</t>
  </si>
  <si>
    <t>A circularly-toothed planar logarithmic-periodic antenna on a 50 Œºm thick fused silica substrate has been fabricated and characterised. A Schottky diode has been introduced at the terminals of the antenna for power detection. The frequency dependent polarisation and sensitivity has been measured in the frequency range between 75 GHz and 95 GHz. With this approach room-temperature sensitivities of more than 3000 V/W have been attained. A comparison of the measured farfield pattern at 94 GHz and results from numerical calculations are in good agreement.</t>
  </si>
  <si>
    <t>207-210</t>
  </si>
  <si>
    <t>60011226;60011226;60011226;60011226;60011226</t>
  </si>
  <si>
    <t>6603012747;6602080832;6602442412;35480347400;55807009700</t>
  </si>
  <si>
    <t>Sydlo, Cezary;K√∂gel, Benjamin;Cojocari, Oleg;Hartnagel, Hans L.;Meissner, Peter</t>
  </si>
  <si>
    <t>Sydlo C.</t>
  </si>
  <si>
    <t>Characterisation of a circularly-toothed planar logarithmic-periodic antenna for broadband power detection</t>
  </si>
  <si>
    <t>10.1515/FREQ.2004.58.9-10.207</t>
  </si>
  <si>
    <t>2-s2.0-7044235141</t>
  </si>
  <si>
    <t>['vibration control', 'recent years', 'piezoelectric actuators', 'piezoelectric actuation', 'nonlinear behavior', 'match well', 'higher fields', 'gaining prominence', 'finite element', 'experimental studies', 'experimental results', 'curved structures', 'curved beams', 'current study', 'beam steering', 'antenna shell', 'analyze structures']</t>
  </si>
  <si>
    <t>In the recent years, research on the use of piezoelectric actuators for shape and vibration control of structures has been gaining prominence. Analytical and finite element models have been developed to analyze structures under piezoelectric actuation, but experimental studies, particularly on curved structures, are limited. In the current study, a finite element model is developed for piezoelectric actuated shell structures, based on Ahmad's reduced shell element. Experiments have been conducted on a number of structures like straight beams, curved beams, and shells. Finite element and experimental results have been shown to match well. Nonlinear behavior has been observed in the experiments, particularly at higher fields, and complete hysteresis loops have been presented. The finite element is then applied to the study of deformation of a typical paraboloid shell (representative antenna shell) under piezoelectric actuation. It has been shown that piezoelectric actuation can be used to induce desired deformation shapes in the antenna shell, which result in beam steering and shaping.</t>
  </si>
  <si>
    <t>2112-2123</t>
  </si>
  <si>
    <t>100317518-60014153-106261895;100317518-60014153-106261895;100317518-60014153-106261895</t>
  </si>
  <si>
    <t>57220787649;56470593200;6508094459</t>
  </si>
  <si>
    <t>Gupta, V. K.;Seshu, P.;Issac, K. Kurien</t>
  </si>
  <si>
    <t>India;India;India</t>
  </si>
  <si>
    <t>Mumbai;Powai Bombay;Hyderabad</t>
  </si>
  <si>
    <t>Indian Institute of Technology Bombay;Mechanical Engineering Department;Engineering College</t>
  </si>
  <si>
    <t>60014153;106261895;100317518</t>
  </si>
  <si>
    <t>Gupta V.K.</t>
  </si>
  <si>
    <t>Finite element and experimental investigation of piezoelectric actuated smart shells</t>
  </si>
  <si>
    <t>10.2514/1.2902</t>
  </si>
  <si>
    <t>2-s2.0-7044270773</t>
  </si>
  <si>
    <t>['water may', 'radio communication', 'possible causes', 'likely cause', 'jeopardized stability', 'falling broadside', 'cargo may', 'bark may', 'admiral karpfanger']</t>
  </si>
  <si>
    <t>A number of possible causes of the loss of the Admiral Karpfanger were discussed. Some of them were: the bark may have dismasted when falling broadside into the sea, the bark may have grounded, the cargo may have shifted and jeopardized stability and water may have infiltrated into the hold. The bark's radio communication was investigated and considered as a factor. It was found that stability was the likely cause of the tragedy.</t>
  </si>
  <si>
    <t>141-160</t>
  </si>
  <si>
    <t>Marine Technology and SNAME News</t>
  </si>
  <si>
    <t>101957076-121015811;101794752</t>
  </si>
  <si>
    <t>6701345877;6507724595</t>
  </si>
  <si>
    <t>Ghys, Roger;Cormack, Neil W.</t>
  </si>
  <si>
    <t>United Kingdom;Belgium;Australia</t>
  </si>
  <si>
    <t>AICH;Assoc. of International Cape Horners;Australian Section of AICH</t>
  </si>
  <si>
    <t>121015811;101957076;101794752</t>
  </si>
  <si>
    <t>Ghys R.</t>
  </si>
  <si>
    <t>An investigation into the loss of the steel bark admiral karpfanger ex L'Avenir</t>
  </si>
  <si>
    <t>2-s2.0-7044284713</t>
  </si>
  <si>
    <t>['work reported', 'statistical simulations', 'special interest', 'results show', 'recent studies', 'paper aims', 'main drawback', 'important figure', 'house networks', 'hardly feasible', 'good estimates', 'generally unshielded', 'gain values', 'fast measurement', 'excellent topology', 'evaluation procedure', 'empirical alternative', 'distributed antenna', 'currently fostering', 'certain portion', 'bound communications', 'based analysis', 'antenna structure', 'antenna properties', 'antenna gains', 'antenna gain', 'acceptable accuracy', '40 dbi', '30 dbi', '10 mhz']</t>
  </si>
  <si>
    <t>EMC | Gain Measurements | Power Line Communications</t>
  </si>
  <si>
    <t>Power supply networks, especially in-house networks, offer an excellent topology with respect to wire-bound communications, an aspect which is currently fostering the deployment of wide-spread Powerline Communication (PLC) technology. However, as the cables are generally unshielded, a certain portion of an injected high frequency signal is emitted as radiation. Thus, when considering EMC aspects, a PLC network must be regarded as a distributed antenna. Due to the complexity of the antenna structure a simulation-based analysis is hardly feasible with acceptable accuracy. The empirical alternative is to determine the antenna properties by measurements. In this context, the antenna gain is an important figure, which has been of special interest for recent studies of cumulative PLC far field radiation. Currently, the main drawback of this method is a lack of sufficient measurement data, i. e. a statistically relevant basis is not available so far. Therefore, the work reported in this paper aims at a fast measurement and evaluation procedure, enabling the acquisition of antenna gains for numerous and various power supply networks. The results show that gain values of -40 dBi at f &lt; 10 MHz and -30 dBi at f &gt; 10 MHz, respectively, are good estimates for statistical simulations of radiation from extended PLC activity.</t>
  </si>
  <si>
    <t>202-206</t>
  </si>
  <si>
    <t>60109826;60029428</t>
  </si>
  <si>
    <t>6508256879;6603752872</t>
  </si>
  <si>
    <t>Weinmann, Frank;Dostert, Klaus</t>
  </si>
  <si>
    <t>Wachtberg;Karlsruhe</t>
  </si>
  <si>
    <t>Fraunhofer Institute for High Frequency Physics and Radar Techniques FHR;Karlsruhe Institute of Technology, Campus South</t>
  </si>
  <si>
    <t>Weinmann F.</t>
  </si>
  <si>
    <t>Gain measurements at power supply networks in the short wave frequency range</t>
  </si>
  <si>
    <t>10.1515/FREQ.2004.58.9-10.202</t>
  </si>
  <si>
    <t>2-s2.0-7044286325</t>
  </si>
  <si>
    <t>H2020 Euratom</t>
  </si>
  <si>
    <t>202/04/0360</t>
  </si>
  <si>
    <t>['vessel wall', 'strong dependence', 'plasma resonance', 'partial screening', 'incident wave', 'detected beam', 'conversion efficiency', 'combined effects', 'beam waist']</t>
  </si>
  <si>
    <t>ECE emission | Gaussian beams</t>
  </si>
  <si>
    <t>The effect of the direction of the detected beam on the intensity of electron cyclotron emission (ECE) is studied. It is found that the combined effects of the strong dependence of the conversion efficiency of O mode at the plasma resonance on the direction of the incident wave and the partial screening of the beam waist by the vessel wall of the spherical tokamak MAST, can be responsible for the weakening of ECE for some frequencies.</t>
  </si>
  <si>
    <t>60024190;60024190;60024190;105169998;105169998;60007652;60016114</t>
  </si>
  <si>
    <t>55948612500;55571979100;6701837789;57212715913;7003983286;7004193092;7003630648</t>
  </si>
  <si>
    <t>Preinhaelter, J.;Urban, J.;Pavlo, P.;Shevchenko, V.;Valovic, M.;Vahala, L.;Vahala, G.</t>
  </si>
  <si>
    <t>Czech Republic;United States;United States;United Kingdom</t>
  </si>
  <si>
    <t>Prague;Williamsburg;Norfolk;Abingdon</t>
  </si>
  <si>
    <t>Institute of Plasma Physics, Academy of Sciences of the Czech Republic;William &amp; Mary;Old Dominion University;Culham Science Centre</t>
  </si>
  <si>
    <t>60024190;60016114;60007652;105169998</t>
  </si>
  <si>
    <t>Preinhaelter J.</t>
  </si>
  <si>
    <t>ECE from MAST - Gaussian beams and antenna aiming problem</t>
  </si>
  <si>
    <t>10.1007/BF03166389</t>
  </si>
  <si>
    <t>2-s2.0-71449083793</t>
  </si>
  <si>
    <t>['velocity unless', 'timestep œît', 'therefore inapplicable', 'rk schemes', 'particle equations', 'particle collisions', 'numerically unstable', 'numerically accurate', 'lf scheme', 'frequency fields', 'forces independent', 'essential ingredient', 'conditional stability', 'compare analytic', 'centered leapfrog', 'carlo treatments', '3 ].', '2nd order']</t>
  </si>
  <si>
    <t>Lower hybrid antenna | Simulation | Tokamak edge plasma</t>
  </si>
  <si>
    <t>An essential ingredient of particle-in-cell (PIC) codes is a numerically accurate and stable integration scheme for the particle equations of motion. Such a scheme is the well known time-centered leapfrog (LF) method [1] accurate to 2nd order with respect to the timestep Œît. However, this scheme can only be used for forces independent of velocity unless a simple enough implicit implementation is possible. The LF scheme is therefore inapplicable in Monte-Carlo treatments of particle collisions [2] and/or interactions with radio-frequency fields [3]. We examine here the suitability of the 2nd order Runge-Kutta (RK) method. We find that the basic RK scheme is numerically unstable, but that conditional stability can be attained by an implementation which preserves phase space area. Examples are presented to illustrate the performance of the RK schemes. We compare analytic and computed electron orbits in a traveling nonlinear wave and also show self-consistent PIC simulations describing plasma flow in the vicinity of a lower hybrid antenna.</t>
  </si>
  <si>
    <t>60024190;108105846</t>
  </si>
  <si>
    <t>7101932270;55554394000</t>
  </si>
  <si>
    <t>Fuchs, V.;Gunn, J. P.</t>
  </si>
  <si>
    <t>Czech Republic;France</t>
  </si>
  <si>
    <t>Prague;</t>
  </si>
  <si>
    <t>Institute of Plasma Physics, Academy of Sciences of the Czech Republic;Association CEA/EURATOM sur la Fusion-Cadarache</t>
  </si>
  <si>
    <t>Fuchs V.</t>
  </si>
  <si>
    <t>Numerical stability of 2&lt;sup&gt;nd&lt;/sup&gt; order Runge-Kutta integration algorithms for use in particle-in-cell codes</t>
  </si>
  <si>
    <t>10.1007/BF03166387</t>
  </si>
  <si>
    <t>2-s2.0-71449097033</t>
  </si>
  <si>
    <t>['x conversion', 'theoretical models', 'direct ebw', 'crucial role']</t>
  </si>
  <si>
    <t>Electron Bernstein waves | Electron cyclotron emission | Plasma radiometry</t>
  </si>
  <si>
    <t>Theoretical models of EBW conversion mechanism are verified on Castor with simulated overdense plasma. Direct EBW-X conversion has been detected by a recently constructed ECE radiometer 17√∑40 GHz with a perpendicularly positioned antenna. The crucial role of plasma edge density gradient has been confirmed.</t>
  </si>
  <si>
    <t>60024190;60024190;60024190;60071900</t>
  </si>
  <si>
    <t>8518245000;55948612500;6701698883;8518245100</t>
  </si>
  <si>
    <t>Zajac, J.;Preinhaelter, J.;Zacek, F.;Nanobashvili, S.</t>
  </si>
  <si>
    <t>Georgia;Czech Republic</t>
  </si>
  <si>
    <t>Tbilisi;Prague</t>
  </si>
  <si>
    <t>Georgian Academy of Sciences E. Andronikashvili Institute of Physics;Institute of Plasma Physics, Academy of Sciences of the Czech Republic</t>
  </si>
  <si>
    <t>60071900;60024190</t>
  </si>
  <si>
    <t>Zajac J.</t>
  </si>
  <si>
    <t>Microwave experiments on the tokamak CASTOR: Fundamental ECE radiometry</t>
  </si>
  <si>
    <t>10.1007/BF03166382</t>
  </si>
  <si>
    <t>2-s2.0-71449098632</t>
  </si>
  <si>
    <t>['strongly non', 'power deposition', 'far larger', 'cylindrical plasmas', 'almost equal']</t>
  </si>
  <si>
    <t>Alfv√©n waves | Spherical tokamaks</t>
  </si>
  <si>
    <t>The power deposition of fast waves launched by a LFS located antenna in a preheated, strongly non-uniform low aspect ratio tokamak (START) is investigated. The rigorous computational results indicate a total power deposition by far larger than that predicted for Alfv√©n continuum eigenmodes in cylindrical plasmas. For toroidal wave numbers {pipe}N{pipe} &gt; 1, the resistive and total power depositions are almost equal.</t>
  </si>
  <si>
    <t>60005681;60005681-60021887;60005681-60021887</t>
  </si>
  <si>
    <t>7003898879;6701674297;6603563543</t>
  </si>
  <si>
    <t>Cuperman, S.;Bruma, C.;Komoshvili, K.</t>
  </si>
  <si>
    <t>Israel;Israel</t>
  </si>
  <si>
    <t>Ariel;Tel Aviv-Yafo</t>
  </si>
  <si>
    <t>College of Judea and Samaria;Tel Aviv University</t>
  </si>
  <si>
    <t>60021887;60005681</t>
  </si>
  <si>
    <t>Cuperman S.</t>
  </si>
  <si>
    <t>Resistive vs. total power depositions by Alfv√©n modes in pre-heated low aspect ratio tokamaks</t>
  </si>
  <si>
    <t>10.1007/BF03166391</t>
  </si>
  <si>
    <t>2-s2.0-71449121663</t>
  </si>
  <si>
    <t>['wide range', 'west direction', 'vertical drift', 'successive two', 'statistical results', 'solar flux', 'similar spaced', 'satellite studies', 'model exhibits', 'magnetic east', 'kp activity', 'julia radar', 'ionospheric intersection', 'hours increase', 'gradual decrease', 'five days', 'empirical model', 'early evening', 'drift vs', 'drift measurements', 'dimensional fits', 'correlate geo', 'average drift', 'antenna site', 'antenna estimates', 'also found']</t>
  </si>
  <si>
    <t>Ionosphere (equatorial ionosphere; ionospheric irregularities; modeling and forecasting)</t>
  </si>
  <si>
    <t>UHF scintillation measurements of zonal ionospheric drifts have been conducted at Ancon, Peru since 1994 using antennas spaced in the magnetic east-west direction to cross-correlate geo-synchronous satellite signals. An empirical model of average drift over a wide range of Kp and solar flux conditions was constructed from successive two-dimensional fits of drift vs. the parameters and day of year. The model exhibits the typical local time trend of maximum eastward velocity in the early evening with a gradual decrease and reversal in the early morning hours. As expected, velocities at all hours increase with the solar flux and decrease with Kp activity. It was also found that vertical drifts could contribute to the variability of drift measurements to the east of Ancon at a low elevation angle. The vertical drift at the ionospheric intersection to the east can be estimated when combined with nearly overhead observations at Ancon or a similar spaced-antenna site at Antofagasta, Chile. Comparisons on five days with nearly simultaneous measurements of vertical drift by the Julia radar at Jicamarca, Peru show varying agreement with the spaced-antenna estimates. Statistical results from 1997 to 2001 generally agree with radar and satellite studies. ¬© European Geosciences Union 2004.</t>
  </si>
  <si>
    <t>3177-3193</t>
  </si>
  <si>
    <t>60031117;60031117</t>
  </si>
  <si>
    <t>7006401553;7003365430</t>
  </si>
  <si>
    <t>Sheehan, R. E.;Valladares, C. E.</t>
  </si>
  <si>
    <t>Chestnut Hill</t>
  </si>
  <si>
    <t>Boston College</t>
  </si>
  <si>
    <t>Sheehan R.</t>
  </si>
  <si>
    <t>Equatorial ionospheric zonal drift model and vertical drift statistics from UHF scintillation measurements in South America</t>
  </si>
  <si>
    <t>10.5194/angeo-22-3177-2004</t>
  </si>
  <si>
    <t>2-s2.0-7244220059</t>
  </si>
  <si>
    <t>ATM-9357864</t>
  </si>
  <si>
    <t>['useful wavelength', 'transmitted signal', 'successfully deployed', 'strongly field', 'poleward horizon', 'passive radar', 'high latitudes', 'f regions', 'experimental case', 'elsevier ltd', 'e region', 'doppler maps', 'basic technique', 'aligned nature', 'additional antennas']</t>
  </si>
  <si>
    <t>Coherent scatter | Ionosphere | Radar</t>
  </si>
  <si>
    <t>Commercial FM broadcasts near 100 MHz provide powerful illumination of the ionosphere at a very useful wavelength. By performing synchronous observation of the transmitted signal and of scatter from the ionosphere, it is possible to produce excellent range and Doppler maps, and with additional antennas, interferometry may also be performed. Passive VHF radar has been successfully deployed at high latitudes to study auroral E region irregularities. At high latitudes the magnetic field geometry and strongly field-aligned nature of the irregularities restrict coherent scatter to the E region only, and only then near the poleward horizon. At the equator, however, these geometric issues permit observation of the E and F regions. Here we review the basic technique of passive radar, show some high latitude observations, and then lay out the scientific and experimental case for performing similar observations near the Earth's equator. ¬© 2004 Published by Elsevier Ltd.</t>
  </si>
  <si>
    <t>1675-1681</t>
  </si>
  <si>
    <t>17 SPEC. ISS.</t>
  </si>
  <si>
    <t>Journal of Atmospheric and Solar-Terrestrial Physics</t>
  </si>
  <si>
    <t>6603604230;7403185388</t>
  </si>
  <si>
    <t>Sahr, John D.;Meyer, Melissa</t>
  </si>
  <si>
    <t>Sahr J.</t>
  </si>
  <si>
    <t>Opportunities for passive VHF radar studies of plasma irregularities in the equatorial E and F regions</t>
  </si>
  <si>
    <t>S136468260400166X</t>
  </si>
  <si>
    <t>10.1016/j.jastp.2004.07.009</t>
  </si>
  <si>
    <t>2-s2.0-7244245759</t>
  </si>
  <si>
    <t>['type wire', 'testing integrands', 'surface junctions', 'reliable application', 'provide efficient', 'numerical implementation', 'high level', 'form approximations', 'compact closed', 'arbitrary configurations', 'also given']</t>
  </si>
  <si>
    <t>The objective of this paper is to provide efficient and reliable numerical procedures for the evaluation of the Galerkin testing integrals with the use of the triangular-type wire-to-surface junction function. The 1 / œÅ singular behavior of the testing integrands is removed before the evaluation, leading to two-dimensional integrations suited for its numerical implementation. Compact closed-form approximations are also given that allows to speed up the computations while maintaining a high level of accuracy. The proposed procedure guarantees the reliable application of the Galerkin's formulation to the analysis of arbitrary configurations of wires and surfaces, using the Rao-Wilton-Glisson basis functions for surfaces and its counterparts for wires and wire-to-surface junctions. ¬© 2004 IEEE.</t>
  </si>
  <si>
    <t>2785-2789</t>
  </si>
  <si>
    <t>Taboada, Jose M.</t>
  </si>
  <si>
    <t>Badajoz</t>
  </si>
  <si>
    <t>Universidad de Extremadura</t>
  </si>
  <si>
    <t>Taboada J.</t>
  </si>
  <si>
    <t>Evaluation of Galerkin integrals involving triangular-type wire-to-surface junctions in the method of moments</t>
  </si>
  <si>
    <t>10.1109/TAP.2004.834390</t>
  </si>
  <si>
    <t>2-s2.0-7244260744</t>
  </si>
  <si>
    <t>['zf ),', 'using fde', 'tap equalization', 'simple one', 'performance comparison', 'joint fde', 'given set', 'fft ).', 'equalization weights', 'domain equalization', 'computer simulation', 'channel gains', 'also presented']</t>
  </si>
  <si>
    <t>Antenna diversity mobile radio | DS-CDMA | Frequency-domain equalization</t>
  </si>
  <si>
    <t>To improve the DS-CDMA signal transmission performance in a frequency-selective fading channel, the frequency-domain equalization (FDE) can be applied, in which simple one-tap equalization is carried out on each subcarrier component obtained by fast Fourier transform (FFT). Equalization weights for joint FDE and antenna diversity combining based on maximal ratio combining (MRC), zero-forcing (ZF), and minimum mean square error (MMSE) are derived. The conditional bit error rate (BER) is derived for the given set of channel gains in a frequency-selective multipath fading channel. The theoretical average BER performance is evaluated by Monte-Carlo numerical computation method using the derived conditional BER and is confirmed by computer simulation. Performance comparison between DS- and multi-carrier (MC)-CDMA both using FDE is also presented.</t>
  </si>
  <si>
    <t>2991-3002</t>
  </si>
  <si>
    <t>7103400688;7404335483</t>
  </si>
  <si>
    <t>Adachi, Fumiyuki;Takeda, Kazuaki</t>
  </si>
  <si>
    <t>Adachi F.</t>
  </si>
  <si>
    <t>Bit error rate analysis of DS-CDMA with joint frequency-domain equalization and antenna diversity combining</t>
  </si>
  <si>
    <t>2-s2.0-7544219549</t>
  </si>
  <si>
    <t>['weight vector', 'transformation matrix', 'total noise', 'tma methods', 'theoretical properties', 'signal subspace', 'output matrix', 'noise component', 'multirate ds', 'much superior', 'greatly improve', 'free signal', 'conventional method', 'cdma systems']</t>
  </si>
  <si>
    <t>Adaptive antenna array | Array signal processing | DS/CDMA</t>
  </si>
  <si>
    <t>A novel signal enhancement scheme using the rotation of signal subspace (RSS) and Toeplitz matrix approximation (TMA) methods to enhance the performance of an adaptive antenna array in multirate DS/CDMA systems is proposed. The basis of RSS is to find a transformation matrix in order to recover the desired complex array covariance matrix from a sampled complex array covariance matrix which is contaminated by an interfererence-plus-noise component, which is the total noise. Also, the objective of TMA is to change the output matrix of RSS into a matrix having the theoretical properties of a total noise-free signal. Consequently, the proposed signal enhancement scheme using RSS and TMA methods can greatly improve the performance of an adaptive antenna array by reducing the undesired total noise effect from the sampled complex array covariance matrix of the pre-correlation received signal vector that is used to calculate a weight vector of an adaptive antenna array. It is shown through various simulation results that the system performance using the proposed signal enhancement scheme is much superior to that of the conventional method.</t>
  </si>
  <si>
    <t>2780-2789</t>
  </si>
  <si>
    <t>Kim, Kyungseok</t>
  </si>
  <si>
    <t>Kim K.</t>
  </si>
  <si>
    <t>A novel signal enhancement scheme for adaptive antenna arrays in multirate DS/CDMA systems</t>
  </si>
  <si>
    <t>2-s2.0-7544219934</t>
  </si>
  <si>
    <t>['wideband antenna', 'wide bandwidth', 'systems using', 'several types', 'results showed', 'resonant frequency', 'resonant frequencies', 'radiation patterns', 'radiation pattern', 'proposed antennas', 'orthogonal type', 'one consists', 'horizontal plane', 'frequency band', 'fdtd method', 'eliminated frequency', 'dual frequency', 'current distributions', 'current distribution', 'another one', 'almost omni', '6 ghz']</t>
  </si>
  <si>
    <t>Dual frequency | FDTD method | Monopole antenna | Omni-directional | Ultrawideband</t>
  </si>
  <si>
    <t>An antenna with a wide bandwidth is required for ultra-wideband (UWB) system of the fame. Several types of wideband antenna that cover the whole frequency range have been proposed. Since the UWB system would cover from 3.1 to 10.6 GHz, it is necessary to suppress the interference from other systems using some of this frequency band. This paper presents two types of novel planar monopole antenna: one consists of two connected rectangular plates and another one is an orthogonal type. The return loss characteristics, radiation pattern, and current distribution of these antennas were simulated by using the FDTD method. The proposed antennas had dual frequency and broad bandwidth characteristics at both resonant frequencies. The return loss level at the eliminated frequency between the resonant frequencies was almost 0 dB. The radiation patterns for the whole frequency range were almost omni-directional in the horizontal plane. The current distributions at each frequency were similar to that of a planar rectangular monopole. The radiation patterns thus were omni-directional in the horizontal plane at each resonant frequency. Therefore, the results showed that wide bandwidth characteristics could be achieved with such antennas.</t>
  </si>
  <si>
    <t>2607-2614</t>
  </si>
  <si>
    <t>60032325;60032325</t>
  </si>
  <si>
    <t>6602553083;7102287283</t>
  </si>
  <si>
    <t>Rikuta, Yuko;Kohno, Ryuji</t>
  </si>
  <si>
    <t>Rikuta Y.</t>
  </si>
  <si>
    <t>Characteristics of dual frequency planar monopole antenna for UWB system</t>
  </si>
  <si>
    <t>2-s2.0-7544220283</t>
  </si>
  <si>
    <t>['without loss', 'using power', 'transmitters noted', 'transmitter efficiency', 'smaller bandwidth', 'signal reception', 'rights reserved', 'mismatched pre', 'known solutions', 'elsevier inc', 'difficulties caused', 'cartesian feedback', 'briefly examined', 'bench experiment', 'amplifier damping', 'also viable']</t>
  </si>
  <si>
    <t>Cartesian feedback | Damping | Electronic feedback | Phased array | Transmission</t>
  </si>
  <si>
    <t>The use of Cartesian feedback is proposed to solve the problem of using an array of coils for the purposes of transmission in magnetic resonance imaging. The difficulties caused by direct and sample-mediated coil interactions are briefly examined, and the known solutions of using power-mismatched pre-amplifiers and transmitters noted. It is then shown that, without loss of transmitter efficiency, a high effective impedance may be created in series with each coil in the array by the use of Cartesian negative feedback. A bench experiment is described that confirms the theory. The solution is also viable for signal reception and is more efficacious than pre-amplifier damping, albeit over a smaller bandwidth. Crown Copyright ¬© 2004 Published by Elsevier Inc. All rights reserved.</t>
  </si>
  <si>
    <t>64-70</t>
  </si>
  <si>
    <t>Journal of Magnetic Resonance</t>
  </si>
  <si>
    <t>7006841041;57195093981;6507765749;8885414000</t>
  </si>
  <si>
    <t>Hoult, D. I.;Kolansky, G.;Kripiakevich, D.;King, S. B.</t>
  </si>
  <si>
    <t>Hoult D.I.</t>
  </si>
  <si>
    <t>The NMR multi-transmit phased array: A Cartesian feedback approach</t>
  </si>
  <si>
    <t>S1090780704002289</t>
  </si>
  <si>
    <t>10.1016/j.jmr.2004.07.020</t>
  </si>
  <si>
    <t>2-s2.0-7544222426</t>
  </si>
  <si>
    <t>['various combinations', 'three elements', 'storage space', 'signal powers', 'rights reserved', 'retrieved data', 'quantized angles', 'proposed method', 'method uses', 'method gives', 'large amount', 'estimation accuracy', 'estimated one', 'estimated based', 'developed based', 'database size', 'database consisting', 'correlation matrix', 'correlation matrices', 'clustering technique', 'clustering improves', 'array antenna', 'also introduced', 'accurate estimation']</t>
  </si>
  <si>
    <t>Clustering | Cost function | Database retrieval | DOA estimation | K-d tree | Linear array antenna | Local estimation | Nonuiform quantization | Range searching</t>
  </si>
  <si>
    <t>A direction-of-arrival (DOA) estimation method using an array antenna has been developed based on a database retrieval technique. This method uses a database consisting of a set of correlation matrices of the array output vectors for various combinations of the quantized angles and signal powers. When a correlation matrix is estimated from an observed output vector, several correlation matrices close to the estimated one are searched out from the database, and the DOA is estimated based on the retrieved data. This method gives an accurate estimation, but the use of uniform quantization step size requires a large amount of storage space. In this paper, the relation between the quantization step size and the estimation accuracy is analyzed, and a nonuniform quantization scheme is developed to reduce the database size without sacrificing the estimation accuracy. A clustering technique is also introduced to alleviate the performance degradation caused by the retrieval of data which have similar correlation matrices but have much different angles. We show by simulations that the nonuniform quantization reduces the database size and the clustering improves the estimation accuracy, and that the proposed method is applicable to the array of three elements at the present. ¬© 2004 Elsevier Inc. All rights reserved.</t>
  </si>
  <si>
    <t>590-613</t>
  </si>
  <si>
    <t>60098095;60024322</t>
  </si>
  <si>
    <t>57190176772;7004105896</t>
  </si>
  <si>
    <t>Setiawan, Ivan;Iiguni, Youji</t>
  </si>
  <si>
    <t>Texas Instruments Japan Ltd;Osaka University</t>
  </si>
  <si>
    <t>Setiawan I.</t>
  </si>
  <si>
    <t>DOA estimation based on the database retrieval technique with nonuniform quantization and clustering</t>
  </si>
  <si>
    <t>S1051200404000442</t>
  </si>
  <si>
    <t>10.1016/j.dsp.2004.07.002</t>
  </si>
  <si>
    <t>2-s2.0-7544228264</t>
  </si>
  <si>
    <t>['transmit antenna', 'time coding', 'thus enabling', 'show mat', 'qpsk modulation', 'power amplifier', 'performance due', 'overlay system', 'narrowband signals', 'multicarrier approach', 'intermodulation distortion', 'imd effects', 'diversity order', 'convolutional coding', 'cdma system', 'band interference']</t>
  </si>
  <si>
    <t>Interference suppression | Intermodulation distortion | MMSE receiver | Multicarrier DS-CDMA | Multiple transmit antennas</t>
  </si>
  <si>
    <t>While a multicarrier approach of achieving frequency diversity performs well in the presence of partial-band interference, it suffers from the effects of intermodulation distortion (IMD) due to power amplifier (PA) nonlinearity. On the other hand, transmit diversity using multiple transmit antennas has the benefit of no IMD effects, but can suffer from a larger performance degradation due to partial-band interference (e.g., jamming or narrowband signals in a overlay system) compared to the multicarrier approach. Hence, hybrid diversity schemes which use both multicarrier as well as multiple transmit antennas are of interest. Techniques to suppress IMD effects in such, hybrid diversity schemes are important. In this paper, we propose and evaluate the performance of a minimum mean square error (MMSE) receiver to suppress the intermodulation distortion in a coded multicarrier multiple transmit antenna (P transmit antennas) DS-CDMA system with. M subcarriers on each transmit antenna, for both BPSK and QPSK modulation. The system uses rate-1/M convolutional coding, interleaving and space-time coding. We compare me performance of a (M = 4, P = 2) scheme and a (M = 2, P = 4) scheme, both having the same diversity order. We show mat the proposed MMSE receiver effectively suppresses the IMD effects, thus enabling to retain better anti-jamming capability without much loss in performance due to IMD effects.</t>
  </si>
  <si>
    <t>3032-3043</t>
  </si>
  <si>
    <t>60014097;60014097</t>
  </si>
  <si>
    <t>6506820522;7005721562</t>
  </si>
  <si>
    <t>Shankar Kumar, K. R.;Chockalingam, Ananthanarayanan</t>
  </si>
  <si>
    <t>Indian Institute of Science</t>
  </si>
  <si>
    <t>Shankar Kumar K.</t>
  </si>
  <si>
    <t>Performance of coded multicarrier multiple transmit antenna DS-CDMA systems in the presence of power amplifier nonlinearity</t>
  </si>
  <si>
    <t>2-s2.0-7544234939</t>
  </si>
  <si>
    <t>['transmission power', 'mobile terminal', 'gaussian approximation', 'first propose', 'computer simulation', 'cell environments', 'cell environment', 'cdma systems', 'base station', 'antenna multi', '7 cells']</t>
  </si>
  <si>
    <t>MC-CDMA | MIMO | MMSE | Space-time coding | Turbo coding</t>
  </si>
  <si>
    <t>In this paper, we evaluate the performance of single- and multi-antenna multi-carrier code division multiple access (MC-CDMA) downlink (base station to mobile terminal) systems in single- and multi-cell environments. We first propose a minimum mean square error (MMSE) filter with a Gaussian approximation for a single input single output (SISO) MC-CDMA downlink system. Then, we apply it to a SIMO (single input multiple output) system with a conventional turbo coding. Furthermore, we compare the performance of SISO (1√ó1) and SIMO (1√ó2) MC-CDMA systems with that of a multiple input multiple output (MIMO) (2 √ó 2) system employing space-time turbo coded modulation (STTuCM) in a multi-cell environment with 7 cells by computer simulation. Based on the computer simulation results, it is found that the considered MIMO system can achieve twofold capacity with the same transmission power in the multi-cell environment.</t>
  </si>
  <si>
    <t>3011-3020</t>
  </si>
  <si>
    <t>60024322;60012954;60012954;60012954;60012954;60024322</t>
  </si>
  <si>
    <t>7003856813;7801561185;6504808607;6602090333;7004091452;7401708096</t>
  </si>
  <si>
    <t>Tsumura, Shigehiko;Vehkapera, Mikko;Zexian, Li;Tujkovic, Djordje;Juntti, Markku;Hara, Shinsuke</t>
  </si>
  <si>
    <t>Japan;Finland</t>
  </si>
  <si>
    <t>Suita;Oulu</t>
  </si>
  <si>
    <t>Osaka University;Oulun Yliopisto</t>
  </si>
  <si>
    <t>60024322;60012954</t>
  </si>
  <si>
    <t>Tsumura S.</t>
  </si>
  <si>
    <t>Performance evaluation of turbo and space-time turbo coded MC-CDMA downlink in single and multi-cell environments</t>
  </si>
  <si>
    <t>2-s2.0-7544236964</t>
  </si>
  <si>
    <t>['weight vector', 'theoretical property', 'system using', 'snr value', 'real toeplitz', 'proposed schemes', 'practical estimation', 'performance enhancement', 'overall noise', 'optimum beamforming', 'main focus', 'hankel approximation', 'free signal', 'efficient schemes', 'e .,', 'conventional method', 'cdma systems', 'antenna elements', 'angular spread']</t>
  </si>
  <si>
    <t>Efficient schemes to enhance the performance of the optimum beamforming for DS/CDMA systems are proposed. The main focus of the proposed schemes is to enhance the practical estimation of an array response vector used at the weight vector for the optimum beamforming. The proposed schemes for the performance enhancement of the optimum beamforming are the Complex Toeplitz Approximation (CTA) and the real Toeplitz-plus-Hankel Approximation (RTHA) which have the theoretical property of an overall noise-free signal. It is shown through several simulation results that the performance of the optimum beamforming using the proposed schemes is much superior 80 that of a system using the conventional method under several simulation environments, i.e., the number of users, the SNR value, the number of antenna elements, the angular spread, and Natagami fading parameter.</t>
  </si>
  <si>
    <t>3130-3135</t>
  </si>
  <si>
    <t>Optimum beamforming considering the performance improvement on DS/CDMA systems</t>
  </si>
  <si>
    <t>2-s2.0-7544238818</t>
  </si>
  <si>
    <t>Caltech</t>
  </si>
  <si>
    <t>['tracking near', 'three modes', 'rate tracking', 'paper includes', 'nasa 70', 'meter antenna', 'master equatorial', 'magnitudes within', 'loop models', 'latter mode', 'feedback loop', 'control systems', 'control system', 'automation society', 'autocollimator mode', 'antennas include', 'antenna structure', 'antenna modes', 'analysis showed', 'analysis begins', 'acceptable threshold', '), identifying']</t>
  </si>
  <si>
    <t>Antenna | Control engineering | Control systems | Radiotelescope</t>
  </si>
  <si>
    <t>The control systems of the NASA 70-m antennas include the antenna control system, the Master Equatorial (ME) control system, and their combinations (called modes). The Master Equatorial is a small telescope mounted on the top of a tower located inside the antenna structure. In the Antenna Encoder mode antenna encoders are used to close the feedback loop. In the Autocollimator mode the Master Equatorial is a master that follows a target, and the antenna is a slave that follows the Master Equatorial. In the Master Equatorial Encoder mode the "master-slave" relationship is reversed. In the paper the analysis begins with the description of the open-loop models of the antenna and of the Master Equatorial. We obtained the models by using field test data and system identification techniques. Next, we analyzed and evaluated the performance of the three modes of the antenna control system. The analysis showed that the Autocollimator and Master Equatorial Encoder tracking modes are feasible for high-rate tracking, and that the latter mode has the smallest tracking error. Finally, we analyzed the switching between antenna modes, necessary while tracking near the keyhold. We showed that switching causes jerks of magnitudes within the acceptable threshold. The contribution of this paper includes the development of the antenna model using field data and system identification procedures, the development of the LQG control algorithm for the 70-meter antenna, the development of two control cooperating systems (antenna and ME), identifying the more appropriate, and analyzing of switching between the two control systems. ¬© 2004 ISA - The Instrumentation, Systems, and Automation Society.</t>
  </si>
  <si>
    <t>597-610</t>
  </si>
  <si>
    <t>ISA Transactions</t>
  </si>
  <si>
    <t>60009037;60009037;60009037</t>
  </si>
  <si>
    <t>7006777295;36741785600;24069909800</t>
  </si>
  <si>
    <t>Gawronski, Wodek;Ahlstrom, Harlow G.;Bernardo, Abner M.</t>
  </si>
  <si>
    <t>Gawronski W.</t>
  </si>
  <si>
    <t>Analysis and performance of the control systems of the NASA 70-meter antennas</t>
  </si>
  <si>
    <t>S0019057807601712</t>
  </si>
  <si>
    <t>10.1016/s0019-0578(07)60171-2</t>
  </si>
  <si>
    <t>2-s2.0-7544240875</t>
  </si>
  <si>
    <t>['training sequence', 'time coding', 'specific cases', 'reliable transmission', 'performance evaluation', 'letter assess', 'channel estimation']</t>
  </si>
  <si>
    <t>Channel estimation | Digital audio broadcasting | Space-time block code</t>
  </si>
  <si>
    <t>We design a DAB system using space-time coding for reliable transmission in the multipath fading channel. This letter assess the performance evaluation of space-time coded DAB system. For channel estimation in the space-time coded DAB system, we introduce two training sequences and derive the mean square error of each training sequence. We then represent the average symbol error rate of the space-time coded DAB system for the specific cases of two, three, four transmit antennas.</t>
  </si>
  <si>
    <t>3136-3139</t>
  </si>
  <si>
    <t>60027884;60027884</t>
  </si>
  <si>
    <t>55686368100;7404036823</t>
  </si>
  <si>
    <t>Kim, Mi Jeong;Song, Hyoung Kyu</t>
  </si>
  <si>
    <t>Digital audio broadcasting system using multiple antennas</t>
  </si>
  <si>
    <t>2-s2.0-7544248220</t>
  </si>
  <si>
    <t>['wall servicing', 'transmitter fixed', 'spot zones', 'results show', 'ceiling servicing', 'area beneath']</t>
  </si>
  <si>
    <t>70 GHz | Delay profile | Delay spread | Hot spot | Indoor propagation | Lobby | Train</t>
  </si>
  <si>
    <t>The 70-GHz band propagation characteristics of two different hot-spot zones are measured and analyzed: (1) a transmitter fixed to a ceiling servicing the area beneath it (type A), and (2) a transmitter fixed to a wall servicing the area in front of it (type B). Measurements were made in two different settings, a lobby and a train. The results show that zone B produces a smaller delay spread in relation to distance. A comparison of the use of vertical and circular polarization shows that circular polarization produces a smaller delay spread in the type B zone. The results also indicated that the function of the delay spread value for the distance in a lobby and train in type B zone.</t>
  </si>
  <si>
    <t>2657-2667</t>
  </si>
  <si>
    <t>7102605193;57200644677</t>
  </si>
  <si>
    <t>Kanazawa, Ami;Ogawa, Hiroyo</t>
  </si>
  <si>
    <t>Kanazawa A.</t>
  </si>
  <si>
    <t>Measurement of hot-spot zones for design of wide-band systems at 70-GHz</t>
  </si>
  <si>
    <t>2-s2.0-7544250774</t>
  </si>
  <si>
    <t>['various researchers', 'transmission method', 'lime glass', 'ghz obtained', 'frequency range', 'experimental result', 'derived using']</t>
  </si>
  <si>
    <t>Empirical formula | Glass | Microwave | Millimeter-wave | Refractive index</t>
  </si>
  <si>
    <t>In this paper, an experimental result of complex refractive index of soda-lime glass at 30-GHz obtained by transmission method is presented at first. Secondly, a simple empirical formula of complex refractive index of soda-lime glass over frequency range from 0.1-GHz to 1000-GHz is derived using the present experimental result together with data previously reported in literatures by various researchers.</t>
  </si>
  <si>
    <t>3155-3157</t>
  </si>
  <si>
    <t>60011989;60011989;60011989</t>
  </si>
  <si>
    <t>7101896911;7102491592;7004686431</t>
  </si>
  <si>
    <t>Ihara, Toshio;Oguchi, Tomohiro;Tazaki, Tamio</t>
  </si>
  <si>
    <t>Kanto Gakuin University</t>
  </si>
  <si>
    <t>Ihara T.</t>
  </si>
  <si>
    <t>Complex refractive index of soda-lime glass: Measurement at 30-GHz and empirical formula in microwave and millimeter-wave regions</t>
  </si>
  <si>
    <t>2-s2.0-7544251147</t>
  </si>
  <si>
    <t>['wooden ring', 'single fraction', 'recombined fractions', 'probably involved', 'pods stimulated', 'plant extracts', 'nezara viridula', 'multiple components', 'methylene chloride', 'methanol extract', 'laboratory bioassay', 'l .)', 'greatest oviposition', 'glycine max', 'genitalia coated', 'genital plaques', 'fraction eluted', 'eliciting oviposition', 'eliciting compounds', 'demonstrated activity', 'chromatographic separation', 'chromatographic fractions', 'artificial substrate', 'antennectomized females']</t>
  </si>
  <si>
    <t>Artificial substrate | Oviposition | Plant extracts</t>
  </si>
  <si>
    <t>A laboratory bioassay was developed for testing oviposition preference of southern green stink bug, Nezara viridula (L.) (Heteroptera: Pentatomidae), toward chemicals extracted from soybean, Glycine max (L.) Merrill, pods and leaves. In this bioassay, an artificial substrate (cheese-cloth) was stretched over a wooden ring (embroidery hoops), treated with plant extracts or chromatographic fractions, and then exposed to adult stink bugs to assess oviposition preference. The methanol extract of pods stimulated the greatest oviposition. After a chromatographic separation on a reverse phase open column, the most active fraction derived from this extract was that eluted with 20% methanol in water. After subjecting this fraction to chromatography on silica, the greatest activity occurred in the fraction eluted with 60% methanol in methylene chloride. Further fractionation of this material by thin layer chromatography gave no single fraction with demonstrated activity, but the recombined fractions were again active, indicating that multiple components are probably involved in eliciting oviposition. Antennectomized females did not differentiate treated versus untreated substrates, but females with the hairs of the genitalia coated did, indicating that the oviposition-eliciting compounds were sensed by the antennae, rather than by hairs of the genital plaques.</t>
  </si>
  <si>
    <t>1217-1222</t>
  </si>
  <si>
    <t>60009625;60027678;60027678</t>
  </si>
  <si>
    <t>6603998213;7003305843;7005205418</t>
  </si>
  <si>
    <t>Panizzi, Ant√¥nio R.;Berhow, Mark;Bartelt, Robert J.</t>
  </si>
  <si>
    <t>United States;Brazil</t>
  </si>
  <si>
    <t>Peoria;Brasilia</t>
  </si>
  <si>
    <t>USDA ARS National Center for Agricultural Utilization Research;Empresa Brasileira de Pesquisa Agropecu√°ria - Embrapa</t>
  </si>
  <si>
    <t>60027678;60009625</t>
  </si>
  <si>
    <t>Panizzi A.R.</t>
  </si>
  <si>
    <t>Artificial substrate bioassay for testing oviposition of southern green stink bug conditioned by soybean plant chemical extracts</t>
  </si>
  <si>
    <t>10.1603/0046-225X-33.5.1217</t>
  </si>
  <si>
    <t>2-s2.0-7644242258</t>
  </si>
  <si>
    <t>['¬© 2004', 'well known', 'space method', 'scalar measurement', 'sample size', 'rights reserved', 'refractive index', 'optical region', 'lossy material', 'little limitation', 'ideal case', 'horn antenna', 'high accuracy', 'ellipsometry parameters', 'ellipsometry method', 'electrical engineers', 'effective method', 'complex permittivities', 'complex permittivitie']</t>
  </si>
  <si>
    <t>complex permittivity | ellipsometry | measurement accuracy | millimeter-wave</t>
  </si>
  <si>
    <t>The ellipsometry method is well known as one of methods to measure a refractive index in optical region. This method is extended to a measurement for complex permittivities of materials at a millimeter¬Øwave frequency. This method has little limitation on a sample size because of the free space method. The uncertainty on the measurement of phases in reflection doesn't occur because this method is based on a scalar measurement. But a large uncertainty due to a free-space method was realized. Only 2nd order Fourier coefficients are obtained in an ideal case. But measured data contained higher order coefficients up to the 6th, because all reflected electromagnetic power could not be received by a horn antenna. We propose an effective method to extract Fourier coefficients only corresponding to ellipsometry parameters. Complex permittivitie of a lossy material in millimeter¬Øwave region can be measured in high accuracy by the improved ellipsometry method. ¬© 2004, The Institute of Electrical Engineers of Japan. All rights reserved.</t>
  </si>
  <si>
    <t>363-368</t>
  </si>
  <si>
    <t>IEEJ Transactions on Electronics, Information and Systems</t>
  </si>
  <si>
    <t>60080893;60012461;60012461</t>
  </si>
  <si>
    <t>6507457325;57199925300;57080436000</t>
  </si>
  <si>
    <t>Tsuzukiyama, Koji;Sakai, Taiji;Hashimoto, Osamu</t>
  </si>
  <si>
    <t>Minato;Tokyo</t>
  </si>
  <si>
    <t>Mitsui Chemicals, Inc.;Aoyama Gakuin University</t>
  </si>
  <si>
    <t>60080893;60012461</t>
  </si>
  <si>
    <t>Tsuzukiyama K.</t>
  </si>
  <si>
    <t>A Study on Improvement of the Accuracy in the Ellipsometry Method for Complex Permittivities of Materials in Millimeter-Wave Region</t>
  </si>
  <si>
    <t>10.1541/ieejeiss.124.363</t>
  </si>
  <si>
    <t>2-s2.0-77954554388</t>
  </si>
  <si>
    <t>['various material', 'type set', 'second kind', 'regularization combined', 'radiation pattern', 'numerical modeling', 'infinite block', 'galerkin method', 'following characteristics', 'enables us', 'electric parameters', 'absorbed power']</t>
  </si>
  <si>
    <t>In this paper, we consider the problem of numerical modeling of characteristics of a dielectric disk antenna excited by a vertical electric dipole. The problem is solved by using the method of regularization combined with the Galerkin method that enables us to obtain an infinite block-type set of the Fredholm linear algebraic equations of the second kind. The following characteristics of the antenna in the far field zone are obtained for various material and electric parameters: radiation pattern, space and surface wave powers, the absorbed power, efficiency, gain and directivity. ¬© 2004 Begell House, Inc.</t>
  </si>
  <si>
    <t>273-284</t>
  </si>
  <si>
    <t>Telecommunications and Radio Engineering (English translation of Elektrosvyaz and Radiotekhnika)</t>
  </si>
  <si>
    <t>60068535;60068535</t>
  </si>
  <si>
    <t>6603361968;56962710300</t>
  </si>
  <si>
    <t>Bliznyuk, N. Yu;Nosich, A. I.</t>
  </si>
  <si>
    <t>O. Ya. Usikov Institute for Radiophysics and Electronics of the National Academy of Sciences of Ukraine</t>
  </si>
  <si>
    <t>Bliznyuk N.</t>
  </si>
  <si>
    <t>Numerical analysis of a dielectric disk antenna</t>
  </si>
  <si>
    <t>10.1615/TelecomRadEng.v61.i4.10</t>
  </si>
  <si>
    <t>2-s2.0-77958557485</t>
  </si>
  <si>
    <t>['water turbidity', 'ultrasonic removal', 'results show', 'rate constant', 'pseudo first', 'paper studies', 'order reaction', 'little benefit', 'effective way', 'damage chlorophyll', 'antenna complex', '3 h', '20 w']</t>
  </si>
  <si>
    <t>Cyanobacteria | Removal | Ultrasound</t>
  </si>
  <si>
    <t>This paper studies the ultrasonic removal of cyanobacteria. The results show that ultrasound is an effective way to reduce the water turbidity and to damage chlorophyll a, the antenna complex. Furthermore, 55% of the cyanobacteria were removed after 5 min treatment and no rebound was observed after 3 h. The ultrasonic cyanobacteria removal followed a pseudo first-order reaction and the rate constant was 0.173/min. The optimal working power was 20 W, and extra power input brought in little benefit.</t>
  </si>
  <si>
    <t>266-272</t>
  </si>
  <si>
    <t>International Journal of Environmental Technology and Management</t>
  </si>
  <si>
    <t>7405267554;57199068574;7101908455;56162124900</t>
  </si>
  <si>
    <t>Zhang, Guangming;Wang, Bo;Hao, Hongwei;Wu, Minsheng</t>
  </si>
  <si>
    <t>Zhang G.</t>
  </si>
  <si>
    <t>Ultrasonic removal of cyanobacteria</t>
  </si>
  <si>
    <t>10.1504/IJETM.2004.005586</t>
  </si>
  <si>
    <t>2-s2.0-7944224847</t>
  </si>
  <si>
    <t>['spectral shift', 'rights reserved', 'radiative characteristics', 'modeling approach', 'main differences', 'lower frequencies', 'filled boreholes', 'filled borehole', 'exploration geophysicists', 'difference time', 'demonstrate experimentally', 'correctly predicted', 'basic finite', 'amplitude inversions']</t>
  </si>
  <si>
    <t>A special packer system is developed that replaces the water in a borehole with a gas and thus allows us to isolate the effects of the borehole filling media on crosshole georadar measurements. We demonstrate experimentally that the radiative characteristics of borehole georadar antennas differ substantially for gas- and water-filled boreholes. The main differences are a spectral shift to lower frequencies and a less focused radiation pattern in the case of a water-filled borehole. These effects are correctly predicted by a basic finite-difference time-domain (FDTD) modeling approach, which offers the prospect for improving the quality of amplitude inversions from crosshole georadar data. ¬© 2004 Society of Exploration Geophysicists. All rights reserved.</t>
  </si>
  <si>
    <t>1255-1260</t>
  </si>
  <si>
    <t>6603299415;35615225800</t>
  </si>
  <si>
    <t>Tronicke, Jens;Holliger, Klaus</t>
  </si>
  <si>
    <t>Tronicke J.</t>
  </si>
  <si>
    <t>Effects of gas- and water-filled boreholes on the amplitudes of crosshole georadar data as inferred from experimental evidence</t>
  </si>
  <si>
    <t>10.1190/1.1801942</t>
  </si>
  <si>
    <t>2-s2.0-8144221215</t>
  </si>
  <si>
    <t>['wild type', 'usually green', 'type strains', 'type beetles', 'tt genotype', 'tt ),', 'tropical forest', 'reproductively successful', 'red strain', 'red beetles', 'recessive homozygous', 'piceous character', 'new strain', 'los tuxtlas', 'gg ),', 'genetic behavior', 'f2 offspring', 'eye color', 'dihybrid cross', 'determine whether', 'crosses segregated', 'bb ).', '1 according']</t>
  </si>
  <si>
    <t>Canthon c. cyanellus | External appendages | Eye color mutations | Gene interactions | Visible genetic marker</t>
  </si>
  <si>
    <t>Two new body color mutations are described in both a wild-type, usually green (GG), and a red strain (gg) of Canthon cyanellus cyanellus LeConte, a scarab from the tropical forest in Los Tuxtlas, Veracruz, Mexico. One mutation changed the testaceous (TT) color of mouthparts, antennae, palpi, and tarsi in the red and wild-type strains to a piceous (tt) color, retaining the red and green body color, respectively. Specimens with this mutation were reared in laboratory to determine whether the genetic behavior of the character was controlled by a single autosomal recessive allele. Specimens of the new strain, recessive homozygous (gg/tt), were crossed with wild-type beetles. The phenotype of F2 offspring from these crosses segregated in a ratio of 9:3:3:1 according to a dihybrid cross. Specimens of the GG/TT genotype were intercrossed, and in F1 a second mutation changed the brown (BB) eye color to nonmelanin (bb), retaining the green body color. Crosses were made between beetles with this character (GG/bb) and the wild-type (GG/BB). The nonmelanin eye mutation also was controlled by a single autosomal recessive allele. The new mutations tt and bb showed uniform expression in both sexes. The red beetles with the piceous character were not as reproductively successful as wild-type beetles, whereas the other strains showed reproductive success similar to that of the wild type. ¬© 2004 Entomological Society of America.</t>
  </si>
  <si>
    <t>1045-1049</t>
  </si>
  <si>
    <t>60024712;60024712;60024712</t>
  </si>
  <si>
    <t>6602553998;6506730771;12788707900</t>
  </si>
  <si>
    <t>Favila, M. E.;Nolasco-Soto, J.;Ortiz-Dom√≠nguez, M.</t>
  </si>
  <si>
    <t>Favila M.</t>
  </si>
  <si>
    <t>Visible genetic markers for the color of external body structures and eyes in the scarab Canthon cyanellus cyanellus (Coleoptera: Scarabaeidae)</t>
  </si>
  <si>
    <t>10.1603/0013-8746(2004)097[1045:VGMFTC]2.0.CO;2</t>
  </si>
  <si>
    <t>2-s2.0-8144227351</t>
  </si>
  <si>
    <t>['snr variation', 'quasimonochromatic beams', 'partially polarized', 'partially coherent', 'optimum detection', 'numerical examples', 'noise ratio', 'local oscillator', 'general analysis', 'francis group', 'detector surface', 'beam parameters']</t>
  </si>
  <si>
    <t>In this paper we present a general analysis for the optical heterodyne detection of random electromagnetic beams. To describe the ensemble of quasimonochromatic beams which are partially polarized and partially coherent, we use a recently developed matrix treatment. We derive an expression for the signal-to-noise ratio (SNR) in terms of the beam coherence polarization matrices of the beams on the detector surface. Numerical examples are given for the SNR variation in the case of partially polarized Gaussian Schell model beams and the optimum detection is discussed in terms of beam parameters of the local oscillator. ¬© 2004 Taylor &amp; Francis Group, LLC.</t>
  </si>
  <si>
    <t>2305-2313</t>
  </si>
  <si>
    <t>Journal of Modern Optics</t>
  </si>
  <si>
    <t>60022144;60022144</t>
  </si>
  <si>
    <t>7202291840;57203044171</t>
  </si>
  <si>
    <t>Salem, Mohamed;Dogariu, Aristide</t>
  </si>
  <si>
    <t>Orlando</t>
  </si>
  <si>
    <t>University of Central Florida</t>
  </si>
  <si>
    <t>Salem M.</t>
  </si>
  <si>
    <t>Optical heterodyne detection of random electromagnetic beams</t>
  </si>
  <si>
    <t>10.1080/09500340408232659</t>
  </si>
  <si>
    <t>2-s2.0-8344221934</t>
  </si>
  <si>
    <t>['three species', 'scaphognathite margin', 'plankton samples', 'partial dissection', 'mediterranean brachyura', 'larval literature', 'key may', 'including sorting', 'identification key', 'gather almost', 'family makes', 'carcinology studies', 'brachynotus genus', 'based mainly', 'also possible', 'already known', 'abdominal somites', '55 species', '14 species']</t>
  </si>
  <si>
    <t>Brachyura | Decapoda | Key | Larval development | Larval morphology | Mediterranean Sea</t>
  </si>
  <si>
    <t>Based on larval literature, an identification key has been constructed for the megalopae of 55 species of Mediterranean Brachyura. This key is based mainly on external morphological characteristics visible, by using a microscope, limiting the necessity for dissection of specimens. Characteristics used include presence/absence of ornamentation on the carapace, number of abdominal somites, number and position of setae and/or spines on antennula, antenna, pereiopods and structure of uropods, etc. Partial dissection is only required to count the setae on the scaphognathite margin. Using the above characters, it is also possible to gather almost all the families into groups. However, the megalopae of Portunidae as well as those of the three species of Brachynotus genus are similar to each other and their identification at a specific level requires the use of features somehow variable and difficult to count. In the Majidae, the megalopae of 14 species are already known. The complexity of morphological characters typical of this family makes it difficult to define characters common to all spider crab megalopae. Nevertheless, the key may be an aid for carcinology studies, especially those including sorting and identification of megalopae from plankton samples.</t>
  </si>
  <si>
    <t>53-64</t>
  </si>
  <si>
    <t>1108393X</t>
  </si>
  <si>
    <t>Mediterranean Marine Science</t>
  </si>
  <si>
    <t>122782656;122782656;122782656</t>
  </si>
  <si>
    <t>6506629942;6508185424;56165611300</t>
  </si>
  <si>
    <t>Pessani, D.;Tirelli, T.;Flagella, S.</t>
  </si>
  <si>
    <t>Turin</t>
  </si>
  <si>
    <t>Dipartimento di Biologia Animale</t>
  </si>
  <si>
    <t>Pessani D.</t>
  </si>
  <si>
    <t>Key for the identification of mediterranean brachyuran megalopae</t>
  </si>
  <si>
    <t>10.12681/mms.203</t>
  </si>
  <si>
    <t>2-s2.0-84874295066</t>
  </si>
  <si>
    <t>['wave inter', 'vehicle distance', 'vehicle communications', 'using 60', 'two cars', 'substantial increase', 'regular roads', 'real environments', 'propagation loss', 'path loss', 'metropolitan highways', 'major concern', 'law attenuation', 'lane traveling', 'demonstrate millimeter', 'crowded roads', 'crowded highways', 'approximately 30', 'additional losses', '5 db', '15 db']</t>
  </si>
  <si>
    <t>Dis-tance characteristics of path loss | ITS | Millimeter-wave inter-vehicle communications</t>
  </si>
  <si>
    <t>Millimeter-wave path loss between two cars was measured to obtain the general applicable distance for inter-vehicle communication systems in real environments. An abrupt and substantial increase in path loss due to interruption, curves, and different-lane traveling has been a major concern in inter-vehicle communications. The path loss measurements were carried out using 60-GHz CW radiowaves and standard horn antennas on metropolitan highways and regular roads. Because the propagation loss is traffic-dependent, the highways were classified into uncrowded and crowded highways, and the regular roads were classified into uncrowded and crowded roads. The path loss for the highways exhibited 2nd-power-law attenuation and that for the regular roads exhibited 1st-power-law attenuation with an increase in inter-vehicle distance. Additional losses of 15 dB for the highways and 5 dB for the regular roads were observed when the inter-vehicle distance was more than approximately 30 m. Thus, we were able to demonstrate millimeter-wave inter-vehicle communications at an inter-vehicle distance of more than 100 m.</t>
  </si>
  <si>
    <t>Radioengineering</t>
  </si>
  <si>
    <t>57203921162;55041187100;55495494100;35595788800</t>
  </si>
  <si>
    <t>Takahashi, Satoshi;Kato, Akihito;Sato, Katsuyoshi;Fujise, Masayuki</t>
  </si>
  <si>
    <t>Takahashi S.</t>
  </si>
  <si>
    <t>Distance dependence of path loss for millimeter wave inter-vehicle communications</t>
  </si>
  <si>
    <t>2-s2.0-84888451845</t>
  </si>
  <si>
    <t>['two actuator', 'trol algorithms', 'successfully used', 'specific area', 'mimo system', 'many applications', 'electromagnetic fields', 'electromagnetic field', 'active methods']</t>
  </si>
  <si>
    <t>Adaptive active control algo-rithms | Electromagnetic fields | Multiple-input multiple-output (MIMO) anten-na systems | Radio wave propagation</t>
  </si>
  <si>
    <t>Active methods for attenuating acoustic pressure fields have been successfully used in many applications. In this paper we investigate some of these active control met-hods in combination with a MIMO antenna system in order to assess their validity and performance when applied to electromagnetic fields. The application that we evaluated in this paper is a model of a mobile phone equipped with one ordinary transmitting antenna and two actuator-antennas which purpose is to reduce the electromagnetic field at a specific area in space (e.g. at the human head). Simulation results show the promise of using the adaptive active con-trol algorithms and MIMO system to attenuate the electro-magnetic field power density.</t>
  </si>
  <si>
    <t>22-25</t>
  </si>
  <si>
    <t>60016636;60016636</t>
  </si>
  <si>
    <t>8869680800;56110906300</t>
  </si>
  <si>
    <t>Hult, Tommy;Mohammed, Abbas</t>
  </si>
  <si>
    <t>Karlskrona</t>
  </si>
  <si>
    <t>Blekinge Tekniska H√∂gskola</t>
  </si>
  <si>
    <t>Hult T.</t>
  </si>
  <si>
    <t>Suppression of EM fields using active control algorithms and MIMO antenna system</t>
  </si>
  <si>
    <t>2-s2.0-84898564537</t>
  </si>
  <si>
    <t>['¬© 2004', 'specific mrnas', 'sequence analysis', 'rights reserved', 'protein family', 'present study', 'olfactory sensors', 'many odours', 'male antennae', 'important role', 'helicoverpa armigera', 'harmful xenobiotics', 'harm gene', 'gst reported', 'female ones', 'expressed specifically', 'expressed level', 'directly exposed', 'cytotoxic xenobiotics', 'cotton bollworm', '1 clone']</t>
  </si>
  <si>
    <t>differential display PCR | glutathione-S-transferase | Helicoverpa armigera | olfaction | sex pheromone</t>
  </si>
  <si>
    <t>The olfactory sensors of insects' antennae, which are directly exposed to the environment, play an important role in identifying volatile hydrophobic molecules in the air. As many odours in the air are cytotoxic xenobiotics, there must be mechanisms in insects' antennae to decompose the molecules and also redundant odorant stimulators. In the present study, differential display PCR was used to isolate three antenna-specific mRNAs from the moth of the cotton bollworm, Helicoverpa armigera. Sequence analysis of the A4-1 clone indicated that it was homologous to the glutathione-S-transferase (GST) protein family. Northern blotting showed that the A4-1 clone was expressed specifically in the antennae of H. armigera and the expressed level was higher in male antennae than in female ones; this is similar to the expression of PBP-Harm gene from cotton bollworm. According to the gene's expression in antennae and the role of GST reported in other insects, the gene is predicted to be responsible for the decomposition of pheromones and harmful xenobiotics in antennae. ¬© 2004, China Agricultural University and Cambridge University Press. All rights reserved.</t>
  </si>
  <si>
    <t>Chinese Journal of Agricultural Biotechnology</t>
  </si>
  <si>
    <t>60017705;60017705;60017705</t>
  </si>
  <si>
    <t>57193300348;57193173377;7404512397</t>
  </si>
  <si>
    <t>Gui-Rong, Wang;yu-Yuan, Guo;Kong-Ming, wu</t>
  </si>
  <si>
    <t>Chinese Academy of Agricultural Sciences</t>
  </si>
  <si>
    <t>Gui-Rong W.</t>
  </si>
  <si>
    <t>Cloning of a cDNA fragment of an antenna-specific gene in Helicoverpa armigera</t>
  </si>
  <si>
    <t>10.1079/CJB20048</t>
  </si>
  <si>
    <t>2-s2.0-84899710704</t>
  </si>
  <si>
    <t>['variance ).', 'uplink capacity', 'since interference', 'shaped w', 'sector range', 'results show', 'rence statistics', 'pacity increases', 'mean value', 'lobe level', 'interference statistics', 'interference characteristics', 'different side', 'city streets', 'cdma system', 'cdma microcell', 'antennas used', '17 mic']</t>
  </si>
  <si>
    <t>Cell capacity | Cross-shaped microcells | In-terference statistics | W-CDMA</t>
  </si>
  <si>
    <t>Since interference is related to the capacity and performance of W-CDMA system, it is necessary to inves-tigate the interference characteristics (the mean value and the variance). Thus, the uplink capacity and the interfe-rence statistics of the sectors of the cross-shaped W-CDMA microcell have been analyzed using geometry with 17 mic-rocells. A single slope propagation model with a lognor-mal shadowing factor has been used in the analysis. The cells have been assumed to exist in city streets with high car traffic. The capacity and the interference statistics of the sectors have been studied for different sector ranges, and different side-lobe level. The results show that the ca-pacity increases with the increment of the sector range and with the reduction of the side-lobe level of the antennas used.</t>
  </si>
  <si>
    <t>37-41</t>
  </si>
  <si>
    <t>55664452800;55942294700;6602619971</t>
  </si>
  <si>
    <t>Taha-Ahmed, Bazil;Calvo-Ram√≥n, Miguel;de Haro-Ariet, Leandro</t>
  </si>
  <si>
    <t>The capacity and interference statistics of high car traffic W-CDMA street cross-shaped micro-cells (uplink analysis)</t>
  </si>
  <si>
    <t>2-s2.0-84904609646</t>
  </si>
  <si>
    <t>['yet compact', 'user multiple', 'suboptimum architectures', 'recently thought', 'receive antennas', 'paper focuses', 'mathematical aspects', 'main aspects', 'hence expand', 'briefly overview', 'antenna theory']</t>
  </si>
  <si>
    <t>Wireless communication system design was until recently thought to have been limited in practice by time and bandwidth. The discovery that space, obtained by increasing the number of transmit and receive antennas, can also effectively generate degrees of freedom, and hence expand the range of choices made available to the design offers system designers important new opportunities. This paper focuses on the main aspects of single-user multiple-antenna theory, with the goal of presenting a comprehensive, yet compact, survey, emphasizing its mathematical aspects. After describing channel models, we compute the capacities they achieve, we briefly overview "space-time" codes, and we describe how suboptimum architectures can be employed to simplify the receiver.</t>
  </si>
  <si>
    <t>183-332</t>
  </si>
  <si>
    <t>60012162;60012162</t>
  </si>
  <si>
    <t>7102451112;7005315165</t>
  </si>
  <si>
    <t>Biglieri, E.;Taricco, G.</t>
  </si>
  <si>
    <t>Politecnico di Torino</t>
  </si>
  <si>
    <t>Biglieri E.</t>
  </si>
  <si>
    <t>Transmission and reception with multiple antennas: Theoretical foundations</t>
  </si>
  <si>
    <t>10.1561/0100000002</t>
  </si>
  <si>
    <t>2-s2.0-84923652984</t>
  </si>
  <si>
    <t>['¬© 2004', 'solar system', 'resulting limits', 'neutralino cross', 'milagro data', 'gravitationally captured', 'gamma rays', 'first attempt', 'detect extensive', 'angular resolution', 'air showers', 'accumulate near', '100 gev']</t>
  </si>
  <si>
    <t>The neutralino, the lightest stable supersymmetric particle, is a strong theoretical candidate for the missing astronomical ‚Äúdark matter‚Äù. A profusion of such neutralinos can accumulate near the Sun when they lose energy upon scattering and are gravitationally captured. Pair-annihilations of those neutralinos may produce very high-energy (VHE, above 100 GeV) gamma rays. Milagro is an air shower array which uses the water Cherenkov technique to detect extensive-air showers and is capable of observing VHE gamma rays from the direction of the Sun with an angular resolution of [Formula Presented]. Analysis of Milagro data with an exposure to the Sun of 1165 hours presents the first attempt to detect TeV gamma rays produced by annihilating neutralinos captured by the Solar system and shows no statistically significant signal. Resulting limits that can be set on the gamma-ray flux due to near-Solar neutralino annihilations and on the neutralino cross-section are presented. ¬© 2004 The American Physical Society.</t>
  </si>
  <si>
    <t>105771688;60085982;60020304;60020304;60020304;60020304;60020304;60006164;60085982;60018319;60021784;60021784;60006164;105771688;60020304;60006164;60020304;60006164;60085982;60020304;60031707;105771688;60027576;60021784;60085982;60021784;60020304;60027576;60006164;60007278;60006164;60020304;60020304;60085982;60085982;105771688;60006164;60007278</t>
  </si>
  <si>
    <t>7203037191;8251232000;35236204300;35236361600;6506619745;56984299200;35236847100;35313328300;22983036300;7006640160;6603281083;6603340002;7003828527;55872399400;7402289255;7006714318;35229539600;7201824911;7102318127;38561715700;35227605400;35230627000;57201368478;35227629900;57203030972;8413896200;7004488400;57203732444;6601957830;6701574171;8630676300;57203348643;56822182100;55361488100;6603965367;7408666088;7405293979;6603930996</t>
  </si>
  <si>
    <t>Atkins, R.;Benbow, W.;Berley, D.;Blaufuss, E.;Bussons, J.;Coyne, D. G.;DeYoung, T.;Dingus, B. L.;Dorfan, D. E.;Ellsworth, R. W.;Fleysher, L.;Fleysher, R.;Gisler, G.;Gonzalez, M. M.;Goodman, J. A.;Haines, T. J.;Hays, E.;Hoffman, C. M.;Kelley, L. A.;Lansdell, C. P.;Linnemann, J. T.;McEnery, J. E.;Miller, R. S.;Mincer, A. I.;Morales, M. F.;Nemethy, P.;Noyes, D.;Ryan, J. M.;Samuelson, F. W.;Shoup, A.;Sinnis, G.;Smith, A. J.;Sullivan, G. W.;Williams, D. A.;Westerhoff, S.;Wilson, M. E.;Xu, X. W.;Yodh, G. B.</t>
  </si>
  <si>
    <t>United States;United States;United States;United States;United States;United States;United States;United States;United States</t>
  </si>
  <si>
    <t>Santa Cruz;East Lansing;Durham;New York;College Park;Fairfax;Irvine;Los Alamos;Wisconsin</t>
  </si>
  <si>
    <t>Santa Cruz Institute for Particle Physics;Michigan State University;University of New Hampshire Durham;New York University;University of Maryland, College Park;George Mason University;University of California, Irvine;Los Alamos National Laboratory;University of Wisconsin</t>
  </si>
  <si>
    <t>60085982;60031707;60027576;60021784;60020304;60018319;60007278;60006164;105771688</t>
  </si>
  <si>
    <t>Atkins R.</t>
  </si>
  <si>
    <t>Search for very high energy gamma rays from WIMP annihilations near the Sun with the Milagro detector</t>
  </si>
  <si>
    <t>10.1103/PhysRevD.70.083516</t>
  </si>
  <si>
    <t>2-s2.0-84927701324</t>
  </si>
  <si>
    <t>['¬© 2004', 'source confusion', 'signal correlations', 'parameter resolution', 'overlaps lead', 'overlapping sources', 'overlaping sources', 'observation time', 'main findings', 'individual sources', 'extract information', 'detect thousands', 'cross correlation', 'also find', 'adversely affects']</t>
  </si>
  <si>
    <t>The Laser Interferometer Space Antenna will detect thousands of gravitational wave sources. Many of these sources will be overlapping in the sense that their signals will have a nonzero cross correlation. Such overlaps lead to source confusion, which adversely affects how well we can extract information about the individual sources. Here we study how source confusion impacts parameter estimation for galactic compact binaries, with emphasis on the effects of the number of overlaping sources, the time of observation, the gravitational wave frequencies of the sources, and the degree of the signal correlations. Our main findings are that the parameter resolution decays exponentially with the number of overlapping sources and superexponentially with the degree of cross correlation. We also find that an extended mission lifetime is key to disentangling the source confusion as the parameter resolution for overlapping sources improves much faster than the usual square root of the observation time. ¬© 2004 The American Physical Society.</t>
  </si>
  <si>
    <t>60022522;60022522</t>
  </si>
  <si>
    <t>8133742600;7004362452</t>
  </si>
  <si>
    <t>Crowder, Jeff;Cornish, Neil J.</t>
  </si>
  <si>
    <t>Bozeman</t>
  </si>
  <si>
    <t>Montana State University</t>
  </si>
  <si>
    <t>Crowder J.</t>
  </si>
  <si>
    <t>LISA source confusion</t>
  </si>
  <si>
    <t>10.1103/PhysRevD.70.082004</t>
  </si>
  <si>
    <t>2-s2.0-84927712462</t>
  </si>
  <si>
    <t>U.S. Department of Energy</t>
  </si>
  <si>
    <t>DE-FG 03-92-ER40701</t>
  </si>
  <si>
    <t>USDOE</t>
  </si>
  <si>
    <t>['‚ àº10', 'test masses', 'several orders', 'radiation released', 'mass noise', 'gravitational interaction', 'future space', 'events must', 'event rate', 'earth asteroids', 'constrained based', 'based interferometers']</t>
  </si>
  <si>
    <t>If the halo dark matter were composed of primordial black holes (PBHs) with mass between 10&lt;sup&gt;16&lt;/sup&gt; and 10&lt;sup&gt;20&lt;/sup&gt; g, their gravitational interaction with test masses of laser interferometer may lead to a detectable pulselike signal during the fly-by. If a proof-mass noise of 3 √ó 10 &lt;sup&gt;-15&lt;/sup&gt; m/s&lt;sup&gt;2&lt;/sup&gt;/Hz&lt;sup&gt;1/2&lt;/sup&gt; down to ‚àº10&lt;sup&gt;-5&lt;/sup&gt; Hz is achieved by the Laser Interferometer Space Antenna, the event rate, with signal-to-noise ratios greater than 5, could become ‚àº0.1 per decade, involving black holes of mass ‚àº10&lt;sup&gt;17&lt;/sup&gt; g. The detection rate could improve significantly for future space-based interferometers, though these events must be distinguished from those involving perturbations due to near-Earth asteroids. While the presence of primordial black holes below a mass of ‚àº10&lt;sup&gt;16&lt;/sup&gt; g is now constrained based on the radiation released during their evaporation, the gravitational-wave detectors could potentially extend the search for PBHs to several orders of magnitude higher masses.</t>
  </si>
  <si>
    <t>7006329449;35112881300</t>
  </si>
  <si>
    <t>Seto, Naoki;Cooray, Asantha</t>
  </si>
  <si>
    <t>Search for small-mass black-hole dark matter with space-based gravitational wave detectors</t>
  </si>
  <si>
    <t>10.1103/PhysRevD.70.063512</t>
  </si>
  <si>
    <t>2-s2.0-84927713274</t>
  </si>
  <si>
    <t>['¬© 2004', 'whose radiation', 'wavelength approximation', 'transfer function', 'source location', 'signal detection', 'parameter estimation', 'negligible loss', 'monochromatic sources', 'lisa armlength', 'large fraction', 'frequency range', 'formula presented', 'filters constructed', 'errors associated', 'emission frequency', 'computed using', 'binary systems', 'amplitude modulations']</t>
  </si>
  <si>
    <t>The Laser Interferometer Space Antenna (LISA) is expected to provide the largest observational sample of binary systems of faint subsolar mass compact objects, in particular, white-dwarfs, whose radiation is monochromatic over most of the LISA observational window. Current astrophysical estimates suggest that the instrument will be able to resolve [Formula Presented] such systems, with a large fraction of them at frequencies [Formula Presented], where the wavelength of gravitational waves becomes comparable to or shorter than the LISA armlength. This affects the structure of the so-called LISA transfer function which cannot be treated as constant in this frequency range: it introduces characteristic phase and amplitude modulations that depend on the source location in the sky and the emission frequency. Here we investigate the effect of the LISA transfer function on detection and parameter estimation for monochromatic sources. For signal detection we show that filters constructed by approximating the transfer function as a constant (long-wavelength approximation) introduce a negligible loss of signal-to-noise ratio‚Äîthe fitting factor always exceeds 0.97‚Äîfor [Formula Presented], therefore in a frequency range where one would actually expect the approximation to fail. For parameter estimation, we conclude that in the range [Formula Presented] the errors associated with parameter measurements differ from [Formula Presented] up to a factor [Formula Presented] (depending on the actual source parameters and emission frequency) with respect to those computed using the long-wavelength approximation. ¬© 2004 The American Physical Society.</t>
  </si>
  <si>
    <t>60019702;60019702</t>
  </si>
  <si>
    <t>57213101674;7004601887</t>
  </si>
  <si>
    <t>Vecchio, Alberto;Wickham, Elizabeth D.L.</t>
  </si>
  <si>
    <t>Effect of the LISA response function on observations of monochromatic sources</t>
  </si>
  <si>
    <t>10.1103/PhysRevD.70.082002</t>
  </si>
  <si>
    <t>2-s2.0-84927724749</t>
  </si>
  <si>
    <t>JPL</t>
  </si>
  <si>
    <t>['¬© 2004', 'precision interpolation', 'original implementation', 'interpolation introduces', 'formula presented', 'error less', 'delay interferometry', 'data analysis']</t>
  </si>
  <si>
    <t>High-precision interpolation of LISA phase measurements allows signal reconstruction and formulation of time-delay interferometry (TDI) combinations to be conducted in postprocessing. The reconstruction is based on phase measurements made at approximately 10 Hz (for a 1 Hz signal bandwidth) at regular intervals independent of the TDI delay times. Interpolation introduces an error less than [Formula Presented] with continuous data segments as short as 2 s in duration. The 10 Hz sampling rate represents an increase from the 2 Hz sampling rate needed for the original implementation of TDI. The advantages of this technique include increased flexibility of the data analysis and significantly simplified hardware. ¬© 2004 The American Physical Society.</t>
  </si>
  <si>
    <t>60009037;60009037;60009037;60009037</t>
  </si>
  <si>
    <t>6701433824;10639996600;6602233131;6602451750</t>
  </si>
  <si>
    <t>Shaddock, D. A.;Ware, B.;Spero, R. E.;Vallisneri, M.</t>
  </si>
  <si>
    <t>Shaddock D.A.</t>
  </si>
  <si>
    <t>Postprocessed time-delay interferometry for LISA</t>
  </si>
  <si>
    <t>10.1103/PhysRevD.70.081101</t>
  </si>
  <si>
    <t>2-s2.0-84927728273</t>
  </si>
  <si>
    <t>Lisa Waller Hayes Foundation</t>
  </si>
  <si>
    <t>LWH</t>
  </si>
  <si>
    <t>['zss ).', 'zero response', 'tinto method', 'tdi space', 'specific combination', 'source location', 'signal solution', 'parameter family', 'lisa data', 'linear combinations', 'gravitational waveform', 'delay interferometry', 'data measured']</t>
  </si>
  <si>
    <t>Time-delay interferometry (TDI) is the data processing technique needed for generating interferometric combinations of data measured by the multiple Doppler readouts available onboard the three Laser Interferometer Space Antenna (LISA) spacecraft. Within the space of all possible interferometric combinations TDI can generate, we have derived a specific combination that has zero response to the gravitational wave signal, and called it the zero-signal solution (ZSS). This is a two-parameter family of linear combinations of the generators of the TDI space, and its response to a gravitational wave becomes null when these two parameters coincide with the values of the angles of the source location in the sky. Remarkably, the ZSS does not rely on any assumptions about the gravitational waveform, and in fact it works for waveforms of any kind. Our approach is analogous to the data analysis method introduced by G√ºrsel and Tinto in the context of networks of Earth-based, wideband, interferometric gravitational wave detectors observing in coincidence a gravitational wave burst. The ZSS should be regarded as an application of the G√ºrsel and Tinto method to the LISA data.</t>
  </si>
  <si>
    <t>60009037-60031581;60031581</t>
  </si>
  <si>
    <t>7003271412;35571478100</t>
  </si>
  <si>
    <t>Tinto, Massimo;Larson, Shane L.</t>
  </si>
  <si>
    <t>Pasadena;Pasadena</t>
  </si>
  <si>
    <t>California Institute of Technology;Jet Propulsion Laboratory</t>
  </si>
  <si>
    <t>60031581;60009037</t>
  </si>
  <si>
    <t>Tinto M.</t>
  </si>
  <si>
    <t>LISA time-delay interferometry zero-signal solution: Geometrical properties</t>
  </si>
  <si>
    <t>10.1103/PhysRevD.70.062002</t>
  </si>
  <si>
    <t>2-s2.0-84927772438</t>
  </si>
  <si>
    <t>NCC5-574</t>
  </si>
  <si>
    <t>['wideband performance', 'verified experimentally', 'size reduction', 'shape probe', 'patch size', 'patch proximately', 'numerical results', 'matching bandwidth', 'hook parameters', 'array performance']</t>
  </si>
  <si>
    <t>Microstrip antennas | Small size antenna | Wide band antenna</t>
  </si>
  <si>
    <t>A rectangular shorted patch is designed to achieve a wideband performance and size reduction. The patch size is reduced to 25% of the full size patch with over 30% matching bandwidth. A hook shape probe excites the patch proximately. The effect of hook parameters is investigated. A comparison between the L-shape and the hook-shape probe is given. Some of the numerical results are verified experimentally. A 16 elements array is analyzed with different feeding arrangements indicating an improvement of the array performance.</t>
  </si>
  <si>
    <t>59-65</t>
  </si>
  <si>
    <t>60010491;60010491;60013983;60013983</t>
  </si>
  <si>
    <t>7004922524;7501501369;7005237941;55510527400</t>
  </si>
  <si>
    <t>Kishk, Ahmed A.;Lee, Kai Fong;Mok, W. C.;Luk, Kwai Man</t>
  </si>
  <si>
    <t>Hong Kong;United States</t>
  </si>
  <si>
    <t>Kowloon;University</t>
  </si>
  <si>
    <t>City University of Hong Kong;University of Mississippi</t>
  </si>
  <si>
    <t>60013983;60010491</t>
  </si>
  <si>
    <t>Kishk A.</t>
  </si>
  <si>
    <t>A wide-band small size microstrip antenna proximately coupled to a hook shape probe</t>
  </si>
  <si>
    <t>10.1109/TAP.2003.820979</t>
  </si>
  <si>
    <t>2-s2.0-84988273624</t>
  </si>
  <si>
    <t>['haliplus timmsi', 'haliplus testudo', 'given showing', 'entire larva']</t>
  </si>
  <si>
    <t>Australian region | Haliplidae | Haliplus | Larvae</t>
  </si>
  <si>
    <t>The third instar larvae of Haliplus testudo and Haliplus timmsi are described and illustrations are given showing the entire larva and details of the antenna, mandible and legs. No larvae of Haliplidae have been described before from the Australian faunal region.</t>
  </si>
  <si>
    <t>57-61</t>
  </si>
  <si>
    <t>Tijdschrift voor Entomologie</t>
  </si>
  <si>
    <t>Van Vondel, Bernhard J.</t>
  </si>
  <si>
    <t>Rotterdam</t>
  </si>
  <si>
    <t>Natuurmuseum Rotterdam</t>
  </si>
  <si>
    <t>Van Vondel B.J.</t>
  </si>
  <si>
    <t>First description of larvae of haliplus-species from Australia (Coleoptera: Haliplidae)</t>
  </si>
  <si>
    <t>10.1163/22119434-900000140</t>
  </si>
  <si>
    <t>2-s2.0-85008626272</t>
  </si>
  <si>
    <t>['¬© 2004', 'vhf wave', 'rights reserved', 'model structure', 'located along', 'electrical engineers', 'cylindrical chamber', 'computer code', 'computational region', 'center axis', 'boundary conditions', 'antenna used', '300 mhz']</t>
  </si>
  <si>
    <t>absorbing boundary condition | electromagnetic wave | finite element method | perfectly matched layer | plasma | surface wave</t>
  </si>
  <si>
    <t>We have developed a computer code for the simulation of large scale SWP plasma excited by a long coaxial antenna with a VHF wave of 300 MHz, this antenna is located along the center axis of a cylindrical chamber. The antenna used in this model structure is so long that the computational region has become very large. Therefore, for the calculation of the electromagnetic field profile in order to design a long and large scale SWP plasma, it is necessary to apply a proper boundary condition to truncate the computational region, and from this viewpoint we have introduced the PML absorbing boundary conditions and have studied the effectiveness of this boundary conditions for our purposes. ¬© 2004, The Institute of Electrical Engineers of Japan. All rights reserved.</t>
  </si>
  <si>
    <t>35-41</t>
  </si>
  <si>
    <t>The transactions of the Institute of Electrical Engineers of Japan.A</t>
  </si>
  <si>
    <t>60007976;60007976;60007976;60007976</t>
  </si>
  <si>
    <t>57191636139;7402227157;57030962300;7004207361</t>
  </si>
  <si>
    <t>Ahmad, Shamim;Baba, Kiyohide;Nakamura, Keiji;Ikezawa, Shunjiro</t>
  </si>
  <si>
    <t>Kasugai</t>
  </si>
  <si>
    <t>Chubu University</t>
  </si>
  <si>
    <t>Ahmad S.</t>
  </si>
  <si>
    <t>Application of Perfectly Matched Layer Absorbing Boundary Conditions for Propagation of Surface Wave on the Long Plasma Cable</t>
  </si>
  <si>
    <t>10.1541/ieejfms.124.35</t>
  </si>
  <si>
    <t>2-s2.0-85009576636</t>
  </si>
  <si>
    <t>['¬© 2001', 'serious role', 'rigid cable', 'rights reserved', 'resonance frequencies', 'radiated emission', 'peak frequencies', 'metal spacers', 'japan institute', 'input impedance', 'ground system', 'ground containing', 'good agreement', 'electronics packaging', 'concerned signal', 'computed results']</t>
  </si>
  <si>
    <t>Chassis | Input Impedance | Printed Circuit Board | Resonance Frequency | Semi-Rigid Cable</t>
  </si>
  <si>
    <t>For an antenna-like-element model appearing in a configuration of printed circuit boards consisting of a driver and a receiver boards separated by spacers on the chassis of which signal is connected each other through a semi-rigid cable, an equivalent circuit model is proposed and then the relation between input impedance and radiated emission characteristics is studied. By making a measurement of the radiated emission from the assembly and comparing the measured and the computed results of the input impedance of the concerned signal-ground containing the metal spacers, it is shown that the resonance frequencies in the input impedance characteristics and the peak frequencies in the radiated emission are in a good agreement. This means that the signal-ground system having the metal spacers results in a serious role of antenna. The equivalent circuit model proposed here is effective to estimate the peak frequencies in the radiated emission in addition to the evaluation of the input impedance characteristics. ¬© 2001, The Japan Institute of Electronics Packaging. All rights reserved.</t>
  </si>
  <si>
    <t>574-580</t>
  </si>
  <si>
    <t>1884121x</t>
  </si>
  <si>
    <t>journal of the japan institute of electronics packaging</t>
  </si>
  <si>
    <t>60021893;60021893;60021893;60032315</t>
  </si>
  <si>
    <t>57192965777;57192970205;57192974010;7005314999</t>
  </si>
  <si>
    <t>Hayashi, Seiji;Hirai, Koji;Otaki, Torn;Kami, Yoshio</t>
  </si>
  <si>
    <t>Chofu;Ohta-ku</t>
  </si>
  <si>
    <t>The University of Electro-Communications;Canon Inc.</t>
  </si>
  <si>
    <t>60032315;60021893</t>
  </si>
  <si>
    <t>Hayashi S.</t>
  </si>
  <si>
    <t>An Equivalent Circuit for Considering Mechanism of Radiated Emission from Printed Circuit Boards Connected with a Cable on Chassis</t>
  </si>
  <si>
    <t>10.5104/jiep.4.574</t>
  </si>
  <si>
    <t>2-s2.0-85009648634</t>
  </si>
  <si>
    <t>['¬© 2004', 'using analysis', 'rights reserved', 'polarization purity', 'perturbed along', 'peak gain', 'narrow walls', 'first time', 'dominant factors', 'communication engineers', 'aperture illumination', 'amplitude uniformity', '3 dbi']</t>
  </si>
  <si>
    <t>circular polarization | millimeter-wave | oversized rectangular waveguide slotted array | post-wall waveguide array | reflection canceling slot pair</t>
  </si>
  <si>
    <t>The circularly polarized post-wall waveguide array is designed and fabricated for the first time. The aperture illumination and the characteristics of the antenna are investigated by using analysis/ design method developed for oversized rectangular waveguide slot arrays. The uniformity as well as the polarization is perturbed along the periphery of the aperture; the narrow walls are identified to be the dominant factors for degrading the amplitude uniformity and the polarization purity in the aperture illumination. The peak gain of 29.3 dBi with 39.7% efficiency is realized at 77 GHz band for the antenna with about 5 cm square aperture. ¬© 2004, The Institute of Electronics, Information and Communication Engineers. All rights reserved.</t>
  </si>
  <si>
    <t>IEICE Electronics Express</t>
  </si>
  <si>
    <t>Circularly Polarized Post-wall Waveguide Slotted Arrays</t>
  </si>
  <si>
    <t>10.1587/elex.1.7</t>
  </si>
  <si>
    <t>2-s2.0-85010114104</t>
  </si>
  <si>
    <t>['¬© 2004', 'uwb systems', 'uwb radio', 'upper bound', 'ultra wideband', 'transmission gain', 'transmission formula', 'rights reserved', 'results presented', 'promising technology', 'letter presents', 'ir ).', 'impulse radio', 'imperfect antennas', 'frequencydependent behavior', 'frequency response', 'communication engineers']</t>
  </si>
  <si>
    <t>Friis' transmission formula | impulse radio | link budget | ultra wideband (UWB)</t>
  </si>
  <si>
    <t>The ultra wideband (UWB) radio has been a promising technology for the short range wireless systems. The frequencydependent behavior of the antennas are not negligible in UWB systems, especially in the impulse radio (IR). This letter presents the extension of the Friis' transmission formula for the link budget estimation of UWB radio, considering the transmit signal waveform and the imperfect antennas. The results presented here give the upper bound of the transmission gain, irrespective of the waveform distortion due to the frequency response of the antenna. ¬© 2004, The Institute of Electronics, Information and Communication Engineers. All rights reserved.</t>
  </si>
  <si>
    <t>188-192</t>
  </si>
  <si>
    <t>60031126;60031126</t>
  </si>
  <si>
    <t>8594464600;35481283400</t>
  </si>
  <si>
    <t>Promwong, Sathaporn;Jun-ichi, Takada</t>
  </si>
  <si>
    <t>Promwong S.</t>
  </si>
  <si>
    <t>Free space link budget estimation scheme for ultra wideband impulse radio with imperfect antennas</t>
  </si>
  <si>
    <t>10.1587/elex.1.188</t>
  </si>
  <si>
    <t>2-s2.0-85010114107</t>
  </si>
  <si>
    <t>['¬© 2004', 'wind velocity', 'weibull distribution', 'weather conditions', 'shape parameters', 'shape parameter', 'rigorous fit', 'rights reserved', 'recorded data', 'range air', 'pulsewidth 3', 'ground clutter', 'frequency 1', 'entire data', 'electrical engineers', 'data within', 'cultivated land', 'beamwidth 1', 'beam width', 'band long', 'azimuth interval', 'amplitude statistics', 'aic ),', '57 ¬∞', '5 nmi', '33 ghz', '23 ¬∞,', '10 knots', '0 œºs']</t>
  </si>
  <si>
    <t>AIC | CFAR | ground clutter | L-band radar | MTI</t>
  </si>
  <si>
    <t>We observed ground clutter from cultivated land in a range interval 31.9 to 37.5 nmi (59.1 to 69.5 km), over an azimuth interval of 90.57¬∞ to 113.43¬∞, using an L-band long-range air-route surveillance radar (ARSR) having a frequency 1.33 GHz, a beamwidth 1.23¬∞, a pulsewidth 3.0 Œºs. Weather conditions were clear and the wind velocity was 2 to 10 knots (1.0 to 5.1 m/s). Recorded data has been processed by single and double canceller moving target indicator (MTI) processors. To determine the amplitude statistics of ground clutter after single and double canceller MTI processing, we introduced the Akaike Information Criterion (AIC), which is more rigorous fit of the distribution to the data than the least squares method. We have found that the ground clutter after single canceller MTI obeys the log-Weibull distribution with the shape parameter of c = 6.55 for entire data, and the Weibull, log-Weibull and K-distributions with the shape parameters of 1.79 ‚â§ c ‚â§ 1.95, 7.27 ‚â§ c ‚â§ 7.45 and 5.53 ‚â§ ŒΩ ‚â§ 20.39, respectively, for data within the beam width of an antenna. And the ground clutter after double canceller MTI obeys the K-distribution with the shape parameter of ŒΩ=4.00 for entire data, and the Weibull and K-distributions with shape parameters of 1.67 ‚â§ c ‚â§ 1.94 and 3.18 ‚â§ ŒΩ ‚â§ 25.75, respectively, for data within the beam width of an antenna. ¬© 2004, The Institute of Electrical Engineers of Japan. All rights reserved.</t>
  </si>
  <si>
    <t>1171-1176</t>
  </si>
  <si>
    <t>IEEJ Transactions on Fundamentals and Materials</t>
  </si>
  <si>
    <t>60004176;60004176</t>
  </si>
  <si>
    <t>7005524631;14030281600</t>
  </si>
  <si>
    <t>Sayama, Shuji;Sekine, Matsuo</t>
  </si>
  <si>
    <t>Yokosuka</t>
  </si>
  <si>
    <t>National Defense Academy of Japan</t>
  </si>
  <si>
    <t>Sayama S.</t>
  </si>
  <si>
    <t>Amplitude Statistics of Ground Clutter after MTI Processing</t>
  </si>
  <si>
    <t>10.1541/ieejfms.124.1171</t>
  </si>
  <si>
    <t>2-s2.0-85024440607</t>
  </si>
  <si>
    <t>['¬© 2004', 'two models', 'sar induced', 'sar distributions', 'rights reserved', 'results obtained', 'paper investigates', 'model distance', 'main result', 'large difference', 'inhomogeneous models', 'inhomogeneous model', 'human body', 'homogeneous model', 'em waves', 'electrical engineers', 'dipole antenna', '400 mhz']</t>
  </si>
  <si>
    <t>400 MHz band | occupational environment | RF safety standards | specific absorption rate (SAR)</t>
  </si>
  <si>
    <t>This paper investigates the SAR induced in an inhomogeneous model of human body for exposure to EM waves from a dipole antenna at 400 MHz. The antenna is attached to the human body behind the neck. In particular, we compare the results obtained with the homogeneous and inhomogeneous models. For a main result, a large difference in the SAR distributions is observed between two models. Additionally, the peak SARs averaged over 10-g of tissue in the homogeneous model are overestimated as compared with those in the inhomogeneous model, only when the antenna-model distance is small. ¬© 2004, The Institute of Electrical Engineers of Japan. All rights reserved.</t>
  </si>
  <si>
    <t>1251-1252</t>
  </si>
  <si>
    <t>60024322;60024322;60024322</t>
  </si>
  <si>
    <t>56970609200;7202188563;7102393699</t>
  </si>
  <si>
    <t>Fujino, Toshihiro;Hirata, Akimasa;Shiozawa, Toshiyuki</t>
  </si>
  <si>
    <t>Suita</t>
  </si>
  <si>
    <t>Osaka University</t>
  </si>
  <si>
    <t>Fujino T.</t>
  </si>
  <si>
    <t>Evaluation of Induced SAR in the Human Body due to EM Waves Emitted from a Dipole Antenna at 400 MHz Band</t>
  </si>
  <si>
    <t>10.1541/ieejfms.124.1251</t>
  </si>
  <si>
    <t>2-s2.0-85024440633</t>
  </si>
  <si>
    <t>86-90</t>
  </si>
  <si>
    <t>1884121X</t>
  </si>
  <si>
    <t>Journal of Japan Institute of Electronics Packaging</t>
  </si>
  <si>
    <t>60024751;60024751</t>
  </si>
  <si>
    <t>7701311937;7005976175</t>
  </si>
  <si>
    <t>Wang, Jianqing;Fujiwara, Osamu</t>
  </si>
  <si>
    <t>Nagoya</t>
  </si>
  <si>
    <t>Nagoya Institute of Technology</t>
  </si>
  <si>
    <t>Wang J.</t>
  </si>
  <si>
    <t>Equivalent antenna and its modeling in EMI/EMC problems</t>
  </si>
  <si>
    <t>10.5104/jiep.7.86</t>
  </si>
  <si>
    <t>2-s2.0-85024453183</t>
  </si>
  <si>
    <t>['¬© 2004', 'voltage generator', 'rights reserved', 'new circuit', 'measured results', 'electrical engineers', 'connection geometry']</t>
  </si>
  <si>
    <t>electromagnetic noise | electromagnetic pulse | nanosecond rise time | transient electromagnetic analysis</t>
  </si>
  <si>
    <t>We have developed an electro-magnetic pulse simulator for the radiated susceptibility tests that can generate three kinds of electro-magnetic pulses including nanosecond rise time and high electric field pulse. This paper describes simulated and measured results for the fastest rise time voltage generator of this simulator. A new circuit of the voltage generator has developed to stabilize the output voltage waveform and the effect of the connection geometry between the generator and an antenna is estimated by using transient electro-magnetic analysis program based on method of moment by triangular patch modeling. ¬© 2004, The Institute of Electrical Engineers of Japan. All rights reserved.</t>
  </si>
  <si>
    <t>653-660</t>
  </si>
  <si>
    <t>IEEJ Transactions on Power and Energy</t>
  </si>
  <si>
    <t>60103375;60103375;60006299;60006299</t>
  </si>
  <si>
    <t>6507719783;57194957989;57194961035;57194960478</t>
  </si>
  <si>
    <t>Shikura, Tatsuyuki;Sakuma, Masaki;Sonoda, Toshiaki;Iguchi, Yoshio</t>
  </si>
  <si>
    <t>Tokyo;</t>
  </si>
  <si>
    <t>Fuji Electric Co., Ltd.;Japan Ministry of Defense</t>
  </si>
  <si>
    <t>60103375;60006299</t>
  </si>
  <si>
    <t>Shikura T.</t>
  </si>
  <si>
    <t>Nanosecond Rise Time Generator for Electro-Magnetic Pulse</t>
  </si>
  <si>
    <t>10.1541/ieejpes.124.653</t>
  </si>
  <si>
    <t>2-s2.0-85024471533</t>
  </si>
  <si>
    <t>['type species', 'sp .)', 'south island', 'sclerotised discs', 'penultimate segment', 'often patterned', 'often collected', 'nunni n', 'noteucinetus species', 'noteucinetus nunni', 'noteucinetus n', 'north island', 'new zealand', 'male modified', 'leaf litter', 'generally associated', 'francis group', 'forested habitats', 'following characters', 'described based', 'coromandel peninsula', 'chilensis n', 'central chile', 'broun 1881', 'basigalea setose', 'antennae filiform']</t>
  </si>
  <si>
    <t>Chile | Eucinetus | New Zealand | Noteucinetus</t>
  </si>
  <si>
    <t>Noteucinetus n. gen. is described based on three new species (type species: N. nunni n. sp., N. chilensis n. sp. and N. latipennis, n. sp.) and it is distinguished from other members of the family by the following characters in combination: body form highly convex and often patterned, antennae filiform, mouthparts not suctorial, basigalea setose, apical maxillary palpomere wider than penultimate segment, metendosternite with lateral arms widely separate, elytra with weak transverse rows of striae, hind wing absent or reduced, inner mesotibial spur of male modified, rectum with sclerotised discs, parameres broadly fused at base and shorter than the penis. Noteucinetus nunni is distributed in New Zealand from the Coromandel Peninsula in the North Island to Nelson in the South Island, while N. chilensis and N. latipennis are distributed in south-central Chile. Noteucinetus species are generally associated with forested habitats and are most often collected in leaf litter and flight intercept traps. Notes on the New Zealand species Eucinetus stewarti (Broun 1881) are provided. ¬© 2004 Taylor &amp; Francis Group, LLC.</t>
  </si>
  <si>
    <t>29-38</t>
  </si>
  <si>
    <t>New Zealand Entomologist</t>
  </si>
  <si>
    <t>60019718;100485949</t>
  </si>
  <si>
    <t>6506815395;6603912756</t>
  </si>
  <si>
    <t>Bullians, Mark S.;Leschen, Richard A.B.</t>
  </si>
  <si>
    <t>New Zealand;New Zealand</t>
  </si>
  <si>
    <t>Wellington;Auckland</t>
  </si>
  <si>
    <t>Ministry of Agriculture and Forestry - New Zealand;New Zealand Arthropod Collection</t>
  </si>
  <si>
    <t>Bullians M.</t>
  </si>
  <si>
    <t>Noteucinetus new genus from New Zealand and Chile and notes on eucinetus stewarti (Broun) (Coleoptera: Eucinetidae)</t>
  </si>
  <si>
    <t>10.1080/00779962.2004.9722121</t>
  </si>
  <si>
    <t>2-s2.0-85024532778</t>
  </si>
  <si>
    <t>['result shows', 'ranging errors', 'positioning errors', 'paper emphasizes', 'operation parameters', 'laser rangefinder', 'integration errors', 'francis group', 'flight height', 'error sources', 'basic formula', 'attitude magnitude', 'attitude errors', 'also explored', 'also controlled']</t>
  </si>
  <si>
    <t>Airborne laser scanning altimetry | Error analysis | Imitation calculation | Kinematic offset correction | Kinematic time delay</t>
  </si>
  <si>
    <t>The error sources related to the laser rangefinder, GPS and INS are analyzed in details. Several coordinates systems used in airborne laser scanning are set up, and then the basic formula of system is given. This paper emphasizes on discussing the kinematic offset correction between GPS antenna phase center and laser fired point. And kinematic time delay influence on laser footprint position, the ranging errors, positioning errors, attitude errors and integration errors of the system are also explored. Finally, the result shows that the kinematic time delay can be neglected as compared with other error sources. The accuracy of the coordinates is not only influenced by the amplitude of the error, but also controlled by the operation parameters such as flight height, scanning angle amplitude and attitude magnitude of the platform. ¬© 2004 Taylor &amp; Francis Group, LLC.</t>
  </si>
  <si>
    <t>218-224</t>
  </si>
  <si>
    <t>Geo-Spatial Information Science</t>
  </si>
  <si>
    <t>60029306;</t>
  </si>
  <si>
    <t>55715297700;35226528800</t>
  </si>
  <si>
    <t>Xiaohong, Zhang;Jingnan, Liu</t>
  </si>
  <si>
    <t>Xiaohong Z.</t>
  </si>
  <si>
    <t>Analysis of systematic error influences on accuracy of airborne laser scanning altimetry</t>
  </si>
  <si>
    <t>10.1007/BF02826295</t>
  </si>
  <si>
    <t>2-s2.0-85024574976</t>
  </si>
  <si>
    <t>['¬© 2004', 'rights reserved', 'paper proposes', 'optical fiber', 'mobile station', 'mcps ],', 'electrical engineers', 'different rbss', 'convolutional coding', 'codes collapse', 'chip timing', 'chip rate', 'ber improvement']</t>
  </si>
  <si>
    <t>CDMA | Radio-on-Fiber | Road-to-Vehicle communication | ubiquitous antenna system</t>
  </si>
  <si>
    <t>This paper proposes the application of optical delay insertion and convolutional coding to Radio-on-Fiber ubiquitous antenna for Road-to-Vehicle wireless CDM (Code Division Multiplexing) system. In ubiquitous antenna system, the orthogonality of codes collapse, because a MS (Mobile Station) receives interference signals transmitted from different RBSs (Radio Base Station). So BER performance becomes worse. In order to solve this problem, we propose the application of convolutional coding. In addition, in ubiquitous antenna system, a MS sometimes receives signals transmitted from different RBSs at same chip timing. Therefore these signals become interference each other. In order to solve this problem, we propose the application of optical delay insertion as a MS does't receive signals transmitted from different RBSs at same chip timing. In the case the distance between RBSs is 20[m] and chip rate is 32[Mcps], we can acquire the BER improvement all over the area by insertion of a 10[m] optical fiber. ¬© 2004, The Institute of Electrical Engineers of Japan. All rights reserved.</t>
  </si>
  <si>
    <t>1106-1112</t>
  </si>
  <si>
    <t>7102742894;7201952934;57223445319</t>
  </si>
  <si>
    <t>Ohtsuki, Hideaki;Tsukamoto, Katsutoshi;Komaki, Shozo</t>
  </si>
  <si>
    <t>Ohtsuki H.</t>
  </si>
  <si>
    <t>BER Improvement Effect of Optical Delay Insertion in ROF Ubiquitous Antenna for Road-to-Vehicle Wireless Coded CDM System</t>
  </si>
  <si>
    <t>10.1541/ieejeiss.124.1106</t>
  </si>
  <si>
    <t>2-s2.0-85024713120</t>
  </si>
  <si>
    <t>['¬© 2004', 'triangle slot', 'tie antenna', 'simulation results', 'rights reserved', 'fdtd method', 'electromagnetic compatibility', 'electrical engineers', 'broadband antenna']</t>
  </si>
  <si>
    <t>Bow-tie antenna | Broadband Antenna | FDTD method</t>
  </si>
  <si>
    <t>For electromagnetic compatibility, broadband antenna is important for measurements of fast pulse transient electromagnetic phenomena and broadband characteristics due to noises and high frequency interferences. We analyzed the characteristics of a semicircle type bow-tie antenna with various slots using the FDTD method. It was shown from the simulation results that the shape and the position of slot influenced greatly broadband characteristics of antenna. We confirmed that a semicircle type bow-tie antenna with a triangle slot was effective for broadband antenna. ¬© 2004, The Institute of Electrical Engineers of Japan. All rights reserved.</t>
  </si>
  <si>
    <t>2421-2426</t>
  </si>
  <si>
    <t>60003497;60003497;60093328</t>
  </si>
  <si>
    <t>16304661900;7201747850;10040291300</t>
  </si>
  <si>
    <t>Murata, Ippei;Goto, Nobuo;Miyazaki, Yasumitsu</t>
  </si>
  <si>
    <t>Gamagori;Toyohashi</t>
  </si>
  <si>
    <t>Aichi University of Technology;Toyohashi University of Technology</t>
  </si>
  <si>
    <t>60093328;60003497</t>
  </si>
  <si>
    <t>Murata I.</t>
  </si>
  <si>
    <t>Broadband Characteristics Analysis of Semi-Circle Type Bow-Tie Antenna with Hole Slots</t>
  </si>
  <si>
    <t>10.1541/ieejeiss.124.2421</t>
  </si>
  <si>
    <t>2-s2.0-85024721395</t>
  </si>
  <si>
    <t>['¬© 2004', 'widely used', 'theoretical predictions', 'size reduction', 'several experiments', 'rights reserved', 'proposed structure', 'patch resonators', 'paper proposes', 'new approach', 'ltcc substrate', 'low profile', 'low cost', 'great advantages', 'electrical engineers', 'easy fabrication', 'demonstrated theoretically', 'antenna substrate', 'antenna dimensions']</t>
  </si>
  <si>
    <t>microstrip patch antenna | miniaturization | patch resonator | slow¬Øwave</t>
  </si>
  <si>
    <t>Microstrip patch antennas have been widely used in mobile and satellite communication systems due to their great advantages of low cost, low profile, lightweight and easy fabrication. However, the dimensions of a classical patch antenna are on the order of half a wavelength. This paper proposes a new approach to reduce the size of the antenna by embedding several patch resonators in an antenna substrate. Periodically installed resonators are expected to exhibit slow¬Øwave effects. First of all, a microstrip delay line having a train of patch resonators in its substrate is demonstrated theoretically by the conventional FDTD method, and the slow¬Øwave effect is discussed. Next, a 2¬Ødimentional patch resonator array is applied to a microstrip patch antenna, and the effectiveness of the proposed structure is evaluated in the respect of antenna dimensions. Also, several experiments have been carried out to confirm the theoretical predictions. Using a prototype model fabricated on an LTCC substrate, the size reduction of more the 50% is attained. ¬© 2004, The Institute of Electrical Engineers of Japan. All rights reserved.</t>
  </si>
  <si>
    <t>393-398</t>
  </si>
  <si>
    <t>60027625;60027625;60027625</t>
  </si>
  <si>
    <t>57195008410;15923154500;7101919417</t>
  </si>
  <si>
    <t>Kakita, Katsutoshi;Morita, Norihiko;Horii, Yasushi</t>
  </si>
  <si>
    <t>Kansai University</t>
  </si>
  <si>
    <t>Kakita K.</t>
  </si>
  <si>
    <t>A Novel Miniaturization Technique of a Microstrip Patch Antenna using Patch Resonators</t>
  </si>
  <si>
    <t>10.1541/ieejeiss.124.393</t>
  </si>
  <si>
    <t>2-s2.0-85024721581</t>
  </si>
  <si>
    <t>['¬© 2004', 'rights reserved', 'rf signal', 'rainfall areas', 'rain attenuation', 'limited areas', 'electrical engineers', 'db unit', 'array antenna']</t>
  </si>
  <si>
    <t>21-GHz-band | broadcasting satellite | phased-array antenna | rain attenuation | TWT</t>
  </si>
  <si>
    <t>A phased-array antenna with mini-TWTs to realize a 21-GHz-band-broadcasting satellite system with a function efficiently compensating for rain attenuation is introduced in this article. Rain attenuation of RF signal in the 21-GHz-band is 3 times larger (in dB unit) than that in the 12-GHz-band, in which the current satellite broadcasting is served. Rain attenuation compensation technique is indispensable to keep sufficient servic availability in the 21-GHz-band-broadcasting satellite system. However because it is known that heavy rain usually falls only in limited areas, it will be effective to boost beam strength only for such rainfall areas by application of the phased-array antenna. ¬© 2004, The Institute of Electrical Engineers of Japan. All rights reserved.</t>
  </si>
  <si>
    <t>244-249</t>
  </si>
  <si>
    <t>Nomoto, Toshihiro</t>
  </si>
  <si>
    <t>Nippon Hoso Kyokai</t>
  </si>
  <si>
    <t>Nomoto T.</t>
  </si>
  <si>
    <t>Phased-Array Antenna and Mini-TWT Technologies - An application to a 21-GHz-Band Broadcasting Satellite System Efficiently Compensating for Rain Attenuation</t>
  </si>
  <si>
    <t>10.1541/ieejeiss.124.244</t>
  </si>
  <si>
    <t>2-s2.0-85024725450</t>
  </si>
  <si>
    <t>['¬© 2004', 'rights reserved', 'remarkable improvement', 'rbf equalizers', 'rbf equalizer', 'proposed method', 'paper describes', 'nonlinear distortion', 'new solution', 'intersymbol interference', 'incurs decline', 'electrical engineers', 'data rate', 'computer simulations', 'blind spatial', 'ber characteristics', 'also describe', 'additive noise']</t>
  </si>
  <si>
    <t>Array Antenna | Blind | Genetic Algorithm | Nonlinear Channel | RBF Equalizer</t>
  </si>
  <si>
    <t>This paper describes a new solution to the channel intersymbol interference and the nonlinear distortion by means of adaptive array antenna and radial basis function (RBF) equalizer. RBF equalizer can reduce the influence of intersymbol interference and additive noise in the digital communication system. It is also well known to eliminate the nonlinear distortion effectively. But the conventional RBF equalizers including our previous proposed equalizer, spatial and temporal RBF equalizer using adaptive array antenna, need training data to learn channel states, which incurs decline in the data rate. In this paper, without training data, we construct a blind spatial and temporal RBF equalizer using genetic algorithm. Furthermore, we also describe a method of synthesizing Bayesian decision variables of RBF equalizers in order to obtain better performance. The RBF equalizer based on the proposed method can present a remarkable improvement in BER characteristics and its performance is demonstrated by computer simulations. ¬© 2004, The Institute of Electrical Engineers of Japan. All rights reserved.</t>
  </si>
  <si>
    <t>941-946</t>
  </si>
  <si>
    <t>60008107;60008107;60008107</t>
  </si>
  <si>
    <t>56172044600;57188568446;55490325800</t>
  </si>
  <si>
    <t>Watanabe, Katsuhide;Lin, Hai;Yamashita, Katsumi</t>
  </si>
  <si>
    <t>Sakai</t>
  </si>
  <si>
    <t>Osaka Prefecture University</t>
  </si>
  <si>
    <t>Watanabe K.</t>
  </si>
  <si>
    <t>A Design Method of Blind Spatial and Temporal RBF Equalizer Using Genetic Algorithm</t>
  </si>
  <si>
    <t>10.1541/ieejeiss.124.941</t>
  </si>
  <si>
    <t>2-s2.0-85024725454</t>
  </si>
  <si>
    <t>['¬© 2004', 'total thickness', 'top ground', 'substrate thickness', 'rights reserved', 'radiation patterns', 'radiating patch', 'parametric study', 'kept unchanged', 'gap distance', 'feeding point', 'electrical engineers', 'different applications', 'devices easier', 'coplanar patch', 'antennas seriously', 'antennas demonstrated', 'adjustable conductor']</t>
  </si>
  <si>
    <t>broadband | coplanar patch antenna | coplanar waveguide feds | multi-layered structure | planar antenna</t>
  </si>
  <si>
    <t>In this paper, we have presented the double-layered coplanar patch antennas of enhanced impedance bandwidth and adjustable conductor-backed coplanar waveguide feed lines. The proposed structure retains the advantage of laying the coplanar patch and CPW feed line on the same surface, which makes direct integration with other devices easier. Besides the substrate thickness of the radiating patch can be adjusted for wider impedance bandwidth while the dimensions of the CPW feed line was kept unchanged. Simulation has been done by using commercial EM simulation software. A parametric study of the gap distance between the coplanar patch and the top ground, and the width at the feeding point was carried out. Four testing antennas, which operate at 10GHz, were designed and the characteristics of the antennas were compared. The four testing antennas had same total thickness, but different thickness combinations. The measured return loss, gain, and radiation patterns of the antennas demonstrated that different thickn ss combinations do not affect the characteristics of the antennas seriously. Therefore, the dimensions of the CPW feed lines of the antennas can be adjusted for different applications. ¬© 2004, The Institute of Electrical Engineers of Japan. All rights reserved.</t>
  </si>
  <si>
    <t>357-362</t>
  </si>
  <si>
    <t>7102473419;55805208800;35350619100;55570148900</t>
  </si>
  <si>
    <t>Tong, Kin Fai;Li, Keren;Matsui, Toshiaki;Izutsu, Masayuki</t>
  </si>
  <si>
    <t>Tong K.</t>
  </si>
  <si>
    <t>Broadband Double-Layered Coplanar Patch Antennas for Microwave / Millimeter-Wave Wireless Communications</t>
  </si>
  <si>
    <t>10.1541/ieejeiss.124.357</t>
  </si>
  <si>
    <t>2-s2.0-85024751811</t>
  </si>
  <si>
    <t>['time localization', 'time applications', 'theoretical foundation', 'system design', 'surrounding magnetometers', 'squid magnetometers', 'signal strength', 'signal detection', 'sequential operations', 'problems associated', 'power source', 'physical limitations', 'operating frequency', 'mutual inductance', 'modulated radiotherapy', 'loop radius', 'inductive coupling', 'implant transmitter', 'implant inductance', 'implant circuit', 'implant capacitor', 'half duplex', 'full duplex', 'external antenna', 'discharge sequence', 'detector sensitivity', 'detector distance', 'chip capacitor', 'charge time', 'best choice', '3d localization']</t>
  </si>
  <si>
    <t>Real-time, 3D localization of the prostate for intensity-modulated radiotherapy can be accomplished with passively charged radio frequency transmitters and superconducting quantum interference device (SQUID) magnetometers. The overall system design consists of an external dipole antenna as a power source for charging a microchip implant transmitter and SQUID magnetometers for signal detection. An external dipole antenna charges an on-chip capacitor through inductive coupling in the near field region through a small implant inductor. The charge and discharge sequence between the external antenna and the implant circuit can be defined by half duplex, full duplex, or sequential operations. The resulting implant discharge current creates an alternating magnetic field through the inductor. The field is detected by the surrounding magnetometers, and the location of the implant transmitter can be calculated. Problems associated with this system design are interrelated with the signal strength at the detectors, detector sensitivity, and charge time of the implant capacitor. The physical parameters required for optimizing the system for real-time applications are the operating frequency, implant inductance and capacitance, the external dipole current and loop radius, the detector distance, and mutual inductance. Consequently, the sequential operating mode is the best choice for real-time localization for constraints requiring positioning within 1 s due to the mutual inductance and detector sensitivity. We present the theoretical foundation for designing a real-time, 3D prostate localization system including the associated physical parameters and demonstrate the feasibility and physical limitations for such a system.</t>
  </si>
  <si>
    <t>29-45</t>
  </si>
  <si>
    <t>Journal of applied clinical medical physics / American College of Medical Physics</t>
  </si>
  <si>
    <t>2004 Autumn</t>
  </si>
  <si>
    <t>McGary, John E.</t>
  </si>
  <si>
    <t>Baylor College of Medicine</t>
  </si>
  <si>
    <t>McGary J.</t>
  </si>
  <si>
    <t>Theoretical foundation for real-time prostate localization using an inductively coupled transmitter and a superconducting quantum interference device (SQUID) magnetometer system.</t>
  </si>
  <si>
    <t>10.1120/jacmp.v5i4.2021</t>
  </si>
  <si>
    <t>2-s2.0-85024948831</t>
  </si>
  <si>
    <t>['¬© 2004', 'thermal emission', 'rytov effect', 'receiving antenna', 'radiometry measurements', 'medium surface', 'measurements conducted', 'measurable near', 'layer depth', 'investigating media', 'field radiometry', 'field measurements', 'field effect', 'fairly suitable', 'effective depth', 'drastic growth', 'detected experimentally']</t>
  </si>
  <si>
    <t>We provide a theory of radiometry measurements of the quasistationary (near) field of thermal emission from a heated conducting medium. It explains why the Rytov effect, which essentially is a drastic growth of the thermal field energy near the medium surface, cannot be detected experimentally. However, we discovered a measurable near-field effect: the effective depth of formation of the received emission proves to be less than the skin-layer depth, depending on the size of the receiving antenna and its height above the surface. For such measurements highly effective antennas of a small aperture size are necessary. We developed and investigated a variety of microwave antennas whose parameters were fairly suitable for near-field radiometry. The measurements conducted with these antennas yielded experimental evidence of the fact that the quasistationary thermal field really exists. Near-field radiometry opens further opportunities for investigating media. In particular, we demonstrate here a technique for retrieval of the subsurface temperature profile in water with the help of near-field measurements. ¬© 2004 The American Physical Society.</t>
  </si>
  <si>
    <t>1063651X</t>
  </si>
  <si>
    <t>Physical Review E - Statistical Physics, Plasmas, Fluids, and Related Interdisciplinary Topics</t>
  </si>
  <si>
    <t>60115148;60115148;60115148</t>
  </si>
  <si>
    <t>7004434939;7005400467;6602562983</t>
  </si>
  <si>
    <t>Reznik, A. N.;Vaks, V. L.;Yurasova, N. V.</t>
  </si>
  <si>
    <t>Kstovo</t>
  </si>
  <si>
    <t>The Institute for Physics of Microstructures of the Russian Academy of Sciences</t>
  </si>
  <si>
    <t>Reznik A.N.</t>
  </si>
  <si>
    <t>Quasistationary field of thermal emission and near-field radiometry</t>
  </si>
  <si>
    <t>10.1103/PhysRevE.70.056601</t>
  </si>
  <si>
    <t>2-s2.0-85036278267</t>
  </si>
  <si>
    <t>Seventh Framework Programme</t>
  </si>
  <si>
    <t>FP7</t>
  </si>
  <si>
    <t>['¬© 2004', 'zero index', 'various points', 'treated analytically', 'static character', 'state conditions', 'specified frequency', 'significantly narrows', 'scattering configurations', 'refraction equal', 'realized experimentally', 'propagating fields', 'present investigation', 'planar ones', 'planar metamaterials', 'matched zero', 'index metamaterial', 'index medium', 'index investigations', 'free space', 'fdtd simulator', 'existence stimulated', 'electromagnetic fields', 'dispersive metamaterial', 'corresponding one', 'confirmed numerically', 'also used']</t>
  </si>
  <si>
    <t>Planar metamaterials that exhibit a zero index of refraction have been realized experimentally by several research groups. Their existence stimulated the present investigation, which details the properties of a passive, dispersive metamaterial that is matched to free space and has an index of refraction equal to zero. Thus, unlike previous zero-index investigations, both the permittivity and permeability are zero here at a specified frequency. One-, two-, and three-dimensional source problems are treated analytically. The one- and two-dimensional source problem results are confirmed numerically with finite difference time domain (FDTD) simulations. The FDTD simulator is also used to treat the corresponding one- and two-dimensional scattering problems. It is shown that in both the source and scattering configurations the electromagnetic fields in a matched zero-index medium take on a static character in space, yet remain dynamic in time, in such a manner that the underlying physics remains associated with propagating fields. Zero phase variation at various points in the zero-index medium is demonstrated once steady-state conditions are obtained. These behaviors are used to illustrate why a zero-index metamaterial, such as a zero-index electromagnetic band-gap structured medium, significantly narrows the far-field pattern associated with an antenna located within it. They are also used to show how a matched zero-index slab could be used to transform curved wave fronts into planar ones. ¬© 2004 The American Physical Society.</t>
  </si>
  <si>
    <t>Ziolkowski, Richard W.</t>
  </si>
  <si>
    <t>Propagation in and scattering from a matched metamaterial having a zero index of refraction</t>
  </si>
  <si>
    <t>10.1103/PhysRevE.70.046608</t>
  </si>
  <si>
    <t>2-s2.0-85036283452</t>
  </si>
  <si>
    <t>['zhejiang university', 'two genara', 'specimens examined', 'scape 5', 'rights reserved', 'nov differs', 'gyranusoidea compere', 'first time', 'dusmetia mercet', 'biotechnology college', 'applied entomology', 'antennal scrobe', '0 times']</t>
  </si>
  <si>
    <t>Mealybugs | New species | Parasitoids | Scale insects</t>
  </si>
  <si>
    <t>Abstract Two new species of Tetracneminae, Encyrtidae, collected from Heilongjiang, Liaoning, and Yunnan, China are described, i.e. Dusmetia latiscapa Xu, sp. nov, and Gyranusoidea yunnanensis Xu, sp. nov. Dusmetia latiscapa Xu, sp. nov differs from Dusmetia cardinalis Hoffer, 1969 in the coloration of the apical forth funicular segment and the fifth-sixth funicular segments of antennae; (2) length of scape; (3) having undeveloped fore wing and (4) the coloration of body. Gyranusoidea yunnanensis Xu, sp. nov. can be distinguished from the Gyranusoidea hecale Noyes et Hayat 1988 by (1) 1 brown match between antennal scrobe and orbit; (2) scape 5.0 times as long as wide, and (3) antennal scape without white ring subapically. Both two genara of Dusmetia Mercet, and Gyranusoidea Compere are recorded for the first time in China. All specimens examined are deposited in Institute of Applied Entomology, Agriculture &amp; Biotechnology College, Zhejiang University, Hangzhou, China. ¬© 2017 Wiley. All rights reserved.</t>
  </si>
  <si>
    <t>143-148</t>
  </si>
  <si>
    <t>Insect Science</t>
  </si>
  <si>
    <t>60117774;60003013;60003013</t>
  </si>
  <si>
    <t>55687355100;57204662439;55733424700</t>
  </si>
  <si>
    <t>Xu, Zhi Hong;Tao, Mei;Chen, Guo Hua</t>
  </si>
  <si>
    <t>Hangzhou;Kunming</t>
  </si>
  <si>
    <t>College of Agriculture &amp; Biotechnology, Zhejiang University;Yunnan Agriculture University</t>
  </si>
  <si>
    <t>60117774;60003013</t>
  </si>
  <si>
    <t>Xu Z.</t>
  </si>
  <si>
    <t>New records of two genera of tetracneminae (hymenoptera: Encyrtidae) with two new species in china</t>
  </si>
  <si>
    <t>10.1111/j.1744-7917.2004.tb00188.x</t>
  </si>
  <si>
    <t>2-s2.0-85040426927</t>
  </si>
  <si>
    <t>['worker honeybees', 'worker antennae', 'genes involved', 'findings suggest', 'expressed selectively', 'expressed preferentially', 'drone antennae', 'dominant function', 'differentially expressed', 'amwat encodes']</t>
  </si>
  <si>
    <t>Antenna | Caste | Honeybee | Olfactory processing | Sex</t>
  </si>
  <si>
    <t>We identified three candidate proteins/genes involved in caste and/or sex-specific olfactory processing in the honeybee Apis mellifera L., that are differentially expressed between the antennae of the worker, queen, and drone honeybees using SDS-polyacrylamide gel electrophoresis or the differential display method. A protein was identified, termed D-AP1, that was expressed preferentially in drone antennae when compared to those of workers. cDNA cloning revealed that D-AP1 is homologous to carboxylesterases. Enzymatic carboxylesterase activity in the drone antennae was higher than in the workers, suggesting its dominant function in the drone antennae. In contrast, two proteins encoded by genes termed W-AP1 and Amwat were expressed preferentially in worker antennae when compared to those of queens. W-AP1 is homologous to insect chemosensory protein, and Amwat encodes a novel secretory protein. W-AP1 is expressed selectively in worker antennae, while Amwat is expressed both in the antennae and legs of the workers. These findings suggest that these proteins are involved in the antennal function characteristic to drone or worker honeybees.</t>
  </si>
  <si>
    <t>53-62</t>
  </si>
  <si>
    <t>Zoological Science</t>
  </si>
  <si>
    <t>60025272;60025272;60025272</t>
  </si>
  <si>
    <t>6602267039;7103348128;35227541600</t>
  </si>
  <si>
    <t>Kamikouchi, Azusa;Morioka, Mizue;Kubo, Takeo</t>
  </si>
  <si>
    <t>Kamikouchi A.</t>
  </si>
  <si>
    <t>Identification of honeybee antennal proteins/genes expressed in a sex- and/or caste selective manner</t>
  </si>
  <si>
    <t>10.2108/0289-0003(2004)21[53:IOHAGE]2.0.CO;2</t>
  </si>
  <si>
    <t>2-s2.0-85047692494</t>
  </si>
  <si>
    <t>['various appendages', 'similarity according', 'several phases', 'morphometrical data', 'life cycle', 'greatest prevalences', 'greater degree', 'first time', 'cluster analysis', 'body regions']</t>
  </si>
  <si>
    <t>amphipod | ciliates | ectosymbiont | pilisuctorids | prevalence</t>
  </si>
  <si>
    <t>The pilisuctorid ciliate Conidophrys pilisuctor is recorded for the first time as ectosymbiont of the freshwater amphipod Hyalella azteca collected in P√°tzcuaro Lake, Michoac√°n, Mexico. The morphometrical data of several phases of its life cycle (except free tomites) and of its prevalence on the host's body regions are presented. The pilisuctorid was observed attached exclusively to the setae of various appendages from which those of the pereiopods and antennae had the greatest prevalences. However, the results of œá2 tests show that there was not a homogeneous ciliate preference for the body regions of H. azteca. From the cluster analysis, several regions presented a greater degree of similarity according to prevalence and presence - absence of the ciliate. Some aspects are considered for the establishment of symbiosis.</t>
  </si>
  <si>
    <t>60032442;60032442</t>
  </si>
  <si>
    <t>6508080903;6603012220</t>
  </si>
  <si>
    <t>May√©n-Estrada, R.;Aladro-Lubel, M. A.</t>
  </si>
  <si>
    <t>Ciudad de M√©xico</t>
  </si>
  <si>
    <t>May√©n-Estrada R.</t>
  </si>
  <si>
    <t>First record of Conidophrys pilisuctor (Ciliophora:Pilisuctorida) as ectosymbiont of Hyalella azteca from Mexico</t>
  </si>
  <si>
    <t>2-s2.0-8744282485</t>
  </si>
  <si>
    <t>['weighting factors', 'several examples', 'relative importance', 'presented method', 'prescribed nulls', 'perturbed pattern', 'pattern synthesis', 'null depth', 'imposed single', 'forming nulls', 'flexible technique', 'chebyshev pattern', 'broad nulls', 'array element', 'also obtained']</t>
  </si>
  <si>
    <t>A simple and flexible technique for the pattern synthesis of linear antenna arrays with prescribed nulls, based on the tabu search algorithm, is presented. Forming nulls in the pattern is achieved by controlling only the phase of each array element. The trade-off of the relative importance between the null depth and the perturbed pattern is also obtained by introducing the weighting factors in the cost function constructed for the tabu search algorithm. Several examples of Chebyshev pattern with the imposed single, multiple, and broad nulls are given to show the versatility of the presented method.</t>
  </si>
  <si>
    <t>37-42</t>
  </si>
  <si>
    <t>35581650500;7005087231</t>
  </si>
  <si>
    <t>Akdagli, A.;Guney, K.</t>
  </si>
  <si>
    <t>Akdagli A.</t>
  </si>
  <si>
    <t>Null steering of linear antenna arrays by phase perturbations using modified tabu search algorithm</t>
  </si>
  <si>
    <t>2-s2.0-9144229155</t>
  </si>
  <si>
    <t>['x p', 'water stress', 'transgenic plants', 'sudden reduction', 'stomatal conductance', 'protective sink', 'physiological responses', 'photosystem ii', 'photochemical quenching', 'low irradiances', 'inra 7171', 'hybrid poplar', 'higher expression', 'higher concentrations', 'greater burst', 'glutamine synthetase', 'glutamate synthase', 'findings indicate', 'ectopic expression', 'drought treatment', 'co2 efflux', '3 days']</t>
  </si>
  <si>
    <t>Drought | Fluorescence | Photorespiration | Photosynthesis</t>
  </si>
  <si>
    <t>Physiological responses to water stress in hybrid poplar (INRA 7171-B4, Populus tremula L. x P. alba L.) lines transformed to overexpress a pine cytosolic glutamine synthetase (GS1) gene were compared with those of non-transgenic plants. Before, during and after a drought treatment, net photosynthetic rates (Anet) were higher in transgenic than in non-transgenic plants. Stomatal conductance (gs) was higher in transgenic than in non-transgenic plants before, but not after exposure to drought. Before drought treatment, a sudden reduction in photosynthetic photon flux caused a greater burst of CO2 efflux in transgenic than non-transgenic plants, indicating greater photorespiratory activity. Drought caused greater reductions in photochemical quenching, photosystem II (PSII) antennae transfer efficiency (Fv‚Ä≤/Fm‚Ä≤) and light-adapted PSII yield (œÜPSII) in non-transgenic than in transgenic plants, especially at low irradiances. Antennae-based thermal dissipation was higher in transgenic plants than in non-transgenic plants both during the imposition of drought and 1 or 3 days after the relief of drought. Under severe water stress and subsequently, transgenic plants maintained a higher expression of glutamine synthetase, glutamate synthase and Rubisco and higher concentrations of chlorophyll and glycine than non-transgenic plants. These findings indicate that overexpression of pine cytosolic GS1 enhanced sustained photosynthetic electron transport capacity during severe stomatal limitation. The data also suggest that ectopic expression of cytosolic GS increases photorespiratory activity, and that this serves as a protective sink for electrons from photosynthetic reaction centers.</t>
  </si>
  <si>
    <t>729-736</t>
  </si>
  <si>
    <t>0829318X</t>
  </si>
  <si>
    <t>Tree Physiology</t>
  </si>
  <si>
    <t>60000473;60000473;60003662;60000473</t>
  </si>
  <si>
    <t>16042305100;6603820383;56255997700;7005531466</t>
  </si>
  <si>
    <t>El-Khatib, Rami T.;Hamerlynck, Erik P.;Gallardo, Fernando;Kirby, Edward G.</t>
  </si>
  <si>
    <t>Spain;United States</t>
  </si>
  <si>
    <t>Malaga;Newark</t>
  </si>
  <si>
    <t>Universidad de M√°laga;Rutgers University-Newark Campus</t>
  </si>
  <si>
    <t>60003662;60000473</t>
  </si>
  <si>
    <t>El-Khatib R.</t>
  </si>
  <si>
    <t>Transgenic poplar characterized by ectopic expression of a pine cytosolic glutamine synthetase gene exhibits enhanced tolerance to water stress</t>
  </si>
  <si>
    <t>10.1093/treephys/24.7.729</t>
  </si>
  <si>
    <t>2-s2.0-9144235640</t>
  </si>
  <si>
    <t>['paper deals', 'numerical example', 'flowchart form', 'educational process', 'constraints using', 'also provided']</t>
  </si>
  <si>
    <t>Load matching algorithm | Load matching under constraints | Optimum power transfer</t>
  </si>
  <si>
    <t>This paper deals with the optimum power transfer to a load under constraints using a mathematical simulation model. The algorithm is given in flowchart form to aid the educational process. A numerical example is also provided.</t>
  </si>
  <si>
    <t>126-136</t>
  </si>
  <si>
    <t>International Journal of Electrical Engineering and Education</t>
  </si>
  <si>
    <t>60084406;60084406;60002947</t>
  </si>
  <si>
    <t>6602378212;6506362210;7004017835</t>
  </si>
  <si>
    <t>Chatzarakis, George E.;Tortoreli, Marina D.;Cottis, Panayiotis G.</t>
  </si>
  <si>
    <t>Greece;Greece</t>
  </si>
  <si>
    <t>Athens;Athens</t>
  </si>
  <si>
    <t>School of Pedagogical and Technological Education;National Technical University of Athens</t>
  </si>
  <si>
    <t>60084406;60002947</t>
  </si>
  <si>
    <t>Chatzarakis G.E.</t>
  </si>
  <si>
    <t>Teaching to undergraduates the optimum power transfer to a load under constraints</t>
  </si>
  <si>
    <t>10.7227/IJEEE.41.2.4</t>
  </si>
  <si>
    <t>2-s2.0-9144237789</t>
  </si>
  <si>
    <t>['wavelet technique', 'recently proposed', 'proposed method', 'high efficiency', 'diffraction theory', 'asymptotic methods', 'approach based', 'antenna design']</t>
  </si>
  <si>
    <t>The method of extended boundary conditions, recently proposed by the authors, is applied to solve a number of problems of the diffraction theory and antenna design. A high efficiency of the method is demonstrated. It is shown that an approach based on the proposed method and wavelet technique is more suitable for simulating radiation characteristics of shortwave mirror antennas than asymptotic methods.</t>
  </si>
  <si>
    <t>;</t>
  </si>
  <si>
    <t>55885976600;7005873528</t>
  </si>
  <si>
    <t>Anyutin, A. P.;Kyurkchan, A. G.</t>
  </si>
  <si>
    <t>Anyutin A.</t>
  </si>
  <si>
    <t>Solution of diffraction and antenna problems using the method of extended boundary conditions and wavelet technique</t>
  </si>
  <si>
    <t>2-s2.0-9144245607</t>
  </si>
  <si>
    <t>['intermediate frequency', 'electrical length', 'diversity stations', 'base station']</t>
  </si>
  <si>
    <t>A radiointerferometer element representing a circuit forming phase-coherent very high-frequency (VHF) signals of diversity stations is considered. Since the intermediate frequency is comparable to the received signal frequency, the circuit compensates instability of the electrical length of transmission lines connecting a base station with antennas.</t>
  </si>
  <si>
    <t>113-116</t>
  </si>
  <si>
    <t>6506447327;6602308977</t>
  </si>
  <si>
    <t>Romanychev, A. A.;Dugin, N. A.</t>
  </si>
  <si>
    <t>Romanychev A.</t>
  </si>
  <si>
    <t>The circuit forming phase-coherent signals in a radiointerferometer with a very high intermediate frequency</t>
  </si>
  <si>
    <t>2-s2.0-9144255492</t>
  </si>
  <si>
    <t>['two subunits', 'two mutants', 'translation initiation', 'trace amounts', 'strict cosegregation', 'psii cores', 'psii core', 'possible role', 'pleiotropic phenotype', 'phenotypic analysis', 'marked reduction', 'lipid deficiencies', 'lhcii ).', 'harvesting chlorophyll', 'genetic analysis', 'coupled process', 'cotranslational insertion', 'containing form', 'complete loss', 'chlamydomonas reinhardtii']</t>
  </si>
  <si>
    <t>Chlamydomonas | D1 synthesis | Phosphatidylglycerol | Photosystem II | Thylakoid</t>
  </si>
  <si>
    <t>Two mutants of Chlamydomonas reinhardtii, mf1 and mf2, characterized by a marked reduction in their phosphatidyl-glycerol content together with a complete loss in its Œî3-trans hexadecenoic acid-containing form, also lost photosystem II (PSII) activity. Genetic analysis of crosses between mf2 and wild-type strains shows a strict cosegregation of the PSII and lipid deficiencies, while phenotypic analysis of phototrophic revertant strains suggests that one single nuclear mutation is responsible for the pleiotropic phenotype of the mutants. The nearly complete absence of PSII core is due to a severely decreased synthesis of two subunits, D1 and apoCP47, which is not due to a decrease in translation initiation. Trace amounts of PSII cores that were detected in the mutants did not associate with the light-harvesting chlorophyll a/b-binding protein antenna (LHCII). We discuss the possible role of phosphatidylglycerol in the coupled process of cotranslational insertion and assembly of PSII core subunits.</t>
  </si>
  <si>
    <t>329-338</t>
  </si>
  <si>
    <t>60106138-60106017;60014849;60014849;60014849;60106138;60106138;60106138;60106017;60106017;60014849</t>
  </si>
  <si>
    <t>7004749280;6603724817;55403675100;7004225828;6603798324;6506369408;6504096678;7004172951;6701741955;7006770347</t>
  </si>
  <si>
    <t>Pineau, Bernard;Girard-Bascou, Jacqueline;Eberhard, Stephan;Choquet, Yves;Tr√©moli√®res, Antoine;G√©rard-Hirne, Catherine;Bennardo-Connan, Annick;Decottignies, Paulette;Gillet, Sylvie;Wollman, Francis Andr√©</t>
  </si>
  <si>
    <t>Gif-sur-Yvette;Saint-Aubin;Paris</t>
  </si>
  <si>
    <t>Institut des Sciences des Plantes de Paris-Saclay;Universite Paris-Saclay;Institut de Biologie Physico-Chimique</t>
  </si>
  <si>
    <t>60106138;60106017;60014849</t>
  </si>
  <si>
    <t>Pineau B.</t>
  </si>
  <si>
    <t>A single mutation that causes phosphatidylglycerol deficiency impairs synthesis of photosystem II cores in Chlamydomonas reinhardtii</t>
  </si>
  <si>
    <t>10.1046/j.1432-1033.2003.03931.x</t>
  </si>
  <si>
    <t>2-s2.0-9144269632</t>
  </si>
  <si>
    <t>['¬© 2004', 'upstream migration', 'remote monitoring', 'fixed point', 'fisheries society', 'british isles']</t>
  </si>
  <si>
    <t>Ecology | Individual behaviour | Migration | Rivers</t>
  </si>
  <si>
    <t>A novel cross river, self cleansing system for the remote monitoring of downstream and upstream migration of PIT tagged fishes past a fixed point in deep, fast flowing rivers is described. ¬© 2004 The Fisheries Society of the British Isles.</t>
  </si>
  <si>
    <t>1441-1443</t>
  </si>
  <si>
    <t>Journal of Fish Biology</t>
  </si>
  <si>
    <t>60004708;60004708;120759836;120759836;60004708</t>
  </si>
  <si>
    <t>55891629100;7003575993;7004073528;56349380200;55790521900</t>
  </si>
  <si>
    <t>Ibbotson, A. T.;Beaumont, W. R.C.;Collinson, D.;Wilkinson, A.;Pinder, A. C.</t>
  </si>
  <si>
    <t>Wallingford;Preston</t>
  </si>
  <si>
    <t>UK Centre for Ecology &amp; Hydrology;E. Collinson and Co. Ltd.</t>
  </si>
  <si>
    <t>60004708;120759836</t>
  </si>
  <si>
    <t>Ibbotson A.</t>
  </si>
  <si>
    <t>A cross-river antenna array for the detection of miniature passive integrated transponder tags in deep, fast flowing rivers</t>
  </si>
  <si>
    <t>10.1111/j.0022-1112.2004.00554.x</t>
  </si>
  <si>
    <t>2-s2.0-9244251604</t>
  </si>
  <si>
    <t>['telsiks 2003', 'telecommunication networks', 'optical communications', 'october 1', 'multimedia communication', 'mobile communications', 'microwave techniques', 'electronic engineering', 'electromagnetic compatibility', 'covering topics', 'classical cable', 'among others', '220 papers']</t>
  </si>
  <si>
    <t>TELSIKS 2003 was held from October 1-3, 2003, at the Faculty of Electronic Engineering, University of Nis, Serbia and Montenegro. About 220 papers were submitted for the conference, covering topics on mobile communications, classical cable and optical communications, multimedia communication, RF and microwave techniques, antennas and propagation, electromagnetic compatibility, digital signal processing, broadband wireless access, telecommunication networks, and modulation and coding, among others.</t>
  </si>
  <si>
    <t>133-135</t>
  </si>
  <si>
    <t>IEEE Antennas and Propagation Magazine</t>
  </si>
  <si>
    <t>Milovanovic, Bratislav</t>
  </si>
  <si>
    <t>Belgrade</t>
  </si>
  <si>
    <t>Faculty of Electrical Engineering</t>
  </si>
  <si>
    <t>Milovanovic B.</t>
  </si>
  <si>
    <t>Report of the TELSIKS 2003 conference</t>
  </si>
  <si>
    <t>10.1109/MAP.2004.1374036</t>
  </si>
  <si>
    <t>2-s2.0-9444245313</t>
  </si>
  <si>
    <t>['smart antennas', 'phased arrays', 'antenna arrays']</t>
  </si>
  <si>
    <t>Use of semiconducting indium phosphide (InP) in the production of smart antennas is discussed. The InP can be used in phased arrays in a variety of formats such as InGaAs and InAlAs. It ensures excellent low noise and clear signal performance. It contributes towards high performance and lower power consumption of the antenna arrays.</t>
  </si>
  <si>
    <t>III-Vs Review</t>
  </si>
  <si>
    <t>Streit, Dwight</t>
  </si>
  <si>
    <t>Foundation Technologies</t>
  </si>
  <si>
    <t>Streit D.</t>
  </si>
  <si>
    <t>Smart antenna use InP</t>
  </si>
  <si>
    <t>S0961129004007860</t>
  </si>
  <si>
    <t>10.1016/S0961-1290(04)00786-0</t>
  </si>
  <si>
    <t>2-s2.0-9544226427</t>
  </si>
  <si>
    <t>400200-5-1410PE</t>
  </si>
  <si>
    <t>['work reports', 'using 1', 'uniformly distributed', 'rights reserved', 'relative intensity', 'polymeric material', 'polymer matrix', 'photoluminescence enhancement', 'phenanthroline ligands', 'phenanthroline addition', 'monomer modification', 'luminescence spectroscopy', 'inhomogeneous broadening', 'eu 3', 'doped polymer', 'dopant ions', 'containing 1', 'aqueous solution', 'antenna ligand', 'antenna effect', 'acrylic acid', '2 transitions']</t>
  </si>
  <si>
    <t>1,10-phenanthroline | Antenna effect | Europium | Optical materials | Poly(acrylic acid)</t>
  </si>
  <si>
    <t>This work reports on the photoluminescence enhancement of Eu 3+-doped poly(acrylic acid) using 1,10-phenanthroline as antenna ligand. The polymeric material was synthesized by polymerization in aqueous solution of the monomer partially neutralized with Eu2O3, containing 1,10-phenanthroline, and using potassium persulfate as initiator. The monomer modification and the coordination of antenna ligand to the Eu 3+ ions Were confirmed by 1H-NMR. The doped polymer was characterized by luminescence spectroscopy. The excitation spectra show clear evidence of the coordination between the Eu3+ ions and the 1,10-phenanthroline ligands in the polymer matrix. On the other hand, the emission spectra show an inhomogeneous broadening and, together with the relative intensity of the 5D0 ‚Üí 7F 1,2 transitions of Eu3+, indicate that the dopant ions are uniformly distributed in low symmetry coordination sites. Besides, an enhancement in the intensity of the Eu3+ characteristic red emission by 1,10-phenanthroline addition is observed, and it is due to the antenna effect of the ligand, which acts as a sensitizer of the Eu3+ ions. An estimation of the increasing luminescence efficiency is presented. ¬© 2004 Elsevier B.V. All rights reserved.</t>
  </si>
  <si>
    <t>635-639</t>
  </si>
  <si>
    <t>Optical Materials</t>
  </si>
  <si>
    <t>60028381;60028381;60028381;60028381</t>
  </si>
  <si>
    <t>35461095300;6602484062;6602526479;7006775332</t>
  </si>
  <si>
    <t>Flores, M.;Caldi√±o, U.;C√≥rdoba, G.;Arroyo, R.</t>
  </si>
  <si>
    <t>Iztapalapa</t>
  </si>
  <si>
    <t>Universidad Aut√≥noma Metropolitana -Unidad Iztapalapa</t>
  </si>
  <si>
    <t>Flores M.</t>
  </si>
  <si>
    <t>Luminescence enhancement of Eu&lt;sup&gt;3+&lt;/sup&gt; -doped poly(acrylic acid) using 1,10-phenanthroline as antenna ligand</t>
  </si>
  <si>
    <t>S0925346704003519</t>
  </si>
  <si>
    <t>10.1016/j.optmat.2004.08.078</t>
  </si>
  <si>
    <t>2-s2.0-9544252194</t>
  </si>
  <si>
    <t>['various applications', 'thereby reduce', 'smart sensors', 'rftrax inc', 'industrial environment', 'human bio', 'control systems', 'container shipments', 'aerospace engineering']</t>
  </si>
  <si>
    <t>Various applications of smart sensor technology are discussed. The smart sensors developed by RFTrax Inc, help in the detection of low level radiation in container shipments. Different smart sensors are used in control systems in industrial environment. They help to monitor the force and vibration, thereby reduce the cost of expensive equipment failures. Smart sensors are also finding application in human bio-monitoring and aerospace engineering.</t>
  </si>
  <si>
    <t>Purvis, Gail</t>
  </si>
  <si>
    <t>Purvis G.</t>
  </si>
  <si>
    <t>Smart&lt;sup&gt;2&lt;/sup&gt; - Sensor &amp; structure</t>
  </si>
  <si>
    <t>S0961129004007938</t>
  </si>
  <si>
    <t>10.1016/S0961-1290(04)00793-8</t>
  </si>
  <si>
    <t>2-s2.0-9544252954</t>
  </si>
  <si>
    <t>['xinkeshu tablet', 'uv spectra', 'successfully separated', 'successfully determined', 'simultaneous determination', 'retention time', 'quality control', 'proposed method', 'mobile phase', 'guard column', 'four constituents', 'flow rate', 'detection wavelength', 'detection limits', 'authentic standards', 'array detector', '8 ml', '6 mm', '47 œºg', '400 nm', '280 nm', '250 nm', '22 min', '1 mm', '03 œºg', '02 mol']</t>
  </si>
  <si>
    <t>Daidzein | Danshensu | HPLC-DAD | Protocatechualdehyde | Puerarin | Xinkeshu</t>
  </si>
  <si>
    <t>A reversed-phase high performance liquid chromatographic method for simultaneous determination of four bioactive constituents was established for the quality control of traditional Chinese medicinal tablet Xinkeshu. Danshensu, protocatechualdehyde, puerarin and daidzein were successfully separated on a Diamonsil C18 column (150 √ó 4.6 mm i.d., 5 Œºm) with a guard column (12.5 √ó 2.1 mm i.d., 5 Œºm) packed with the same material at 25 ¬∞C. The mobile phase was a mixture of acetonitrile and 0.02 mol/L potassium dihydrogen phosphate employing gradient elution at a flow rate of 0.8 mL/min. Detection was accomplished with a diode-array detector and detection wavelength was set at 280 nm before 22 min, then it was varied to 250 nm. The four constituents were identified by comparing their retention time and UV spectra in the range of 190-400 nm with those of authentic standards. The linear calibration ranges were 15.4-123.2, 3.11-25.22, 21.6-172.8, and 0.26-3.47 Œºg/mL for danshensu, protocatechualdehyde, puerarin and daidzein, respectively. The detection limits were 0.03, 0.04, 0.10, 0.03 Œºg/mL for danshensu, protocatechualdehyde, puerarin, and daidzein, respectively. The contents of these four bioactive constituents in Xinkeshu tablet were successfully determined by the proposed method.</t>
  </si>
  <si>
    <t>1211-1214</t>
  </si>
  <si>
    <t>1001604X</t>
  </si>
  <si>
    <t>Chinese Journal of Chemistry</t>
  </si>
  <si>
    <t>60103141;60103141;60103141;60103141;60103141</t>
  </si>
  <si>
    <t>7404984581;7403734902;57199790131;7403534811;7404565034</t>
  </si>
  <si>
    <t>He, Jian Tao;Shi, Zhi Hong;Yan, Jin;Zhao, Mei Ping;Chang, Wen Bao</t>
  </si>
  <si>
    <t>College of Chemistry and Molecular Engineering, Peking University</t>
  </si>
  <si>
    <t>He J.T.</t>
  </si>
  <si>
    <t>Simultaneous separation and determination of four bioactive constituents in traditional Chinese medicinal tablet Xinkeshu by HPLC-DAD</t>
  </si>
  <si>
    <t>10.1002/cjoc.20040221032</t>
  </si>
  <si>
    <t>2-s2.0-9644275778</t>
  </si>
  <si>
    <t>['wlan technology', 'vitro testing', 'various pacemakers', 'uniformly exposing', 'testing ideally', 'testing apparatus', 'show whether', 'sensing functions', 'normal pacing', 'noise ."', 'mayo clinic', 'maximum power', 'march 6', 'july 30', 'initial testing', 'icd ).', 'electromagnetic aberration', 'devices programmed', 'determine whether', 'consistent pattern', 'chamber mode', 'cardiac devices', 'cardiac device']</t>
  </si>
  <si>
    <t>OBJECTIVE: To determine whether the wireless local area network (WLAN) technology, specifically the Personal Digital Assistant (PDA), interferes with implantable cardiac pacemakers and defibrillators. MATERIAL AND METHODS: Various pacemakers and defibrillators were tested in vitro at the Mayo Clinic in Rochester, Minn, between March 6 and July 30, 2003. These cardiac devices were exposed to an HP Compaq IPAQ PDA fitted with a Cisco Aironet WLAN card. Initial testing was designed to show whether the Aironet card radiated energy in a consistent pattern from the antenna of the PDA to ensure that subsequent cardiac device testing would not be affected by the orientation of the PDA to the cardiac device. Testing involved placing individual cardiac devices in a simulator and uniformly exposing each device at its most sensitive programmable value to the WLAN card set to maximum power. RESULTS: During testing with the Cisco WLAN Aironet card, all devices programmed to the unipolar or bipolar configuration single- or dual-chamber mode had normal pacing and sensing functions and exhibited no effects of electromagnetic interference except for 1 implantable cardioverter-defibrillator (ICD). This aberration was determined to relate to the design of the investigators' testing apparatus and not to the output of the PDA. The ICD device appropriately identified and labeled the electromagnetic aberration as "noise." CONCLUSIONS: We documented no electromagnetic interference caused by the WLAN technology by using in vitro testing of pacemakers and ICDs; however, testing ideally should be completed in vivo to confirm the lack of any clinically important interactions.</t>
  </si>
  <si>
    <t>1527-1530</t>
  </si>
  <si>
    <t>Mayo Clinic Proceedings</t>
  </si>
  <si>
    <t>114391407;60026829;60026829</t>
  </si>
  <si>
    <t>6506015772;7003355300;7403287974</t>
  </si>
  <si>
    <t>Tri, Jeffrey L.;Trusty, Jane M.;Hayes, David L.</t>
  </si>
  <si>
    <t>Rochester;Rochester</t>
  </si>
  <si>
    <t>Mayo Medical School;Div. Found. Telecom. Netwk. Serv.</t>
  </si>
  <si>
    <t>60026829;114391407</t>
  </si>
  <si>
    <t>Tri J.</t>
  </si>
  <si>
    <t>Potential for personal digital assistant interference with implantable cardiac devices</t>
  </si>
  <si>
    <t>S0025619611618582</t>
  </si>
  <si>
    <t>10.4065/79.12.1527</t>
  </si>
  <si>
    <t>2-s2.0-9644307873</t>
  </si>
  <si>
    <t>['wireless access', 'technology challenges', 'spatial domain', 'power efficient', 'particularly useful', 'ofdm systems', 'ofdm sub', 'multipath propagation', 'multipath diversity', 'low rate', 'key issue', 'francis group', 'could potentially', 'bandwidth efficient', 'annoyance factor', 'also review']</t>
  </si>
  <si>
    <t>Orthogonal Frequency Division Multiplexing (OFDM) and Multiple Input Multiple Output (MIMO) technology hold much promise in realizing broadband wireless systems which are both power efficient and bandwidth efficient. This review article focuses on MIMO-OFDM wireless systems, and the usefulness of multipath diversity in such systems are addressed. With increasing data rate requirements for wireless access, the technology challenges of the physical layer designers are moving towards wideband wireless communications. One of the key issue to be confronted in such systems is the frequency selective fading of the wireless channel due to multipath propagation. Orthogonal frequency division multiplexing helps in transforming this frequency selective channel into multiple narrowband flat sub-channels which facilitate a computationally efficient equalization. Usually multipath delay spread is considered as an annoyance factor. However, such channels are rich in multipath diversity, which could potentially be exploited to yield performance benefits. Using simple frequency domain processing in OFDM systems with closely spaced antennas, this multipath diversity could be exploited to achieve performance close to that of space diversity systems using well separated antennas. With such closely spaced antennas, it appears as though there is sampling in the spatial domain. Linear dispersion codes are capacity achieving space-time codes designed by optimizing the information-theoretic capacity function. Multipath diversity available as frequency diversity could be exploited by linear dispersion codes when the dispersion is over OFDM sub-channels in frequency and space. In this article, we also review such space-frequency linear dispersion codes which are particularly useful at low rate and for low complexity systems. ¬© 2004 Taylor &amp; Francis Group, LLC.</t>
  </si>
  <si>
    <t>317-324</t>
  </si>
  <si>
    <t>60025757;60025757;60025757</t>
  </si>
  <si>
    <t>6701338796;6602080475;6603863682</t>
  </si>
  <si>
    <t>Rangaraj, G. V.;Jalihal, Devendra;Giridhar, K.</t>
  </si>
  <si>
    <t>Chennai</t>
  </si>
  <si>
    <t>Indian Institute of Technology Madras</t>
  </si>
  <si>
    <t>Rangaraj G.</t>
  </si>
  <si>
    <t>On usefulness of multipath diversity for multiple antenna ofdm systems</t>
  </si>
  <si>
    <t>10.1080/02564602.2004.11417159</t>
  </si>
  <si>
    <t>2-s2.0-9744231513</t>
  </si>
  <si>
    <t>Riordan Foundation</t>
  </si>
  <si>
    <t>BRT T_144007</t>
  </si>
  <si>
    <t>TRF</t>
  </si>
  <si>
    <t>['worker bees', 'wing venation', 'two characters', 'sixth sternites', 'one group', 'ngan islands', 'morphometric analyses', 'metatarsus length', 'keuls statistics', 'hind leg', 'fourth tergites', 'four factors', 'four characters', 'factor 4', 'factor 3', 'factor 2', 'factor 1', 'characters associated', 'apis florea', 'antenna length']</t>
  </si>
  <si>
    <t>Apis florea | Honey bees | Morphometric analysis | Thailand</t>
  </si>
  <si>
    <t>Morphometric analyses of Apis florea in Thailand were carried out in order to detect differences within this species. The nine body parts selected for analysis were: proboscis, antenna, forewing, hindwing, hind leg, the third and sixth sternites, and the third and fourth tergites. Twenty-two characters, consisting of widths, lengths or angles, were measured. Factor analysis sorted 14 characters of worker bees into four factors: (Factor 1) characters associated with size, hind leg and antenna; (Factor 2) length of wing venation and forewing; (Factor 3) number of hamuli and venation angle 37; and (Factor 4) venation angle 34. The results of factor and cluster analyses using the 22 characters revealed that the A. florea of Thailand are distributed as one group. Four characters (forewing radial cell length, metatarsus length, 3rd sternite length and antenna length) can be used to separate by Student-Newman-Keuls Statistics the A. florea of Samui and Pha-ngan Islands from the mainland. ¬© 2004 International Bee Research Association.</t>
  </si>
  <si>
    <t>123-127</t>
  </si>
  <si>
    <t>Journal of Apicultural Research</t>
  </si>
  <si>
    <t>60028190;60028190;60028190;60001989;60001989;60001989</t>
  </si>
  <si>
    <t>6507917605;6506104054;6701672392;6603353803;7006226904;7003693707</t>
  </si>
  <si>
    <t>Chaiyawong, Thadsanee;Deowanish, Sureerat;Wongsiri, Siriwat;Sylvester, H. Allen;Rinderer, Thomas E.;de Guzman, Lilia</t>
  </si>
  <si>
    <t>Thailand;United States</t>
  </si>
  <si>
    <t>Bangkok;Washington, D.C.</t>
  </si>
  <si>
    <t>Chulalongkorn University;USDA Agricultural Research Service</t>
  </si>
  <si>
    <t>60028190;60001989</t>
  </si>
  <si>
    <t>Chaiyawong T.</t>
  </si>
  <si>
    <t>Multivariate morphometric study of Apis florea in Thailand</t>
  </si>
  <si>
    <t>10.1080/00218839.2004.11101122</t>
  </si>
  <si>
    <t>2-s2.0-9744249578</t>
  </si>
  <si>
    <t>['wavelength range', 'waveform analysers', 'urans arrays', 'time resolution', 'terrestrial ionosphere', 'technically feasible', 'substantial increase', 'somewhat unusual', 'solar corona', 'sensitivity improvement', 'scattering effects', 'rights reserved', 'radio observations', 'radio interference', 'radio astronomy', 'one must', 'new kinds', 'new generation', 'new findings', 'new characterisation', 'interplanetary medium', 'high level', 'frequency range', 'france ).', 'extensive program', 'e .,', 'decametre wavelengths', 'decametre wavelength', 'decametre radiation', 'correlated measurements', 'building giant', 'briefly discuss', 'band analyses', 'actual possibilities', 'active sun', '40 ns']</t>
  </si>
  <si>
    <t>Decametre radio astronomy | Planetary radio emission | Pulsar radio emission | Radio astronomy | Solar corona</t>
  </si>
  <si>
    <t>With the aim of evaluating the actual possibilities of doing, from the ground, sensitive radio astronomy at decametre wavelengths (particularly below ‚àº50 MHz), an extensive program of radio observations was carried out, in 1999-2002, by using digital spectral and waveform analysers (DSP) of new generation, connected to several of the largest, decametre radio telescopes in the world (i.e., the UTR-2 and URANs arrays in Ukraine, and the Nan√ßay Decametre Array in France). We report and briefly discuss some new findings, dealing with decametre radiation from Jupiter and the Solar Corona: namely the discovery of new kinds of hyper fine structures in spectrograms of the active Sun, and a new characterisation of Jupiter's "millisecond" radiation, whose waveform samples, with time resolution down to 40 ns, and correlated measurements, by using far distant antennas (3000 km), have been obtained. In addition, scattering effects, caused by the terrestrial ionosphere and the interplanetary medium, could be disentangled through high time resolution and wide-band analyses of solar, planetary and strong galactic radio sources. Consequences for decametre wavelength imaging at high spatial resolution (VLBI) are outlined. Furthermore, in spite of the very unfavourable electromagnetic environment in this frequency range, a substantial increase in the quality of the observations was shown to be provided by using new generation spectrometers, based on sophisticated digital techniques. Indeed, the available, high dynamic range of such devices greatly decreases the effects of artificial and natural radio interference. We give several examples of successful signal detection in the case of much weaker radio sources than Solar System ones, down to the ‚àº 1 Jy intensity level. In summary, we conclude that searching for sensitivity improvement at the decametre wavelength is scientifically quite justified, and is now technically feasible, in particular by building giant, phased antenna arrays of much larger collecting area (as in the LOFAR project). In this task, one must be careful of some specifics of this wavelength range - somewhat unusual in "classical" radio astronomy - i.e., very high level and density of radio interference (telecommunications) and the variable terrestrial ionosphere. ¬© 2004 Elsevier Ltd. All rights reserved.</t>
  </si>
  <si>
    <t>1357-1374</t>
  </si>
  <si>
    <t>Planetary and Space Science</t>
  </si>
  <si>
    <t>60028894;60068504;60020103</t>
  </si>
  <si>
    <t>7003423533;55386607400;7005640512</t>
  </si>
  <si>
    <t>Lecacheux, A.;Konovalenko, A. A.;Rucker, H. O.</t>
  </si>
  <si>
    <t>Ukraine;France;Austria</t>
  </si>
  <si>
    <t>Kharkiv;Meudon;Graz</t>
  </si>
  <si>
    <t>Institute of Radio Astronomy National Academy of Sciences of Ukraine;LESIA - Laboratoire d'Etudes Spatiales et d'Instrumentation en Astrophysique;Institut fur Weltraumforschung</t>
  </si>
  <si>
    <t>60068504;60028894;60020103</t>
  </si>
  <si>
    <t>Lecacheux A.</t>
  </si>
  <si>
    <t>Using large radio telescopes at decametre wavelengths</t>
  </si>
  <si>
    <t>S0032063304001369</t>
  </si>
  <si>
    <t>10.1016/j.pss.2004.09.006</t>
  </si>
  <si>
    <t>2-s2.0-9944259753</t>
  </si>
  <si>
    <t>['star fruit', 'residue extract', 'pure standards', 'phenolic compounds', 'natural antioxidants', 'ms spectra', 'ms ).', 'mass spectrometry', 'major antioxidants', 'main antioxidants', 'linked proanthocyanidins', 'initially attributed', 'identify compounds', 'hplc coupled', 'good source', 'gallotannin forms', 'gallic acid', 'free radicals', 'elsevier b', 'electronspray ionisation', 'ascorbic acid', 'antioxidant properties', 'antioxidant peaks', 'antioxidant capacity', '(-) epicatechin']</t>
  </si>
  <si>
    <t>Antioxidants | Epicatechin | Food analysis | Polyphenols | Proanthocyanidins | Star fruit</t>
  </si>
  <si>
    <t>Our previous study indicated that star fruit (Averrhoa carambola L.) is a very good source of natural antioxidants. However, it was still not clear which compounds were responsible for its antioxidant properties. The purpose of this study is to separate and identify compounds that contribute to total antioxidant activity in star fruit using HPLC and mass spectrometry (MS). HPLC coupled with a diode array detector (DAD) was used to characterise antioxidant peak in the juice or residue extract through spiking with free radicals. By analysing the antioxidant capacity and chromatograms of fractions from solid phase extraction, main antioxidants were attributed to phenolic compounds. The peaks were identified as L-ascorbic acid, (-)epicatechin and gallic acid in gallotannin forms. Other antioxidant peaks were further investigated using HPLC-ESI-MS-MS. Identification was confirmed with electronspray ionisation (ESI) MS-MS spectra of pure standards and singly-linked proanthocyanidins from pycnogenol. The major antioxidants were initially attributed to singly-linked proanthocyanidins that existed as dimers, trimers, tetramers and pentamers of catechin or epicatechin. ¬© 2003 Published by Elsevier B.V.</t>
  </si>
  <si>
    <t>67-75</t>
  </si>
  <si>
    <t>Journal of Chromatography A</t>
  </si>
  <si>
    <t>60017161;60017161</t>
  </si>
  <si>
    <t>56153275000;55667461500</t>
  </si>
  <si>
    <t>Shui, Guanghou;Leong, Lai Peng</t>
  </si>
  <si>
    <t>Shui G.</t>
  </si>
  <si>
    <t>Analysis of polyphenolic antioxidants in star fruit using liquid chromatography and mass spectrometry</t>
  </si>
  <si>
    <t>S0021967303018156</t>
  </si>
  <si>
    <t>10.1016/j.chroma.2003.09.055</t>
  </si>
  <si>
    <t>2-s2.0-0242405601</t>
  </si>
  <si>
    <t>['tie feed', 'measured results', 'feeding mechanisms', 'feed interaction', 'around 115', 'achievable bandwidth']</t>
  </si>
  <si>
    <t>Bow-tie feed | Radial stub feed | Slot antenna | Wideband</t>
  </si>
  <si>
    <t>The feed interaction of wideband slot antennas is analyzed using finite-element method optimizations. The achievable bandwidth with bow-tie feed is around 115% (more than 2:1) for VSWR ‚â§ 2 and a similar configuration could achieve a bandwidth of 45% for VSWR ‚â§ 2 with radial stub feed. The effect of feeding mechanisms on the dimensions of the slots is discussed. A comparison of measured results for various feed configurations is presented.</t>
  </si>
  <si>
    <t>77-79</t>
  </si>
  <si>
    <t>Microwave and Optical Technology Letters</t>
  </si>
  <si>
    <t>Rao, Patnam H.</t>
  </si>
  <si>
    <t>SAMEER-Centre for Electromagnetics India</t>
  </si>
  <si>
    <t>Rao P.</t>
  </si>
  <si>
    <t>Feed effects on the dimensions of wideband slot antennas</t>
  </si>
  <si>
    <t>10.1002/mop.11289</t>
  </si>
  <si>
    <t>2-s2.0-0345763594</t>
  </si>
  <si>
    <t>['time offset', 'time correlation', 'temporal correlations', 'spatial correlations', 'results show', 'received signals', 'propagation conditions', 'nlos propagation', 'los propagation', 'experimentally investigate', 'doppler shift', 'crucial parameter', 'array geometry', 'antenna elements', 'antenna array', 'angular distribution', 'also proposed']</t>
  </si>
  <si>
    <t>Adaptive beamforming | Eigenspread | Line-of-sight | Non-line-of-sight | Smart antenna | Space-time correlation | Uniform circular array</t>
  </si>
  <si>
    <t>For smart antenna systems, the space-time correlation of received signals at an antenna array is a crucial parameter in most adaptive beamforming techniques. In this paper, we experimentally investigate the variation of spatial and temporal fading correlations and the eigenspread of a space-time correlation matrix for a seven-element uniform circular array (UCA) under the line-of-sight (LOS) and the non-line-of-sight (NLOS) urban propagation conditions. A space-time fading correlation model for the UCA, which depends on angular distribution of multipaths, array geometry, Doppler shift, and time offset, is also proposed. The results show that spatial correlations between any pair of antenna elements in the NLOS propagation are less than those in the LOS propagation, and temporal correlations are approximately the same for both propagation conditions. The NLOS propagation causes larger eigenspread for the space-time correlation matrix, as compared to the NLOS propagation.</t>
  </si>
  <si>
    <t>61-65</t>
  </si>
  <si>
    <t>Kavak, Adnan</t>
  </si>
  <si>
    <t>Kocaeli</t>
  </si>
  <si>
    <t>Kocaeli √úniversitesi</t>
  </si>
  <si>
    <t>Kavak A.</t>
  </si>
  <si>
    <t>Spatial and temporal fading correlations of a uniform circular array smart antenna in urban vehicular propagation</t>
  </si>
  <si>
    <t>10.1002/mop.11285</t>
  </si>
  <si>
    <t>2-s2.0-0345763595</t>
  </si>
  <si>
    <t>['uniplanar strip', 'unbalanced cpw', 'planar lumped', 'lc circuits', 'ghz ism', 'extra compactness', 'dipole antenna', 'coplanar waveguide', 'compact balun', 'broadband width', 'broadband balun']</t>
  </si>
  <si>
    <t>CPW-fed antenna | Microstrip antenna | Printed dipole bow-tie antenna | Wideband balun</t>
  </si>
  <si>
    <t>In this paper, we present a uniplanar strip-dipole antenna and a bow-tie antenna fed by a coplanar waveguide (CPW) that both use a wideband and compact balun. The balun, which consists of planar lumped-LC circuits, affects the transition from an unbalanced CPW to a balanced coplanar strip. The antennas are designed to operate at the 2.44-GHz ISM-band. The measured data show that such broadband balun-based antennas enjoy the advantages of broadband width and extra compactness.</t>
  </si>
  <si>
    <t>Chiu, C. W.</t>
  </si>
  <si>
    <t>Hsinchu</t>
  </si>
  <si>
    <t>Ming Hsin University of Science and Technology Taiwan</t>
  </si>
  <si>
    <t>Coplanar-waveguide-fed uniplanar antenna using a broadband balun</t>
  </si>
  <si>
    <t>10.1002/mop.11287</t>
  </si>
  <si>
    <t>2-s2.0-0345763598</t>
  </si>
  <si>
    <t>['umts bands', 'gsm band', 'excellent isolation', 'bands covers', 'band dual']</t>
  </si>
  <si>
    <t>DCS | Dual-band antenna | Dual-polarized antenna | GSM | UMTS</t>
  </si>
  <si>
    <t>A dual-band dual-polarized antenna suitable for operation in telecommunication base stations is presented. One of the bands covers the GSM band, while the other covers both the DCS and UMTS bands. The design is compact and yields good radiation characteristics, with excellent isolation between polarizations and bands.</t>
  </si>
  <si>
    <t>29-33</t>
  </si>
  <si>
    <t>60028186;60028186;60028186</t>
  </si>
  <si>
    <t>6506258608;7004724089;6701417455</t>
  </si>
  <si>
    <t>Deillon, V.;Z√ºrcher, J. F.;Skrivervik, A. K.</t>
  </si>
  <si>
    <t>Lausanne</t>
  </si>
  <si>
    <t>Swiss Federal Institute of Technology Lausanne</t>
  </si>
  <si>
    <t>Deillon V.</t>
  </si>
  <si>
    <t>A compact dual-band dual-polarized antenna element for GSM/DCS/UMTS base stations</t>
  </si>
  <si>
    <t>10.1002/mop.11277</t>
  </si>
  <si>
    <t>2-s2.0-0345763602</t>
  </si>
  <si>
    <t>['validated experimentally', 'two substrates', 'technological problem', 'strongly modified', 'space wavelength', 'respectively based', 'reflecting planes', 'polymer layers', 'parasitic effects', 'paper describes', 'input impedance', 'ghz aperture', 'fabrication process', 'axial ratio', 'also described']</t>
  </si>
  <si>
    <t>Intermediate wafer bonding techniques | Millimeter wave | Multi-layer microstrip antennas</t>
  </si>
  <si>
    <t>This paper describes the thin-film fabrication process and the performance of 60-GHz aperture-coupled microstrip patch antennas printed on fused quartz substrates. It is shown that their characteristics (input impedance, axial ratio) are strongly modified by residual air gaps located between the two substrates of the antenna. In particular, FDTD simulations demonstrate that these parasitic effects can be minimized by using two ground/reflecting planes and by keeping the thickness of the air layer thinner than Œª0/250, where Œª0 is the free-space wavelength. To face this technological problem, two intermediate metal and adhesive (low-temperature) wafer bonding techniques, respectively based on indium and polymer layers, have been developed and validated experimentally for linear and circular polarization patch antennas and arrays. The lift-off fabrication process is also described.</t>
  </si>
  <si>
    <t>41-47</t>
  </si>
  <si>
    <t>60105646;60105585;60032325;60105585;60032325</t>
  </si>
  <si>
    <t>6701865849;23973241400;7201414744;6603295765;35350619100</t>
  </si>
  <si>
    <t>Coquet, P.;Sauleau, R.;Shinohara, K.;Lhermite, H.;Matsui, T.</t>
  </si>
  <si>
    <t>France;France;Japan</t>
  </si>
  <si>
    <t>Cachan;Rennes;Koganei</t>
  </si>
  <si>
    <t>Laboratoire des Syst√®mes et Applications des Technologies de l'Information et de l'Energie;Institut d‚Äô√âlectronique et des Technologies du num√©Rique;Japan National Institute of Information and Communications Technology</t>
  </si>
  <si>
    <t>60105646;60105585;60032325</t>
  </si>
  <si>
    <t>Coquet P.</t>
  </si>
  <si>
    <t>Multi-layer microstrip antennas on quartz substrates: Technological considerations and performances at 60 GHz</t>
  </si>
  <si>
    <t>10.1002/mop.11281</t>
  </si>
  <si>
    <t>2-s2.0-0345763608</t>
  </si>
  <si>
    <t>['transmission frequency', 'significant difference', 'sar values', 'sar value', 'nonflip phones', 'mobile phones', 'maximum sar', 'many parameters', 'flip phones', 'external antennas', 'experimental study', 'ear position', 'cheek position', 'antenna position', 'antenna design', 'also conclude']</t>
  </si>
  <si>
    <t>Mobile phone | SAR | Specific absorption rate</t>
  </si>
  <si>
    <t>The specific absorption rate (SAR) on a human head due to the radiation of mobile phones can be influenced by many parameters, including the phones' antenna design and profile. In this paper, an experimental study of the characteristics of the SAR of mobile phones is presented. Statistical results illustrate that mobile phones, in general, satisfy the ICNIRP safety limit, and that the SAR values are affected by the transmission frequency of mobile phones. In most cases, the maximum SAR is at the cheek position and is twice that at the ear position. We conclude that there is no significant difference in the SAR value between phones with internal and external antennas and that, at the ear position, the SAR value of the flip phones is about 22% lower than that of nonflip phones. We also conclude that the SAR hot spot is generally located near the antenna position.</t>
  </si>
  <si>
    <t>22-26</t>
  </si>
  <si>
    <t>36469789300;7202044791;7101721328;7006847467</t>
  </si>
  <si>
    <t>Chan, K. H.;Leung, S. W.;Fung, L. C.;Siu, Y. M.</t>
  </si>
  <si>
    <t>Chan K.</t>
  </si>
  <si>
    <t>Experimental study of the SAR characteristics of mobile phones</t>
  </si>
  <si>
    <t>10.1002/mop.11275</t>
  </si>
  <si>
    <t>2-s2.0-0346394694</t>
  </si>
  <si>
    <t>['vehicular application', 'two back', 'symmetrical configuration', 'proposed antenna', 'profile metal', 'omnidirectional radiation', 'new design', 'low profile', 'l arms', 'ground plane', 'easily constructed', 'back inverted', 'azimuthal plane', 'antenna shows', '960 mhz', '900 mhz', '894 mhz', '22 mm']</t>
  </si>
  <si>
    <t>Antennas | Low-profile antennas | Metal-plate antennas | On-vehicle antennas</t>
  </si>
  <si>
    <t>A new design of a low-profile metal-plate antenna suitable for vehicular application in the 900-MHz band covering the AMPS (824-894 MHz) and GSM (880-960 MHz) bands is presented. The proposed antenna is easily constructed by folding a long rectangular metal plate into a symmetrical configuration with two back-to-back inverted-L arms, and has a low profile of 22 mm (about 0.066Œª at 900 MHz) above the ground plane. In addition, the antenna shows a very good conical radiation pattern with omnidirectional radiation in the azimuthal plane.</t>
  </si>
  <si>
    <t>60011357;60011357;60022847;60022847;60011357</t>
  </si>
  <si>
    <t>7410218666;7402029960;57213741151;7402422499;35460663000</t>
  </si>
  <si>
    <t>Liu, Yung Tao;Su, Saou Wen;Tang, Chia Luan;Fang, Shyh Tirng;Wong, Kin Lu</t>
  </si>
  <si>
    <t>Hsinchu;Kaohsiung</t>
  </si>
  <si>
    <t>Industrial Technology Research Institute of Taiwan;National Sun Yat-Sen University</t>
  </si>
  <si>
    <t>60022847;60011357</t>
  </si>
  <si>
    <t>Liu Y.</t>
  </si>
  <si>
    <t>On-vehicle low-profile metal-plate antenna for 900-MHz operation</t>
  </si>
  <si>
    <t>10.1002/mop.11290</t>
  </si>
  <si>
    <t>2-s2.0-0347024707</t>
  </si>
  <si>
    <t>['triangular patch', 'three layers', 'lowest patch', 'fair gain', 'equal thickness', 'different size']</t>
  </si>
  <si>
    <t>Broadband antenna | Multi-layer | Patch antenna</t>
  </si>
  <si>
    <t>A novel broadband L-band patch antenna is presented. The proposed antenna consists of three layers, each containing a triangular patch of a different size. The layers are separated by substrates of equal thickness and permittivity. The antenna is fed through the lowest patch, with the upper patches fed parasitically. Both simulation and experimental results show relatively broadband characteristics. The antenna has a fair gain, comparable to that of single-layer patch antennas.</t>
  </si>
  <si>
    <t>66-70</t>
  </si>
  <si>
    <t>60016941;60021140;60016941</t>
  </si>
  <si>
    <t>6603435512;6504126620;6603693585</t>
  </si>
  <si>
    <t>Haridim, M.;Shukrun, D.;Matzner, H.</t>
  </si>
  <si>
    <t>Haifa;Tel Aviv-Yafo</t>
  </si>
  <si>
    <t>Israel Electric Corporation Ltd.;Holon Institute of Technology</t>
  </si>
  <si>
    <t>60021140;60016941</t>
  </si>
  <si>
    <t>Haridim M.</t>
  </si>
  <si>
    <t>A novel broadband triple-layer triangular patch antenna</t>
  </si>
  <si>
    <t>10.1002/mop.11286</t>
  </si>
  <si>
    <t>2-s2.0-0347024708</t>
  </si>
  <si>
    <t>['surface waves', 'space waves', 'radiation patterns', 'microstrip antennas', 'geometrical theory']</t>
  </si>
  <si>
    <t>Diffraction | Finite ground plane | Microstrip antenna | Physical optics</t>
  </si>
  <si>
    <t>A method for the computation of radiation patterns of microstrip antennas on a finite ground plane is presented. The method is based on the geometrical theory of diffraction and the 2D physical optics model. The diffraction of space waves and surface waves is taken into consideration.</t>
  </si>
  <si>
    <t>26-29</t>
  </si>
  <si>
    <t>60025063;60025063</t>
  </si>
  <si>
    <t>6602746648;7005545716</t>
  </si>
  <si>
    <t>Volski, Vladimir;Vandenbosch, Guy A.E.</t>
  </si>
  <si>
    <t>3000 Leuven</t>
  </si>
  <si>
    <t>KU Leuven</t>
  </si>
  <si>
    <t>Volski V.</t>
  </si>
  <si>
    <t>Modelling of microstrip antennas on a finite ground plane using the 2D physical optics model</t>
  </si>
  <si>
    <t>10.1002/mop.11276</t>
  </si>
  <si>
    <t>2-s2.0-0347024776</t>
  </si>
  <si>
    <t>Centre National de la Recherche Scientifique</t>
  </si>
  <si>
    <t>CNRS</t>
  </si>
  <si>
    <t>['upper rim', 'three ureido', 'tethers allow', 'rights reserved', 'polymer supported', 'phosphine imide', 'organisation around', 'one step', 'medium yield', 'limited number', 'cation leading', 'better bis']</t>
  </si>
  <si>
    <t>Complexation | Lanthanides | Luminescence | MetalloCds | Modified cyclodextrin</t>
  </si>
  <si>
    <t>A new tripodal Œ±-cyclodextrin having three ureido-bipyridyl tethers symmetrically distributed on its upper rim was prepared in one step by the polymer supported 'phosphine imide' reaction in a medium yield. As expected, the highly selective complexation properties towards 'hard' and 'soft' cations were maintained with regards to the URFT-Cd (upper rim fully tethered) family previously investigated. Its EuIII and TbIII lanthanide complex fluorescence behaviour clearly indicates that a limited number of tethers allow a better bis-heterocyclic antenna self-organisation around the cation leading to enhanced fluorescence properties. ¬© 2003 Elsevier Ltd. All rights reserved.</t>
  </si>
  <si>
    <t>281-284</t>
  </si>
  <si>
    <t>Tetrahedron Letters</t>
  </si>
  <si>
    <t>60110940;60110940</t>
  </si>
  <si>
    <t>7007147328;7003763370</t>
  </si>
  <si>
    <t>Heck, Romain;Marsura, Alain</t>
  </si>
  <si>
    <t>Nancy</t>
  </si>
  <si>
    <t>Institut Jean Lamour</t>
  </si>
  <si>
    <t>Heck R.</t>
  </si>
  <si>
    <t>A new symmetrically modified Œ±-cyclodextrin tripode: Selective metal complexation and fluorescence properties</t>
  </si>
  <si>
    <t>S0040403903026467</t>
  </si>
  <si>
    <t>10.1016/j.tetlet.2003.10.172</t>
  </si>
  <si>
    <t>2-s2.0-0347626209</t>
  </si>
  <si>
    <t>['field uniformity', 'field distribution', 'field conditions']</t>
  </si>
  <si>
    <t>Field uniformity | Reverberation chambers | Rice distribution</t>
  </si>
  <si>
    <t>The field uniformity and field distribution of a vibrating reverberation chamber is examined using measurements performed in a reverberating screened room. The field conditions in this kind of chamber are investigated, assuming that the direct path signal between the transmitter and the observation point exists.</t>
  </si>
  <si>
    <t>35-38</t>
  </si>
  <si>
    <t>60002947;60002947;60002947;60002947</t>
  </si>
  <si>
    <t>6507548803;6603036390;6504544937;7003690777</t>
  </si>
  <si>
    <t>Kouveliotis, N. K.;Trakadas, P. T.;Hairetakis, I. I.;Capsalis, C. N.</t>
  </si>
  <si>
    <t>Kouveliotis N.K.</t>
  </si>
  <si>
    <t>Experimental investigation of the field conditions in a vibrating intrinsic reverberation chamber</t>
  </si>
  <si>
    <t>10.1002/mop.11279</t>
  </si>
  <si>
    <t>2-s2.0-0347655482</t>
  </si>
  <si>
    <t>['novel aperture', '8 dbic', '1 vswr']</t>
  </si>
  <si>
    <t>Aperture coupled | Broadband antenna | Circularly polarized antenna | Hybrid coupler | Microstrip antenna</t>
  </si>
  <si>
    <t>A novel aperture-coupled circularly polarized microstrip antenna with a three-stub hybrid coupler feed circuit in order to generate broadband circular polarization radiation is proposed. The bandwidth is 32.3% for 2:1 VSWR and 42.6% for 3-dB axial ratio. The achievable maximum gain is 8.8 dBic.</t>
  </si>
  <si>
    <t>38-41</t>
  </si>
  <si>
    <t>Qing, X. M.</t>
  </si>
  <si>
    <t>Inst. for Communications Research</t>
  </si>
  <si>
    <t>Qing X.</t>
  </si>
  <si>
    <t>Broadband aperture-coupled circularly polarized microstrip antenna fed by a three-stub hybrid coupler</t>
  </si>
  <si>
    <t>10.1002/mop.11280</t>
  </si>
  <si>
    <t>2-s2.0-0347655484</t>
  </si>
  <si>
    <t>['keyhole channels']</t>
  </si>
  <si>
    <t>A code design criterion for the design of space-time trellis codes in keyhole channels is provided. The code designed according to this criterion is shown to have a better performance compared with previously designed codes for Rayleigh fading channels.</t>
  </si>
  <si>
    <t>53-55</t>
  </si>
  <si>
    <t>Electronics Letters</t>
  </si>
  <si>
    <t>60022927;60022927;60022927</t>
  </si>
  <si>
    <t>55663410900;57202456337;56852498700</t>
  </si>
  <si>
    <t>Nasri Nasrabadi, A. M.;Bahrami, H. R.;Jamali, S. H.</t>
  </si>
  <si>
    <t>Iran</t>
  </si>
  <si>
    <t>Tehran</t>
  </si>
  <si>
    <t>University of Tehran</t>
  </si>
  <si>
    <t>Nasri Nasrabadi A.</t>
  </si>
  <si>
    <t>Space-time trellis codes for keyhole channels: Performance criterion and code design</t>
  </si>
  <si>
    <t>10.1049/el:20040011</t>
  </si>
  <si>
    <t>2-s2.0-0346499671</t>
  </si>
  <si>
    <t>['standard code', 'performance compared', 'order 8', 'new codes', 'modulation schemes', 'higher throughput']</t>
  </si>
  <si>
    <t>Two new constructions of complex orthogonal space-time block codas of order 8 based on the theory of amicable orthogonal designs are presented and their performance compared with that of the standard code of order 8. These new codes are suitable for multi-modulation schemes where the performance can be sacrificed for a higher throughput.</t>
  </si>
  <si>
    <t>55-57</t>
  </si>
  <si>
    <t>60011664;60011664;60011664;60011664;60011664;60011664;60011664</t>
  </si>
  <si>
    <t>9638293800;7005568963;8275408200;6701442353;7005899195;7101652552;57196238782</t>
  </si>
  <si>
    <t>Tran, Le Chung;Seberry, J.;Wang, Yejing;Wysocki, B. J.;Wysocki, T. A.;Xia, Tianbing;Zhao, Ying</t>
  </si>
  <si>
    <t>Wollongong</t>
  </si>
  <si>
    <t>University of Wollongong</t>
  </si>
  <si>
    <t>Tran L.</t>
  </si>
  <si>
    <t>Two complex orthogonal space-time codes for eight transmit antennas</t>
  </si>
  <si>
    <t>10.1049/el:20040010</t>
  </si>
  <si>
    <t>2-s2.0-0346499672</t>
  </si>
  <si>
    <t>['two solid', 'mode oscillator', 'experimental results', 'allan deviation']</t>
  </si>
  <si>
    <t>Experimental results for two solid-nitrogen-cooled microwave resonator oscillators are presented. The Allan deviation was measured to be just less than 2 √ó 10-13 for 10 s&lt;œÑ&lt;100 s in the dual-mode oscillator and 2-3 √ó 10-13 for 1 s&lt;œÑ&lt;6 s in the sapphire-rutile composite design.</t>
  </si>
  <si>
    <t>41-42</t>
  </si>
  <si>
    <t>60031806;60008134;60031806;60031806;60008134;60031806;60008447;60008134;60008134</t>
  </si>
  <si>
    <t>7005616328;7102704343;6603195949;35377760800;10340427700;7201647955;7005929387;57203083439;56014170800</t>
  </si>
  <si>
    <t>Hartnett, J. G.;Bourgeois, P. Y.;Anstie, J. D.;Tobar, M. E.;Bazin, N.;Ivanov, E. N.;Cros, D.;Giordano, V.;Kersal√©, Y.</t>
  </si>
  <si>
    <t>Australia;France;France</t>
  </si>
  <si>
    <t>Perth;Limoges;Paris</t>
  </si>
  <si>
    <t>The University of Western Australia;Universite de Limoges;CNRS Centre National de la Recherche Scientifique</t>
  </si>
  <si>
    <t>60031806;60008447;60008134</t>
  </si>
  <si>
    <t>Hartnett J.G.</t>
  </si>
  <si>
    <t>High-Q frequency-temperature compensated solid-nitrogen-cooled resonator-oscillators: First results</t>
  </si>
  <si>
    <t>10.1049/el:20040022</t>
  </si>
  <si>
    <t>2-s2.0-0346500423</t>
  </si>
  <si>
    <t>['ring slot', 'results indicate', 'low levels', 'ground plane', 'broadband gain', 'achieved using', '845 ghz', '6 db']</t>
  </si>
  <si>
    <t>A novel broadband linearly polarised patch antenna design is achieved using an H-shaped patch coupled to a microstrip feed line via a ring slot in the ground plane. The results indicate that a wide impedance bandwidth of 54% (2.3-3.845 GHz) can be achieved, together with a broadband gain of 6.6 dB and low levels of cross-polarisation.</t>
  </si>
  <si>
    <t>60004636;60004636;60004636;60004636;60004636</t>
  </si>
  <si>
    <t>35436152800;7403257414;9239877500;57218868885;9943121600</t>
  </si>
  <si>
    <t>Qin, Y.;Gao, S.;Sambell, A.;Korolkiewicz, E.;Elsdon, M.</t>
  </si>
  <si>
    <t>Newcastle</t>
  </si>
  <si>
    <t>University of Northumbria</t>
  </si>
  <si>
    <t>Qin Y.</t>
  </si>
  <si>
    <t>Broadband patch antenna with ring slot coupling</t>
  </si>
  <si>
    <t>10.1049/el:20040037</t>
  </si>
  <si>
    <t>2-s2.0-0346500432</t>
  </si>
  <si>
    <t>['year rain', 'worst month', 'simultaneous measurements', 'significantly lower', 'rate measurements', 'fiji shows', 'existing models', 'band attenuation', 'attenuation exceeds', 'attenuation exceedence', '7 db', '6 h', '54 mm', '01 ),']</t>
  </si>
  <si>
    <t>Analysis of 13-year rain-rate measurements in Fiji shows that the rain exceeded 50 mm/h for 0.01% of a year (R0.01), which is significantly lower than those predicted by existing models. Simultaneous measurements of Ku-band attenuation and rain-rate give A0.01 and R0.01 as 9.7 dB and 54 mm/h, respectively. The ratio of attenuation exceedence for the worst month and yearly (at A=A0.01) was 1.8, which is lower than that predicted by the ITU-R study group. The attenuation exceeds the Ku-band link margin for about 15.6 h in a year.</t>
  </si>
  <si>
    <t>49-50</t>
  </si>
  <si>
    <t>60072022;60072022</t>
  </si>
  <si>
    <t>55723515000;7404633868</t>
  </si>
  <si>
    <t>Ramachandran, V.;Kumar, V.</t>
  </si>
  <si>
    <t>Fiji</t>
  </si>
  <si>
    <t>Suva</t>
  </si>
  <si>
    <t>University of the South Pacific</t>
  </si>
  <si>
    <t>Ramachandran V.</t>
  </si>
  <si>
    <t>Rain attenuation measurement on Ku-band satellite TV downlink in small island countries</t>
  </si>
  <si>
    <t>10.1049/el:20040019</t>
  </si>
  <si>
    <t>2-s2.0-0347130089</t>
  </si>
  <si>
    <t>['toggle switch', 'serial combination', '5 db', '20 ghz']</t>
  </si>
  <si>
    <t>A serial combination of two different RF MEMS switch types is presented. This combination of an ohmic contact switch (toggle switch) and a capacitive coupling switch yields extreme broadband operation and exhibits low insertion loss (&lt;0.5 dB at 20 GHz) and high isolation (&gt;50 dB from DC to 50 GHz).</t>
  </si>
  <si>
    <t>44-46</t>
  </si>
  <si>
    <t>60085149;60085149;60085149;60072505;60085149</t>
  </si>
  <si>
    <t>6603232832;7003507147;7006385378;55839223300;7004589090</t>
  </si>
  <si>
    <t>Schauwecker, B.;Strohm, K. M.;Mack, T.;Simon, W.;Luy, J. F.</t>
  </si>
  <si>
    <t>Stuttgart;Kamp-Lintfort</t>
  </si>
  <si>
    <t>Daimler AG;IMST GmbH</t>
  </si>
  <si>
    <t>60085149;60072505</t>
  </si>
  <si>
    <t>Schauwecker B.</t>
  </si>
  <si>
    <t>Serial combination of ohmic and capacitive RF MEMS switches for large broadband applications</t>
  </si>
  <si>
    <t>10.1049/el:20040014</t>
  </si>
  <si>
    <t>2-s2.0-0347130090</t>
  </si>
  <si>
    <t>['state space', 'shift keying', 'reported previously', 'proposed code', 'novel 16', '16psk modulation']</t>
  </si>
  <si>
    <t>A novel 16-state space-time (ST) code for 16-phase-shift keying (PSK) modulation is presented in the quasi-static fading channel environment. The proposed code for 16PSK is designed by adopting the ring convolutional code structure to construct a Z16-valued ST code for 16PSK modulation, and is extended by applying two optimal code search criteria as reported previously by others.</t>
  </si>
  <si>
    <t>50-52</t>
  </si>
  <si>
    <t>60006514;60006514</t>
  </si>
  <si>
    <t>57209221931;7404002526</t>
  </si>
  <si>
    <t>Hong, S. K.;Chung, J. M.</t>
  </si>
  <si>
    <t>Stillwater</t>
  </si>
  <si>
    <t>Oklahoma State University</t>
  </si>
  <si>
    <t>Hong S.K.</t>
  </si>
  <si>
    <t>16-State space-time code for 16PSK modulation</t>
  </si>
  <si>
    <t>10.1049/el:20040030</t>
  </si>
  <si>
    <t>2-s2.0-0347130855</t>
  </si>
  <si>
    <t>['multiple output', 'certain threshold', 'capacity advantage', 'antenna pair']</t>
  </si>
  <si>
    <t>The effects of tap gain correlation on the capacity of broadband multiple input, multiple output (MIMO) systems is investigated for orthogonal frequency division multiplexing (OFDM) signalling. A unified broadband MIMO fading channel model is proposed for capacity analysis using correlated tapped delay line fading channels for each antenna pair. It is shown that the amount of tap gain correlation strongly influences the capacity of the broadband MIMO system. When the tap gain correlation is greater than a certain threshold, the capacity advantage of the broadband system vanishes.</t>
  </si>
  <si>
    <t>86-88</t>
  </si>
  <si>
    <t>60002306;60031064;60002306;60002306</t>
  </si>
  <si>
    <t>7801321390;6701369937;35380642300;7006683405</t>
  </si>
  <si>
    <t>Intarapanich, A.;Kafle, P. L.;Davies, R. J.;Sesay, A. B.</t>
  </si>
  <si>
    <t>Edmonton;Calgary</t>
  </si>
  <si>
    <t>TRLabs;University of Calgary</t>
  </si>
  <si>
    <t>60031064;60002306</t>
  </si>
  <si>
    <t>Intarapanich A.</t>
  </si>
  <si>
    <t>Effect of tap gain correlation on capacity of OFDM MIMO systems</t>
  </si>
  <si>
    <t>10.1049/el:20040042</t>
  </si>
  <si>
    <t>2-s2.0-0347760392</t>
  </si>
  <si>
    <t>['theoretically analysed', 'temporal correlator', 'spectrum systems', 'sequence spread', 'results show', 'proposed stc', 'proposed scheme', 'joint acquisition', 'gaussian jamming', 'forming weight', 'detection performance', 'antenna array', 'adaptive beam']</t>
  </si>
  <si>
    <t>A novel approach called spatial-temporal correlator (STC) is proposed for joint acquisition of pseudonoise (PN) code and adaptive beam-forming weight in direct-sequence spread-spectrum systems with antenna array. Detection performance of the proposed STC is theoretically analysed and simulated under Gaussian jamming. These results show that the proposed scheme has improved acquisition performance and constant false alarm rate (CFAR) is achieved.</t>
  </si>
  <si>
    <t>52-53</t>
  </si>
  <si>
    <t>7601323595;7202908312;54921822000;10042143700</t>
  </si>
  <si>
    <t>Zhang, Yingguang;Bao, Zheng;Zhang, Linrang;Liao, Guisheng</t>
  </si>
  <si>
    <t>Joint acquisition of PN code and adaptive beamforming weight in spread spectrum systems</t>
  </si>
  <si>
    <t>10.1049/el:20040046</t>
  </si>
  <si>
    <t>2-s2.0-0347760412</t>
  </si>
  <si>
    <t>['upon population', 'triplet state', 'triads 1', 'triad 2', 'triad 1', 'time constant', 's1 state', 'rapidly generated', 'polar solvents', 'pc via', 'multiphased quenching', 'harvesting constructs', 'charge recombination', 'carotenoid moieties', 'artificial light', '5 ns', '30 %.', '2 ps', '17 ps', '10 ps', '10 carbon']</t>
  </si>
  <si>
    <t>Artificial light-harvesting constructs were synthesized by covalently linking two carotenoids to the central silicon atom of a phthalocyanine (Pc) derivative. Triad 1 binds two carotenoids having nine conjugated double bonds, whereas triad 2 binds two carotenoids having 10 carbon-carbon double bonds in conjugation. Fluorescence excitation experiments indicated that, in triad 1 dissolved in n-hexane, the carotenoid to Pc singlet energy transfer efficiency is ca. 92%, whereas in triad 2, it is 30%. Results from ultrafast laser spectroscopy indicate that upon population of the optically allowed S2 state of the carotenoid the optically forbidden states S1 and S* are rapidly generated in both triad 1 and triad 2. In triad 1, S2, S1 and S* all contribute singlet electronic energy to Pc. In triad 2, singlet electronic energy transfer to Pc occurs primarily from the optically allowed S2 state with little energy transfer to Pc via the S1 state, and there is no evidence for energy transfer via S*. Instead, in triad 2, we find a multiphased quenching of the Pc singlet excited state on the picosecond and nanosecond time scales. Upon intersystem crossing from the singlet excited state of Pc to the triplet state in triad 1, triplet-triplet energy transfer to either of the carotenoids takes place on a time scale significantly shorter than 5 ns. When dissolved in polar solvents, triads 1 and 2 exhibit light-induced electron transfer from either of the carotenoid moieties to the excited singlet Pc species with a time constant of about 2 ps. Charge recombination to the singlet ground state occurs in 10 ps in triad 1 and 17 ps in triad 2.</t>
  </si>
  <si>
    <t>414-425</t>
  </si>
  <si>
    <t>Journal of Physical Chemistry B</t>
  </si>
  <si>
    <t>60003892-100609137;60003892;60003892;60003892;60003892;60003892;60008734;60003892;60003892;60003892;60008734</t>
  </si>
  <si>
    <t>6603864095;7101623038;7101602281;6506288356;7202692949;6603854293;35599806700;26643239600;7403336040;35598466200;6701664153</t>
  </si>
  <si>
    <t>Kodis, Gerdenis;Herrero, Christian;Palacios, Rodrigo;Mari√±o-Ochoa, Ernesto;Gould, Stephanie;De La Garza, Linda;Van Grondelle, Rienk;Gust, Devens;Moore, Thomas A.;Moore, Ana L.;Kennis, John T.M.</t>
  </si>
  <si>
    <t>Netherlands;United States;Lithuania</t>
  </si>
  <si>
    <t>Amsterdam;Tempe;Vilnius</t>
  </si>
  <si>
    <t>Vrije Universiteit Amsterdam;Arizona State University;Institute of Physics</t>
  </si>
  <si>
    <t>60008734;60003892;100609137</t>
  </si>
  <si>
    <t>Kodis G.</t>
  </si>
  <si>
    <t>Light harvesting and photoprotective functions of carotenoids in compact artificial photosynthetic antenna designs</t>
  </si>
  <si>
    <t>10.1021/jp036139o</t>
  </si>
  <si>
    <t>2-s2.0-1642419743</t>
  </si>
  <si>
    <t>['time domain', 'probe shaft', 'localized mode', 'guided propagation']</t>
  </si>
  <si>
    <t>The effects of guided propagation on a near-field optical antenna were observed. By detecting the propagating THz pulses in the time domain with an apertureless NSOM configuration, the propagation was characterized as a localized mode in the vicinity of the probe shaft.</t>
  </si>
  <si>
    <t>305-307</t>
  </si>
  <si>
    <t>Applied Physics Letters</t>
  </si>
  <si>
    <t>60005286;60005286;60005286</t>
  </si>
  <si>
    <t>55501473200;7101807991;7004931461</t>
  </si>
  <si>
    <t>Wang, Kanglin;Barkan, Adrian;Mittleman, Daniel M.</t>
  </si>
  <si>
    <t>Rice University</t>
  </si>
  <si>
    <t>Wang K.</t>
  </si>
  <si>
    <t>Propagation effects in apertureless near-field optical antennas</t>
  </si>
  <si>
    <t>10.1063/1.1640473</t>
  </si>
  <si>
    <t>2-s2.0-0842268481</t>
  </si>
  <si>
    <t>['primary afferents', 'precise stereotypy', 'postsynaptic neurons', 'order neurons', 'odor responses', 'odor representations', 'molecular genetics', 'mapping translates', 'major transformation', 'major challenge', 'large ensembles', 'glomerulus revealed', 'evoked activity', 'complex responses', 'cell recordings', 'antennal lobe']</t>
  </si>
  <si>
    <t>Molecular genetics has revealed a precise stereotypy in the projection of primary olfactory sensory neurons onto secondary neurons. A major challenge is to understand how this mapping translates into odor responses in these second-order neurons. We investigated this question in Drosophila using whole-cell recordings in vivo. We observe that monomolecular odors generally elicit responses in large ensembles of antennal lobe neurons. Comparison of odor-evoked activity from afferents and postsynaptic neurons in the same glomerulus revealed that second-order neurons display broader tuning and more complex responses than their primary afferents. This indicates a major transformation of odor representations, implicating lateral interactions within the antennal lobe.</t>
  </si>
  <si>
    <t>366-370</t>
  </si>
  <si>
    <t>Science</t>
  </si>
  <si>
    <t>60031581;60031581;60031581</t>
  </si>
  <si>
    <t>35768663200;36850210300;7201921535</t>
  </si>
  <si>
    <t>Wilson, Rachel I.;Turner, Glenn C.;Laurent, Gilles</t>
  </si>
  <si>
    <t>Wilson R.</t>
  </si>
  <si>
    <t>Transformation of Olfactory Representations in the Drosophila Antennal Lobe</t>
  </si>
  <si>
    <t>10.1126/science.1090782</t>
  </si>
  <si>
    <t>2-s2.0-0345742615</t>
  </si>
  <si>
    <t>['unloaded q', 'radiation efficiency', 'new method', 'measured results', 'analytical function']</t>
  </si>
  <si>
    <t>Antenna efficiency | Antenna measurements | Patch antenna | Radiation efficiency | Wheeler method</t>
  </si>
  <si>
    <t>A new method to determine antenna efficiency, based on the Wheeler cap technique, is presented. It uses the ratio between measured Q factors of the shielded and free-space antenna impedances as a measure of radiation efficiency. The measured reflection coefficient of the antenna is fitted to an analytical function from which the unloaded Q can be determined. The method is particularized to microstrip patch antennas and is illustrated with simulated and measured results.</t>
  </si>
  <si>
    <t>132-142</t>
  </si>
  <si>
    <t>Garc√≠a-Garc√≠a, Quiterio</t>
  </si>
  <si>
    <t>Distcom Antennas</t>
  </si>
  <si>
    <t>Garc√≠a-Garc√≠a Q.</t>
  </si>
  <si>
    <t>Patch-antenna efficiency based on wheeler cap and measured Q factor</t>
  </si>
  <si>
    <t>10.1002/mop.11307</t>
  </si>
  <si>
    <t>2-s2.0-0345873253</t>
  </si>
  <si>
    <t>['significantly increase', 'radiation patterns', 'planar element', 'optimum location', 'impedance bandwidth', 'feed probe', 'also shown']</t>
  </si>
  <si>
    <t>Bandwidth improvement | Mobile antenna | Monopole antenna | Wideband antenna</t>
  </si>
  <si>
    <t>The use of an asymmetrical feed probe is shown to significantly increase the impedance bandwidth of a square planar monopole antenna. The feed probe is offset from the center of the planar element. The optimum location of the feed probe is shown to increase the impedance bandwidth by a factor of 3.4. The effect of the asymmetry on radiation patterns is also shown.</t>
  </si>
  <si>
    <t>156-158</t>
  </si>
  <si>
    <t>Ammann M.</t>
  </si>
  <si>
    <t>An asymmetrical feed arrangement for improved impedance bandwidth of planar monopole antennas</t>
  </si>
  <si>
    <t>10.1002/mop.11313</t>
  </si>
  <si>
    <t>2-s2.0-0346503936</t>
  </si>
  <si>
    <t>['various parameters', 'shaped antenna', 'return loss', 'resonant frequency', 'patch needs', 'center frequency']</t>
  </si>
  <si>
    <t>Microstrip antenna | Resonant frequency | Size reduction</t>
  </si>
  <si>
    <t>The characteristics of a bow-shaped microstrip patch antenna are analyzed and compared with a conventional rectangular microstrip antennas. The various parameters such as return loss, gain, and VSWR are determined and compared. It is found that the center frequency of the bow-shaped antenna is lower by about 12.82% than that of the conventional rectangular microstrip antenna. This implies that the size of the patch needs to be reduced in order to maintain the same resonant frequency.</t>
  </si>
  <si>
    <t>158-160</t>
  </si>
  <si>
    <t>60026714;60026714</t>
  </si>
  <si>
    <t>9042914900;7402490454</t>
  </si>
  <si>
    <t>Gupta, Vibha R.;Gupta, Nisha</t>
  </si>
  <si>
    <t>Ranchi</t>
  </si>
  <si>
    <t>Birla Institute of Technology, Mesra</t>
  </si>
  <si>
    <t>Gupta V.</t>
  </si>
  <si>
    <t>Characteristics of a compact microstrip antenna</t>
  </si>
  <si>
    <t>10.1002/mop.11314</t>
  </si>
  <si>
    <t>2-s2.0-0346503937</t>
  </si>
  <si>
    <t>['reference mom', 'proposed approach', 'po solutions', 'po region', 'numerical results', 'moments physical', 'hybrid method', 'high accuracy', 'electromagnetic behavior', 'efficient tool', 'conventional mom', 'consider multi', 'arbitrary shape']</t>
  </si>
  <si>
    <t>Electric-field integral equation (EFIE) | Hybrid method | Iterative method | Method of moments (MoM) | Physical optics (PO)</t>
  </si>
  <si>
    <t>It has been shown that the hybrid method of moments physical-optics (MoM-PO) approach is an efficient tool to model the electromagnetic behavior of antennas with 3D perfectly conducting bodies of arbitrary shape. In this paper, a simple and effective iterative method is proposed to consider multi-bounce in the PO region of MoM-PO. Some numerical results are presented and compared with a reference MoM and conventional MoM-PO solutions in order to illustrate the high accuracy and efficiency of the proposed approach.</t>
  </si>
  <si>
    <t>110-112</t>
  </si>
  <si>
    <t>60025578;60025578</t>
  </si>
  <si>
    <t>7202968260;7403280923</t>
  </si>
  <si>
    <t>Zhai, Huiqing;Liang, Changhong</t>
  </si>
  <si>
    <t>Zhai H.</t>
  </si>
  <si>
    <t>A simple iterative method for considering multibounce in PO region of MoM-PO</t>
  </si>
  <si>
    <t>10.1002/mop.11299</t>
  </si>
  <si>
    <t>2-s2.0-0346503955</t>
  </si>
  <si>
    <t>['weighted factor', 'proposed scheme', 'properly selected', 'improvement technique', 'difference time', 'coarse mesh', 'achieved using', 'accurate solution']</t>
  </si>
  <si>
    <t>Finite-difference time-domain method | Numerical methods | Stripline</t>
  </si>
  <si>
    <t>In this communication, we present an improvement technique for the finite-difference time-domain (FDTD) method, in which an accurate solution can be achieved using a very coarse mesh if a weighted factor of the simulated PEC object dimension is properly selected. A uniform microwave stripline is used to validate the proposed scheme.</t>
  </si>
  <si>
    <t>107-109</t>
  </si>
  <si>
    <t>60020258;60020258;60001439</t>
  </si>
  <si>
    <t>7401907250;7410335973;7403914320</t>
  </si>
  <si>
    <t>Zhou, Baixin;Wang, Sicong;Yu, Wenhua</t>
  </si>
  <si>
    <t>Nanjing;University Park</t>
  </si>
  <si>
    <t>Nanjing Normal University;Pennsylvania State University</t>
  </si>
  <si>
    <t>60020258;60001439</t>
  </si>
  <si>
    <t>Zhou B.</t>
  </si>
  <si>
    <t>Numerical investigation of the effective dimensions of perfect electric conductor (PEC) in FDTD simulation</t>
  </si>
  <si>
    <t>10.1002/mop.11298</t>
  </si>
  <si>
    <t>2-s2.0-0346503958</t>
  </si>
  <si>
    <t>['three equal', 'required bandwidths', 'perpendicular sections', 'meandered monopole', 'imt2000 quad', 'bent monopole', '1990 mhz']</t>
  </si>
  <si>
    <t>Mobile-phone antennas | Multiband monopole antennas | Planar monopole</t>
  </si>
  <si>
    <t>In this paper, a compact antenna operating in the GSM/DCS/PCS/IMT2000 quad-bands is presented. By bending the meandered monopole into three equal and perpendicular sections, then coupling the bent monopole with another strip monopole antenna, the designed novel antenna covers the required bandwidths of GSM (890-960 MHz), DCS (1710-1880 MHz), PCS (1850-1990 MHz) and IMT2000 (1900-2025 MHz).</t>
  </si>
  <si>
    <t>170-172</t>
  </si>
  <si>
    <t>60002668-60017161;60002668;60002668</t>
  </si>
  <si>
    <t>6602774439;7409485017;35847896000</t>
  </si>
  <si>
    <t>William, T. K.;Chen, Zhi Ning;Yang, Ning</t>
  </si>
  <si>
    <t>Singapore;Singapore</t>
  </si>
  <si>
    <t>Singapore City;Singapore City</t>
  </si>
  <si>
    <t>National University of Singapore;A-Star, Institute for Infocomm Research</t>
  </si>
  <si>
    <t>60017161;60002668</t>
  </si>
  <si>
    <t>William T.</t>
  </si>
  <si>
    <t>Bent planar monopole operating at GSM/DCS/PCS/IMT2000 quad-bands</t>
  </si>
  <si>
    <t>10.1002/mop.11319</t>
  </si>
  <si>
    <t>2-s2.0-0347764540</t>
  </si>
  <si>
    <t>['wds due', 'unknowns related', 'unique signature', 'thus localize', 'substantial fraction', 'square degree', 'spectrally resolved', 'show eclipses', 'reasonable time', 'orbital separation', 'optically identify', 'many tens', 'lisa data', 'individual sizes', 'gravitational radiation', 'frequencies greater', 'exact fraction', 'detectable fraction', 'accuracy ranging', '3 mhz']</t>
  </si>
  <si>
    <t>Binaries: eclipsing | Galaxy: disk | Galaxy: structure | Gravitational waves | White dwarfs</t>
  </si>
  <si>
    <t>The Laser Interferometer Space Antenna (LISA) is expected to detect close white dwarf binaries (CWDBs) through their gravitational radiation. Around 3000 binaries will be spectrally resolved at frequencies greater than 3 mHz, and their positions on the sky will be determined to an accuracy ranging from a few tens of arcminutes to a degree or more. Because of the small binary separation, the optical light curves of ‚â≥30% of these CWDBs are expected to show eclipses, giving a unique signature for identification in follow-up studies of the LISA error boxes. While the precise optical location improves binary parameter determination with LISA data, the optical light curve captures additional physics of the binary, including the individual sizes of the stars in terms of the orbital separation. To optically identify a substantial fraction of CWDBs and thus localize them very accurately, a rapid monitoring campaign is required, capable of imaging a square degree or more in a reasonable time, at intervals of 10-100 s, to magnitudes between 20 and 25. While the detectable fraction can be up to many tens of percent of the total resolved LISA CWDBs, the exact fraction is uncertain because of unknowns related to the WD spatial distribution and potentially interesting physics, such as induced tidal heating of the WDs due to their small orbital separation.</t>
  </si>
  <si>
    <t>35112881300;7102158877;7006329449</t>
  </si>
  <si>
    <t>Cooray, Asantha;Farmer, Alison J.;Seto, Naoki</t>
  </si>
  <si>
    <t>The optical identification of close white dwarf binaries in the Laser Interferometer Space Antenna era</t>
  </si>
  <si>
    <t>10.1086/381780</t>
  </si>
  <si>
    <t>2-s2.0-1642586872</t>
  </si>
  <si>
    <t>['unpractical situation', 'trend downwards', 'standard limits', 'similar distributions', 'short distance', 'scaled models', 'results show', 'peak sar1g', 'peak sar10g', 'mobile phone', 'higher sar', 'full size', 'expected depending', 'european guidelines', 'energy absorbed', 'domain method', 'different sizes', 'difference time', 'critical organ', 'brain increases', '1800 mhz']</t>
  </si>
  <si>
    <t>In this paper, the specific absorption rate (SAR) in scaled human head models is analysed to study possible differences between SAR in the heads of adults and children and for assessment of compliance with the international safety guidelines, while using a mobile phone. The finite-difference time-domain method (FDTD) has been used for calculating SAR values for models of both children and adults, at 900 and 1800 MHz. Maximum 1 g averaged SAR (SAR1g) and maximum 10 g averaged SAR (SAR10g) have been calculated in adults and scaled head models for comparison and assessment of compliance with ANSI/IEEE and European guidelines. Results show that peak SAR1g and peak SAR10g all trend downwards with decreasing head size but as head size decreases, the percentage of energy absorbed in the brain increases. So, higher SAR in children's brains can be expected depending on whether the thickness of their skulls and surrounding tissues actually depends on age. The SAR in eyes of different sizes, as a critical organ, has also been studied and very similar distributions for the full size and the scaled models have been obtained. Standard limits can only be exceeded in the unpractical situation where the antenna is located at a very short distance in front of the eye.</t>
  </si>
  <si>
    <t>345-354</t>
  </si>
  <si>
    <t>Physics in Medicine and Biology</t>
  </si>
  <si>
    <t>60026859;60026859;60026859;60026859</t>
  </si>
  <si>
    <t>56634392500;56955772600;6602844170;57190851020</t>
  </si>
  <si>
    <t>Mart√≠nez-B√∫rdalo, Mercedes;Mart√≠n, A.;Anguiano, M.;Villar, R.</t>
  </si>
  <si>
    <t>CSIC - Instituto de F&amp;iacute;sica Aplicada (IFA)</t>
  </si>
  <si>
    <t>Mart√≠nez-B√∫rdalo M.</t>
  </si>
  <si>
    <t>Comparison of FDTD-calculated specific absorption rate in adults and children when using a mobile phone at 900 and 1800 MHz</t>
  </si>
  <si>
    <t>S0031915504666231</t>
  </si>
  <si>
    <t>10.1088/0031-9155/49/2/011</t>
  </si>
  <si>
    <t>2-s2.0-0942288055</t>
  </si>
  <si>
    <t>['studied fully', 'strongly dependent', 'strobl parametrization', 'solar energy', 'photosynthetic light', 'paper simulates', 'optoelectronic devices', 'monomeric units', 'model systems', 'model geometry', 'harvesting units', 'harvesting complex', 'exciton dynamics', 'energy transfer', 'electrochemical work', 'coherence sizes', 'coherence size', 'biomimetic arrays', 'array size', 'antenna arrays', 'alternative sources', 'also shown']</t>
  </si>
  <si>
    <t>Applications of light-harvesting arrays range from alternative sources of energy to the field of photonic and optoelectronic devices. Antenna arrays can absorb and transfer light energy to do electrochemical work. Photosynthetic light-harvesting units that are found in nature exhibit highly efficient utilization of solar energy. Recently, biomimetic arrays have successfully been designed. Several questions pertaining to light harvesting arrays still need to be addressed and studied fully. For example, do various antenna geometries give rise to radically different excitation energy transfer, and are the structures in nature especially well-suited for energy transfer? If not, how should specific monomeric structures be arranged to optimize light harvesting? This paper simulates the energy transfer dynamics in several model systems based on monomeric units of the photosynthetic light-harvesting complex, LH2, of purple bacteria using the Haken-Strobl parametrization of the Stochastic Liouville equation. It is found that the coherence size is strongly dependent on the magnitude of the stochastic bath fluctuations and the model geometry. Although static disorder is found to alter the coherence sizes, the overall trends observed in models of increasing ring size do not depend on its absence. A comparison of linear and circular arrays shows that the exciton dynamics has very different scaling properties as a function of array size for the periodic boundary conditions found in ring antenna systems. By monitoring coherence sizes, it is shown that model systems of heterodimers, monomers and homodimers in ring structures exhibit similar energy transfer characteristics. It is also shown that the short-time excitation energy dynamics in coupled ring systems depends on the initial excitation process.</t>
  </si>
  <si>
    <t>1085-1095</t>
  </si>
  <si>
    <t>60033021;60033021</t>
  </si>
  <si>
    <t>55255014000;12806083400</t>
  </si>
  <si>
    <t>Subramanian, Vijaya;Evans, Deborah G.</t>
  </si>
  <si>
    <t>Albuquerque</t>
  </si>
  <si>
    <t>The University of New Mexico</t>
  </si>
  <si>
    <t>Subramanian V.</t>
  </si>
  <si>
    <t>Excitation energy transfer in model light-harvesting antennae</t>
  </si>
  <si>
    <t>10.1021/jp034196b</t>
  </si>
  <si>
    <t>2-s2.0-0742286771</t>
  </si>
  <si>
    <t>['room temperature', 'phase sensitive', 'diode lasers', 'compact system']</t>
  </si>
  <si>
    <t>A continuous-wave all-optoelectronic terahertz imaging system based on diode lasers is presented. The coherent detection scheme is phase sensitive and operates at room temperature. This low-cost, compact system has image capture rates comparable with those from state-of-the-art pulsed THz systems.</t>
  </si>
  <si>
    <t>143-145</t>
  </si>
  <si>
    <t>60121115;60102133;60102133;60121115-60003771;60102133;60102133;60121115;60121115;60003771</t>
  </si>
  <si>
    <t>56036321800;7004888947;7202809368;56367056700;57188655636;7003745975;7005415578;56911604400;7007147933</t>
  </si>
  <si>
    <t>Gregory, I. S.;Tribe, W. R.;Cole, B. E.;Baker, C.;Evans, M. J.;Bradley, I. V.;Linfield, E. H.;Davies, A. G.;Missous, M.</t>
  </si>
  <si>
    <t>United Kingdom;United Kingdom;United Kingdom</t>
  </si>
  <si>
    <t>Cambridge;Cambridge;Manchester</t>
  </si>
  <si>
    <t>Department of Physics;TeraView Limited;The University of Manchester</t>
  </si>
  <si>
    <t>60121115;60102133;60003771</t>
  </si>
  <si>
    <t>Gregory I.</t>
  </si>
  <si>
    <t>Phase sensitive continuous-wave THz imaging using diode lasers</t>
  </si>
  <si>
    <t>10.1049/el:20040102</t>
  </si>
  <si>
    <t>2-s2.0-0742287110</t>
  </si>
  <si>
    <t>['wave detection', 'simultaneous dual', 'metal diode', 'coupled metal', 'beam lithography', 'band detection', '5 ghz', '28 thz']</t>
  </si>
  <si>
    <t>An antenna-coupled metal-oxide-metal diode for dual-band infrared millimetre-wave detection is presented. Electron-beam lithography and conventional sputtering methods were used to fabricate an Ni-NiO-Ni diode coupled to a Œª/2 resonant dipole antenna at 28 THz and a Œª/2 resonant mmW slot antenna at 92.5 GHz; simultaneous dual-band detection was tested and verified.</t>
  </si>
  <si>
    <t>116-118</t>
  </si>
  <si>
    <t>60022144;60022144;60022144</t>
  </si>
  <si>
    <t>7101623890;36632322000;7006366203</t>
  </si>
  <si>
    <t>Abdel-Rahman, M. R.;Gonz√°lez, F. J.;Boreman, G. D.</t>
  </si>
  <si>
    <t>Abdel-Rahman M.</t>
  </si>
  <si>
    <t>Antenna-coupled metal-oxide-metal diodes for dual-band detection at 92.5 GHz and 28 THz</t>
  </si>
  <si>
    <t>10.1049/el:20040105</t>
  </si>
  <si>
    <t>2-s2.0-0742287119</t>
  </si>
  <si>
    <t>['stabilising effect', 'resonant frequency', 'possible explanation', 'impedance surfaces']</t>
  </si>
  <si>
    <t>Two novel artificial magnetic conductors (high-impedance surfaces) are suggested that stabilise the resonant frequency of the structure with respect to variations of the angle of incidence of TE-polarised incident electromagnetic waves. The performance is compared to that of the well-known mushroom structure, both in theory and experiment. A possible explanation for the stabilising effect is presented.</t>
  </si>
  <si>
    <t>92-93</t>
  </si>
  <si>
    <t>60072485;60031159;60103653;60031159;60017103</t>
  </si>
  <si>
    <t>35572352400;7003592642;7005479476;6602504570;6603508280</t>
  </si>
  <si>
    <t>Simovski, C. R.;De Maagt, P.;Tretyakov, S. A.;Paquay, M.;Sochava, A. A.</t>
  </si>
  <si>
    <t>Finland;Russian Federation;Netherlands;Russian Federation</t>
  </si>
  <si>
    <t>Espoo;Saint Petersburg;Noordwijk aan Zee;Saint Petersburg</t>
  </si>
  <si>
    <t>Aalto University;Saint Petersburg National Research University of Information Technologies, Mechanics and Optics University ITMO;ESTEC - European Space Research and Technology Centre;Peter the Great St. Petersburg Polytechnic University</t>
  </si>
  <si>
    <t>60103653;60072485;60031159;60017103</t>
  </si>
  <si>
    <t>Simovski C.</t>
  </si>
  <si>
    <t>Angular stabilisation of resonant frequency of artificial magnetic conductors for TE-incidence</t>
  </si>
  <si>
    <t>10.1049/el:20040064</t>
  </si>
  <si>
    <t>2-s2.0-0742287126</t>
  </si>
  <si>
    <t>['studied experimentally', 'strip designs', 'several prototypes', 'ring patch', 'cp performance', 'cp antenna', 'circular polarisation', 'antenna size']</t>
  </si>
  <si>
    <t>The design of a square-ring microstrip antenna with circular polarisation (CP) is presented. To compact the antenna size and overcome the high impedance problem, the CP antenna is excited by a coupling strip located inside the square-ring patch. Several prototypes of the squarering CP antennas with various substrate thickness (0.013-0.09Œª0) have been constructed and studied experimentally, and their coupling-strip designs and CP performance are described.</t>
  </si>
  <si>
    <t>93-95</t>
  </si>
  <si>
    <t>Row, J. S.</t>
  </si>
  <si>
    <t>Row J.</t>
  </si>
  <si>
    <t>Design of square-ring microstrip antenna for circular polarisation</t>
  </si>
  <si>
    <t>10.1049/el:20040094</t>
  </si>
  <si>
    <t>2-s2.0-0742287127</t>
  </si>
  <si>
    <t>['wenlock series', 'two pairs', 'two flagella', 'three dimensions', 'thoracopods comprised', 'tapered distally', 'tagmosis characteristic', 'slender palp', 'seven endites', 'serially ground', 'remarkable preservation', 'plesion within', 'new three', 'limb stem', 'limb morphology', 'like ramus', 'like rami', 'five endites', 'first maxilla', 'eight thoracic', 'early malacostracan', 'crustacea ).', 'cinerocaris magnifica', 'appendages makes']</t>
  </si>
  <si>
    <t>Cinerocaris | Crustacean evolution | Echinocaridina | Exceptional preservation | Wenlock</t>
  </si>
  <si>
    <t>A new three-dimensionally preserved arthropod, Cinerocaris magnifica, from the Wenlock Series (Silurian) of Herefordshire, UK, is described and assigned to the Phyllocarida (Crustacea). The description and reconstruction are based on specimens that have been serially ground, reconstructed by computer and rendered in three dimensions as coloured virtual models. Cinerocaris magnifica displayed the tagmosis characteristic of phyllocarids, with eight thoracic and seven abdominal somites, terminating in a telson with furca. The remarkable preservation of the appendages makes this the earliest completely known malacostracan crustacean. Two pairs of antennae (the first with two flagella) were followed by a mandible and first maxilla, each with a slender palp-like ramus. The second maxilla consisted of a limb stem with endites and an endopod that tapered distally. There was no exopod. The thoracopods comprised a limb stem with six or seven endites, an arrangement previously known only in entomostracans, and an endopod with about five endites. Flap-like outer rami correspond to an exopod and epipods. The pleopods bore two long slender oar-blade-like rami. Cladistic analysis places C. magnifica as a plesion within the Echinocaridina. It provides critical evidence of the limb morphology of an early malacostracan, which will be important in understanding crustacean evolution.</t>
  </si>
  <si>
    <t>131-138</t>
  </si>
  <si>
    <t>Proceedings of the Royal Society B: Biological Sciences</t>
  </si>
  <si>
    <t>60005455;60026851;60033125;60026851</t>
  </si>
  <si>
    <t>57203106346;35335457500;24436275200;35178369800</t>
  </si>
  <si>
    <t>Briggs, Derek E.G.;Sutton, Mark D.;Siveter, David J.;Siveter, Derek J.</t>
  </si>
  <si>
    <t>United Kingdom;United Kingdom;United States</t>
  </si>
  <si>
    <t>Leicester;Oxford;New Haven</t>
  </si>
  <si>
    <t>University of Leicester;University of Oxford;Yale University</t>
  </si>
  <si>
    <t>60033125;60026851;60005455</t>
  </si>
  <si>
    <t>Briggs D.E.G.</t>
  </si>
  <si>
    <t>A new phyllocarid (Crustacea: Malacostraca) from the Silurian Fossil-Lagerst√§tte of Herefordshire, UK</t>
  </si>
  <si>
    <t>10.1098/rspb.2003.2593</t>
  </si>
  <si>
    <t>2-s2.0-1642430628</t>
  </si>
  <si>
    <t>['well suited', 'weak coupling', 'triplet states', 'triplet state', 'soret bands', 's1 state', 'q bands', 'porphyrin arrays', 'peripheral light', 'ordered two', 'harvesting antenna', 'essentially localized', 'energy transport', 'energy transfer', 'coupling strength', 'coherence length', 'bromo substituents', '570 cm', '2200 cm', '100 œºs', '003 cm']</t>
  </si>
  <si>
    <t>Antenna systems | Energy transfer | Porphorinoids | Time-resolved spectroscopy | Zinc</t>
  </si>
  <si>
    <t>Excitation-energy transport (EET) phenomena in meso - meso directly linked Zn(II)porphyrin arrays in the singlet and triplet excited states were investigated with a view to electronic coupling strength and coherence length by steady-state and time-resolved spectroscopic measurements. To investigate energy transfer in the triplet states, we modified the Zn(II)porphyrin arrays with bromo substituents at both ends. The coupling strength of the Soret bands of the arrays was estimated to be about 2200 cm-1, and that of the Q bands is about 570 cm-1. The coherence length in the S1 state of the Zn(II)porphyrin arrays was determined to be 4-5 porphyrin units, which is comparable to that of the well-ordered two-dimensional circular structure B850 in the peripheral light-harvesting antenna (LH2) in photosynthetic purple bacteria. This indicates that the Zn(II)porphyrin arrays are well suited for mimicking natural light-harvesting antenna complexes. On the other hand, the rate of energy transfer in the triplet state is estimated to be on the order of 100 Œºs-1, and the very weak coupling between the triplet states (ca. 0.003 cm-1), indicates that the triplet excitation energy is essentially localized on a single porphyrin moiety.</t>
  </si>
  <si>
    <t>57-67</t>
  </si>
  <si>
    <t>ChemPhysChem</t>
  </si>
  <si>
    <t>60016912;60016912;60016912;60016912;60011001;60011001</t>
  </si>
  <si>
    <t>57225695571;36120056000;7404786898;55512558700;6701768014;7006373075</t>
  </si>
  <si>
    <t>Ha, Jeong Hyon;Cho, Hyun Sun;Song, Jae Kyu;Kim, Dongho;Aratani, Naoki;Osuka, Atsuhiro</t>
  </si>
  <si>
    <t>South Korea;Japan</t>
  </si>
  <si>
    <t>Seoul;Kyoto</t>
  </si>
  <si>
    <t>Yonsei University;Kyoto University</t>
  </si>
  <si>
    <t>60016912;60011001</t>
  </si>
  <si>
    <t>Ha J.H.</t>
  </si>
  <si>
    <t>Excitonic coupling strength and coherence length in the singlet and triplet excited states of meso-meso directly linked Zn(II)porphyrin arrays</t>
  </si>
  <si>
    <t>10.1002/cphc.200300758</t>
  </si>
  <si>
    <t>2-s2.0-2442494834</t>
  </si>
  <si>
    <t>['three times', 'rights reserved', 'plasma uniformity', 'plasma processes', 'microelectronics fabrication', 'maintained lower', 'important factors', 'high density', 'half times', 'density plasmas', 'antenna voltage', '9 %.']</t>
  </si>
  <si>
    <t>Inductively coupled plasma | Multipolar magnetic fields | R.f. antenna voltage</t>
  </si>
  <si>
    <t>The development of a large-area plasma source with high-density plasmas is desired for a variety of plasma processes from microelectronics fabrication to flat panel display device fabrication. In this study, high density (approx. 1011/cm3) and stable plasmas could be obtained by applying multipolar magnetic fields to a linear inductively coupled plasma source having the size of 1020√ó830 mm. The application of the magnetic fields decreased r.f. antenna voltage by half times and increased photoresist etch rates by three times. The plasma uniformity, which is considered as one of the most important factors in the large area plasma processing, could be maintained lower than 9%. ¬© 2003 Elsevier B.V. All rights reserved.</t>
  </si>
  <si>
    <t>752-757</t>
  </si>
  <si>
    <t>177-178</t>
  </si>
  <si>
    <t>Surface and Coatings Technology</t>
  </si>
  <si>
    <t>60007511;60007511;60007511;60007511</t>
  </si>
  <si>
    <t>35292393000;57155320400;6603180560;7005694639</t>
  </si>
  <si>
    <t>Kim, K. N.;Lee, Y. J.;Kyong, S. J.;Yeom, G. Y.</t>
  </si>
  <si>
    <t>Sungkyunkwan University</t>
  </si>
  <si>
    <t>Kim K.N.</t>
  </si>
  <si>
    <t>Effects of multipolar magnetic fields on the characteristics of plasma and photoresist etching in an internal linear inductively coupled plasma system</t>
  </si>
  <si>
    <t>S025789720300906X</t>
  </si>
  <si>
    <t>10.1016/j.surfcoat.2003.08.017</t>
  </si>
  <si>
    <t>2-s2.0-1342268110</t>
  </si>
  <si>
    <t>Stiftelsen f√∂r Milj√∂strategisk Forskning</t>
  </si>
  <si>
    <t>GRDI-1999-10393</t>
  </si>
  <si>
    <t>['rights reserved', 'reactive pvd', 'radio frequency', 'microwave power', 'microwave plasma', 'microwave antenna', 'hyp sources', 'hyp lp', 'hyp ap', 'full ambition', 'ecr absorption', 'coupled together', 'common system', 'common electrode', 'cathode outlet', 'argon pressure', '8 pa', '1 pa']</t>
  </si>
  <si>
    <t>Electron cyclotron resonance | Hollow cathode | Low-pressure hybrid plasma source | Radio frequency</t>
  </si>
  <si>
    <t>New hybrid plasma sources for both low gas pressure processing (below 1 Pa) and for generation of cold atmospheric plasma are introduced. The sources combine advantages of the microwave plasma with the hollow cathode plasma in a common system. The low-pressure hybrid plasma source (HYP LP) combines the ECR (electron cyclotron resonance) plasma inside microwave radiator and the radio frequency (RF) hollow cathode plasma generated by linear magnetized hollow cathode at the outlet of the radiator. The plasmas are coupled together in a common magnetic field facilitating both the hollow cathode plasma and the ECR absorption of the microwave power in the vicinity of the cathode outlet. The plasma density 15 cm below the source outlet reaches 6 √ó 1011 cm-3 at 1 kW incident power from both generators and argon pressure of 0.8 Pa. This classifies the HYP LP source as a high-density plasma source. The TiN film deposition rate of approximately 150 nm/min was achieved in the reactive PVD of highly (111) textured TiN films. The atmospheric pressure hybrid plasma source (HYP AP) combines a microwave antenna and a RF hollow cathode in a common electrode. The source is able to produce long atmospheric plasma plumes and to control plasma parameters efficiently. The HYP sources have a full ambition to become new powerful processing tools on the market. ¬© 2003 Elsevier B.V. All rights reserved.</t>
  </si>
  <si>
    <t>651-656</t>
  </si>
  <si>
    <t>60023238;60023238;60023238;60109432</t>
  </si>
  <si>
    <t>7005034342;7003669789;8289944400;7006607342</t>
  </si>
  <si>
    <t>B√°rdo≈°, L.;Bar√°nkov√°, H.;Gustavsson, L. E.;Teer, D. G.</t>
  </si>
  <si>
    <t>United Kingdom;Sweden</t>
  </si>
  <si>
    <t>Worcestershire;Uppsala</t>
  </si>
  <si>
    <t>Teer Coatings Ltd.;Angstrom Laboratory</t>
  </si>
  <si>
    <t>60109432;60023238</t>
  </si>
  <si>
    <t>B√°rdo≈° L.</t>
  </si>
  <si>
    <t>New microwave and hollow cathode hybrid plasma sources</t>
  </si>
  <si>
    <t>S0257897203008909</t>
  </si>
  <si>
    <t>10.1016/j.surfcoat.2003.08.059</t>
  </si>
  <si>
    <t>2-s2.0-1342268121</t>
  </si>
  <si>
    <t>['tptz ligand', 'rights reserved', 'ray diffraction', 'novel eu', 'novel complex', 'essentially ligand', 'elemental analyses', 'electronic absorption', 'antenna effects', '1h nmr']</t>
  </si>
  <si>
    <t>2,4,6-Tri(2-pyridyl)-1,3,5-triazine | Dibenzoylmethane | Europium complexes | Luminescence properties | X-ray crystallography</t>
  </si>
  <si>
    <t>A novel Eu(III) complex featuring three dibenzoylmethanate (DBM) ligands and a Lewis base ligand 2,4,6-tri(2-pyridyl)-1,3,5-triazine (TPTZ) was synthesized. This novel complex was characterized by 1H NMR, FAB-MS, and elemental analyses. The structure of the complex was established by single crystal X-ray diffraction. The nonacoordinate europium ion features six oxygen atoms of the three DBM ligands and three nitrogen atoms from the TPTZ ligand, forming a distorted monocapped square antiprism. Spectroscopic studies revealed that the electronic absorption of the complex is essentially ligand-based, while the emission is characteristic of a Eu(III) ion. It is concluded that the metal-centered red emission is promoted by the ligand-assisted energy transfer, namely the antenna effects. ¬© 2003 Elsevier B.V. All rights reserved.</t>
  </si>
  <si>
    <t>630-634</t>
  </si>
  <si>
    <t>Inorganica Chimica Acta</t>
  </si>
  <si>
    <t>60010065;60010065;60010065;60010065;60010065</t>
  </si>
  <si>
    <t>7007032911;55970788700;57214077154;6507929136;55627076800</t>
  </si>
  <si>
    <t>De Silva, Channa R.;Wang, Jiafu;Carducci, Michael D.;Rajapakshe, S. Asha;Zheng, Zhiping</t>
  </si>
  <si>
    <t>De Silva C.R.</t>
  </si>
  <si>
    <t>Synthesis, structural characterization and luminescence studies of a novel europium(III) complex [Eu(DBM)&lt;inf&gt;3&lt;/inf&gt;(TPTZ)] (DBM: Dibenzoylmethanate; TPTZ: 2,4,6-tri(2-pyridyl)-1,3,5-triazine)</t>
  </si>
  <si>
    <t>S0020169303005413</t>
  </si>
  <si>
    <t>10.1016/j.ica.2003.08.006</t>
  </si>
  <si>
    <t>2-s2.0-1642432142</t>
  </si>
  <si>
    <t>Ministero dell‚ÄôIstruzione, dell‚ÄôUniversit√† e della Ricerca</t>
  </si>
  <si>
    <t>MIUR</t>
  </si>
  <si>
    <t>['triplet chlorophyll', 'strongly reduced', 'small fragments', 'similarly illumination', 'rights reserved', 'reaction mechanism', 'radical production', 'protease contaminants', 'polypeptide fragmentation', 'photosystem ii', 'photoinhibition mechanisms', 'monomeric antenna', 'liquid chromatography', 'involved initially', 'higher production', 'complete degradation', 'attacks directly', 'atmospheric oxygen', 'antenna degradation']</t>
  </si>
  <si>
    <t>ESR | Light-harvesting complex | Photoinhibition | Protein degradation | Reactive oxygen species | Singlet oxygen</t>
  </si>
  <si>
    <t>Electron spin resonance spectroscopy and liquid chromatography have been used to detect radical formation and fragmentation of polypeptides during photoinhibition of purified major antenna proteins, free of protease contaminants. In the absence of oxygen and light, no radicals were observed and there was no damage to the proteins. Similarly illumination of the apoproteins did not induce any polypeptide fragmentation, suggesting that chlorophyll, light and atmospheric oxygen are all participating in antenna degradation. The use of TEMP and DMPO as spin traps showed that protein damage initiates with generation of 1O2, presumably from a triplet chlorophyll, acting as a Type II photosensitizer which attacks directly the amino acids causing a complete degradation of protein into small fragments, without the contribution of proteases. Through the use of scavengers, it was shown that superoxide and H2O2 were not involved initially in the reaction mechanism. A higher production of radicals was observed in trimers than in monomeric antenna, while radical production is strongly reduced when antennae were organized in the photosystem II (PSII) complex. Thus, monomerization of antennae as well as their incorporation into the PSII complex seem to represent physiologically protected forms. A comparison is made of the photoinhibition mechanisms of different photosynthetic systems. ¬© 2003 Elsevier B.V. All rights reserved.</t>
  </si>
  <si>
    <t>63-73</t>
  </si>
  <si>
    <t>Biochimica et Biophysica Acta - Bioenergetics</t>
  </si>
  <si>
    <t>60050715;60032350;60050715</t>
  </si>
  <si>
    <t>8073989000;57210845725;7004750167</t>
  </si>
  <si>
    <t>Rinalducci, Sara;Pedersen, Jens Z.;Zolla, Lello</t>
  </si>
  <si>
    <t>Viterbo;Rome</t>
  </si>
  <si>
    <t>Universit√† degli Studi della Tuscia Viterbo;Sapienza Universit√† di Roma</t>
  </si>
  <si>
    <t>60050715;60032350</t>
  </si>
  <si>
    <t>Rinalducci S.</t>
  </si>
  <si>
    <t>Formation of radicals from singlet oxygen produced during photoinhibition of isolated light-harvesting proteins of photosystem II</t>
  </si>
  <si>
    <t>S0005272803001749</t>
  </si>
  <si>
    <t>10.1016/j.bbabio.2003.10.009</t>
  </si>
  <si>
    <t>2-s2.0-1642533553</t>
  </si>
  <si>
    <t>Knut och Alice Wallenbergs Stiftelse</t>
  </si>
  <si>
    <t>VR</t>
  </si>
  <si>
    <t>['vesicles originating', 'thylakoid membrane', 'stroma lamellae', 'spinach prepared', 'rights reserved', 'results suggest', 'respective photosystems', 'quantify photosystem', 'psiœ ≤)', 'psiiœ ≤)', 'psii ratios', 'psii ratio', 'psii center', 'phase partitioning', 'maximal size', 'highly enriched', 'grana vesicles', 'grana margins', 'grana core', 'following results', 'following psi', 'experimental data', 'epr signal', 'different domains', 'detergent techniques', 'appressed domains', 'antenna size', '100 chl', '10 %)']</t>
  </si>
  <si>
    <t>EPR | Phase partition | Photosystem antennae | Photosystem I | Photosystem II | Thylakoid membrane</t>
  </si>
  <si>
    <t>Electron paramagnetic resonance (EPR) was used to quantify Photosystem I (PSI) and PSII in vesicles originating from a series of well-defined but different domains of the thylakoid membrane in spinach prepared by non-detergent techniques. Thylakoids from spinach were fragmented by sonication and separated by aqueous polymer two-phase partitioning into vesicles originating from grana and stroma lamellae. The grana vesicles were further sonicated and separated into two vesicle preparations originating from the grana margins and the appressed domains of grana (the grana core), respectively. PSI and PSII were determined in the same samples from the maximal size of the EPR signal from P700+ and YD‚Ä¢, respectively. The following PSI/PSII ratios were found: thylakoids, 1.13; grana vesicles, 0.43; grana core, 0.25; grana margins, 1.28; stroma lamellae 3.10. In a sub-fraction of the stroma lamellae, denoted Y-100, PSI was highly enriched and the PSI/PSII ratio was 13. The antenna size of the respective photosystems was calculated from the experimental data and the assumption that a PSII center in the stroma lamellae (PSIIŒ≤) has an antenna size of 100 Chl. This gave the following results: PSI in grana margins (PSIŒ±) 300, PSI (PSIŒ≤) in stroma lamellae 214, PSII in grana core (PSIIŒ±) 280. The results suggest that PSI in grana margins have two additional light-harvesting complex II (LHCII) trimers per reaction center compared to PSI in stroma lamellae, and that PSII in grana has four LHCII trimers per monomer compared to PSII in stroma lamellae. Calculation of the total chlorophyll associated with PSI and PSII, respectively, suggests that more chlorophyll (about 10%) is associated with PSI than with PSII. ¬© 2003 Elsevier B.V. All rights reserved.</t>
  </si>
  <si>
    <t>53-61</t>
  </si>
  <si>
    <t>60029170;60029170;60029170;60029170</t>
  </si>
  <si>
    <t>7003752066;7005280402;7007044085;7005184611</t>
  </si>
  <si>
    <t>Danielsson, Ravi;Albertsson, Per √Öke;Mamedov, Fikret;Styring, Stenbj√∂rn</t>
  </si>
  <si>
    <t>Lunds Universitet</t>
  </si>
  <si>
    <t>Danielsson R.</t>
  </si>
  <si>
    <t>Quantification of photosystem I and II in different parts of the thylakoid membrane from spinach</t>
  </si>
  <si>
    <t>S0005272803001713</t>
  </si>
  <si>
    <t>10.1016/j.bbabio.2003.10.005</t>
  </si>
  <si>
    <t>2-s2.0-1642559319</t>
  </si>
  <si>
    <t>['x band', 'two functionalities', 'resonant frequency', 'permittivity materials', 'patch antenna', 'paper describes', 'new type', 'microstrip antenna', 'mechanical adjustment', 'larger variations', 'functional antenna', 'experimental results', 'antenna height', '3 mm']</t>
  </si>
  <si>
    <t>Microstrip | Microwave | Patch antenna | Tunable</t>
  </si>
  <si>
    <t>This paper describes a functional antenna with variable antenna height in which the coaxial feed section of the microstrip patch antenna is engineered. This is a new type of antenna combining mechatronic technology and the microstrip antenna so that the resonant frequency of the antenna can be varied by mechanical adjustment of the antenna height. In addition, since the patch can be rotated, the plane of polarization can also be rotated. This antenna has these two functionalities. In this paper, a simple theoretical investigation is carried out on the resonant frequency of the antenna. Further, the experimental results of the test antenna using a conventional dielectric substrate are presented. In the X band, the resonant frequency of the patch antenna can be varied by about 10% when the antenna height is changed by 0.3 mm. Larger variations of the resonant frequency are expected if high-permittivity materials such as alumina are used as the substrate.</t>
  </si>
  <si>
    <t>60024322;60024322</t>
  </si>
  <si>
    <t>7004651634;7408533282</t>
  </si>
  <si>
    <t>Kitatani, Kazuhiro;Yamamoto, Sadahiko</t>
  </si>
  <si>
    <t>Kitatani K.</t>
  </si>
  <si>
    <t>Coaxial feed-type microstrip patch antenna with variable antenna height</t>
  </si>
  <si>
    <t>10.1002/ecja.10173</t>
  </si>
  <si>
    <t>2-s2.0-0242468271</t>
  </si>
  <si>
    <t>['widely used', 'tracker bandwidth', 'satellite signal', 'rover stations', 'reference station', 'receiver bandwidth', 'positioning accuracy', 'paper considers', 'ordinary dgps', 'often interrupted', 'information broadcast', 'information acquired', 'high accuracy', 'gps utilizing', 'gps satellites', 'gps positioning', 'error due', 'differential error', 'different trackers', 'different characteristics', 'dgps based', 'code tracking', 'code timing', 'code numbers', 'carrier positioning', 'basic stand', 'approximately 10', '2 drms']</t>
  </si>
  <si>
    <t>Code tracking system | Delay time | DGPS | GPS receiver | Tracker bandwidth</t>
  </si>
  <si>
    <t>In GPS positioning by code timing, the accuracy of the basic stand-alone positioning based only on information broadcast from GPS satellites is approximately 10 m (2 drms). But in GPS utilizing the results of observation by a reference station, the error due to the satellite and the channel can be eliminated, resulting in a positioning accuracy of 1 m (2 drms) or less. In applications in which high accuracy is required, although not as high as in carrier positioning, but in which the satellite signal is often interrupted, it is effective to use DGPS based on code timing. In DGPS based on code timing, the information acquired by a single reference station can be utilized by many rover stations. Different trackers are used in the reference and rover stations. This paper considers the DLL (delay lock loop) system, which is widely used in code tracking, and the SCELL (sampled code edge locked loop) system, with different characteristics. The differential error between the reference and rover stations which is caused by the difference in the receiver bandwidth, the satellite transmission bandwidth, and the difference in code numbers, is analyzed. It is shown that by widening the tracker bandwidth, the error is made sufficiently small compared to that obtained in ordinary DGPS.</t>
  </si>
  <si>
    <t>91-98</t>
  </si>
  <si>
    <t>60107350;60018357</t>
  </si>
  <si>
    <t>6603307656;35888411600</t>
  </si>
  <si>
    <t>Tachita, Ryobun;Yasuda, Akio</t>
  </si>
  <si>
    <t>Kadoma;Minato-ku</t>
  </si>
  <si>
    <t>Panasonic Corporation;National University Corporation Tokyo University of Marine Science and Technology</t>
  </si>
  <si>
    <t>Tachita R.</t>
  </si>
  <si>
    <t>Delay difference between tracking loops of different types or TL with various bandwidths of C/A code in GPS</t>
  </si>
  <si>
    <t>10.1002/ecja.1186</t>
  </si>
  <si>
    <t>2-s2.0-0242551811</t>
  </si>
  <si>
    <t>['matching network', 'found difficult', 'folded configuration', 'dipole antennas', 'dipole antenna']</t>
  </si>
  <si>
    <t>Dipole antenna | FDTD | Monopole antenna | NEC2 | Parallel resonance mode | T-type | Wireless transceiver</t>
  </si>
  <si>
    <t>Use of dipole antennas for portable wireless transceivers has been attempted. In order to realize this application, it is necessary to add a matching network and a balun or a folded configuration. Hence, integration is found difficult. In this paper, a T-type monopole antenna with a parallel resonance mode is proposed. It is shown by simulation and measurement with a 2-GHz handset model that this antenna does not require any balun, is capable of self-matching, and can suppress unwanted radiation from the case as for a dipole antenna.</t>
  </si>
  <si>
    <t>28-36</t>
  </si>
  <si>
    <t>60018735;60018735</t>
  </si>
  <si>
    <t>35612132800;6701919222</t>
  </si>
  <si>
    <t>Sekine, Syu Ichi;Shoki, Hiroki</t>
  </si>
  <si>
    <t>Toshiba Corporation</t>
  </si>
  <si>
    <t>Sekine S.</t>
  </si>
  <si>
    <t>Characteristics of T-Type monopole antenna with parallel resonance mode</t>
  </si>
  <si>
    <t>10.1002/ecja.10157</t>
  </si>
  <si>
    <t>2-s2.0-0242551817</t>
  </si>
  <si>
    <t>['time axis', 'theoretically proven', 'sp improves', 'sequential processing', 'proposed scheme', 'one system', 'important problem', 'degraded due', 'antenna elements']</t>
  </si>
  <si>
    <t>Adaptive array antenna | MMSE | Sequential processing</t>
  </si>
  <si>
    <t>An important problem of the adaptive array antenna proposed previously in regard to its installation is the increased equipment size. This is because the adaptive array antenna requires as many RF circuits as the number of antenna elements. In this paper, in the case where there is an input in one system, we study an adaptive array antenna with sequential processing (AAA-SP) in which the MMSE (minimum mean square error) criterion is used to control array weights by means of sequential processing of sampled signal data. Since there is only one input system in this case, it is found that the SINR is degraded due to reduction of correlation among elements if the conventional MMSE criterion is used as the adaptive control algorithm. Hence, in order to improve the deterioration of the SINR, a tapped-delay-line adaptive array antenna with sequential processing (TDL-AAA-SP) is proposed in which oversampling and a TDL-AAA are combined. It is theoretically proven that the TDL-AAA-SP improves the SINR by recovering from reduction of correlation by means of correlation on the time axis. A computer simulation demonstrates that the proposed scheme is effective.</t>
  </si>
  <si>
    <t>59-67</t>
  </si>
  <si>
    <t>60000099;60000099;60000099;60000099</t>
  </si>
  <si>
    <t>7402589047;6602761715;6701676287;35564404500</t>
  </si>
  <si>
    <t>Ichikawa, Yoshihiro;Tomitsuka, Koji;Obote, Shigeki;Kagoshima, Kenichi</t>
  </si>
  <si>
    <t>Ichikawa Y.</t>
  </si>
  <si>
    <t>MMSE adaptive array antenna with sequential processing</t>
  </si>
  <si>
    <t>10.1002/ecja.10142</t>
  </si>
  <si>
    <t>2-s2.0-0242720835</t>
  </si>
  <si>
    <t>['stagnation points', 'rotating earth', 'rights reserved', 'required position', 'regional coverage', 'present herein', 'orbits referred', 'individual users', 'hence may', 'gso urgent', 'gso makes', 'growing congestion', 'ground antennas', 'great advantage', 'geostationary orbit', 'fixed pointing', 'direct broadcasting', 'constellations built', 'candidate orbits']</t>
  </si>
  <si>
    <t>Placing communication satellites at the geostationary orbit is very advantageous, in particular when the satellites are intended for direct broadcasting to individual users. Its great advantage is the simplicity of users' terminals: the antennas do not need to track the satellites and hence may be pointed to a required position once for all. However, the ever-growing congestion of the GSO makes the search of substitutes for the GSO urgent. To this end, we present herein a survey of candidate orbits and orbital constellations built from them, which meet the requirement of fixed pointing of the on-ground antennas. Characteristic of the orbits referred to the rotating Earth is the presence of stagnation points. A variety of constellations built of such orbits by a proper phasing provide permanent global or regional coverage. ¬© 2003 Elsevier Ltd. All rights reserved.</t>
  </si>
  <si>
    <t>281-294</t>
  </si>
  <si>
    <t>60022403;60022403;101853530;101853530</t>
  </si>
  <si>
    <t>57192393137;7004147250;57225293845;7005521572</t>
  </si>
  <si>
    <t>Kogan, A.;Guelman, M.;Kheifets, V.;Kantor, L.</t>
  </si>
  <si>
    <t>Israel;Russian Federation</t>
  </si>
  <si>
    <t>Haifa;Moscow</t>
  </si>
  <si>
    <t>Technion - Israel Institute of Technology;Joint Stock Company Bonum-1</t>
  </si>
  <si>
    <t>60022403;101853530</t>
  </si>
  <si>
    <t>Kogan A.</t>
  </si>
  <si>
    <t>Stagnating orbits and constellations for communication applications</t>
  </si>
  <si>
    <t>S009457650200303X</t>
  </si>
  <si>
    <t>10.1016/S0094-5765(02)00303-X</t>
  </si>
  <si>
    <t>2-s2.0-0345170747</t>
  </si>
  <si>
    <t>['synchronously activated', 'superconductor ),', 'rights reserved', 'radiate high', 'practical limits', 'optical pulse', 'laser fluence', 'heat diffusion', 'free signals', 'flow state', 'critical current', 'amplitudes dependent', '1 ns']</t>
  </si>
  <si>
    <t>Critical current | Ultrafast transients | UWB signal radiation</t>
  </si>
  <si>
    <t>High-power ultrafast superconducting switch (SCS) was made of an optically thick YBa2Cu3O7 superconducting film (zero resistance critical temperature Tc ‚àº 90 K and the critical current density Jc ‚àº 106 A/cm2 at T = 78 K). The switch was biased with a 70-ns-pulsed supercritical current I ‚àº 2Ic (Ic is the critical current of the superconductor), which created a flux-flow state in the film, and synchronously activated with a 14-ps-optical pulse, which transferred the switch into the normal (resistive) state. It was found that the risetime, falltime, and duration of optically induced voltage transients depended on the optical pulse energy, time of heat diffusion from an optical hot spot, and the bias current dissipation in the optically activated part of the superconductor. The transient risetime consisted of the fast (less than 0.1 ns) and slow (tens of ns) components with the amplitudes dependent on laser fluence. The YBa2Cu 3O7 SCS, biased with nanosecond-pulsed supercritical currents and triggered with picosecond-optical-pulses, can be used for excitation of pulsed-antennas which radiate high-power, ultra-wide-frequency-band, and jitter-free signals in gigahertz frequency range. Practical limits of high-power optically triggered YBa2Cu 3O7 superconducting switches are discussed. ¬© 2003 Elsevier B.V. All rights reserved.</t>
  </si>
  <si>
    <t>61-66</t>
  </si>
  <si>
    <t>Physica C: Superconductivity and its Applications</t>
  </si>
  <si>
    <t>60007590-60105695;60105695;60105695;60059987;60059987</t>
  </si>
  <si>
    <t>56211000700;6603444837;6508219592;7003625165;6603314621</t>
  </si>
  <si>
    <t>Jukna, A.;Lisauskas, V.;Parseliunas, J.;Abrutis, A.;Plausinaitiene, V.</t>
  </si>
  <si>
    <t>Lithuania;Lithuania;United States</t>
  </si>
  <si>
    <t>Vilnius;Vilnius;Rochester</t>
  </si>
  <si>
    <t>Fizini≈≥ ir Technologijos Moksl≈≥ Centras;Vilniaus Universitetas;University of Rochester Laboratory for Laser Energetics</t>
  </si>
  <si>
    <t>60105695;60059987;60007590</t>
  </si>
  <si>
    <t>Jukna A.</t>
  </si>
  <si>
    <t>Photoresponse studies of pulsed-current II&lt;inf&gt;c&lt;/inf&gt; biased YBa &lt;inf&gt;2&lt;/inf&gt;Cu&lt;inf&gt;3&lt;/inf&gt;O &lt;inf&gt;7-Œ¥&lt;/inf&gt; thin films</t>
  </si>
  <si>
    <t>S092145340301445X</t>
  </si>
  <si>
    <t>10.1016/j.physc.2003.03.001</t>
  </si>
  <si>
    <t>2-s2.0-0346340851</t>
  </si>
  <si>
    <t>['wic ),', 'two flavors', 'two antennas', 'sorting algorithms', 'receiver diversity', 'one antenna', 'nonparallelizabe wic', 'next derived', 'joint determination', 'good performance', 'error propagation', 'decision ordering', 'certain variations', 'also proposed', 'also presented', 'active users', '20 db']</t>
  </si>
  <si>
    <t>Digital signal processors | Diversity methods | Interference suppresion | MIMO systems | Multiuser channels</t>
  </si>
  <si>
    <t>Conventional multistage multiuser detectors (MUDs) such as parallel interference cancellation (PIC) suffer from error propagation. In this paper, we propose a generalized multistage MUD with receiver diversity, which is referred to as weighted interference cancellation (WIC), in which reliability weighting factors and user-decision ordering are applied to reduce error propagation. Two flavors (the parallelizable and nonparallelizabe WIC) are presented in this paper. An algorithm is next derived for the joint determination of the reliability weighting factors and weightings for linear diversity combining. Two selection diversity schemes are also presented as lower complexity alternatives to linear diversity combining. Finally, sorting algorithms for determining the user decision order are also proposed. Simulation results show that the proposed MUD achieves very good performance. For Eb/N0 &lt; 20 dB, using just a few stages, certain variations of the proposed MUD almost achieve the single user bound with one antenna when the number of active users is smaller than 15 and with two antennas when the number of users is smaller than 30.</t>
  </si>
  <si>
    <t>558-565</t>
  </si>
  <si>
    <t>36838887500;13613276500</t>
  </si>
  <si>
    <t>Hsu, Chen Chu;Lee, Yumin</t>
  </si>
  <si>
    <t>Hsu C.</t>
  </si>
  <si>
    <t>Multistage weighted interference cancellation with receiver diversity for DS-CDM</t>
  </si>
  <si>
    <t>10.1109/TSP.2003.821112</t>
  </si>
  <si>
    <t>2-s2.0-0742268983</t>
  </si>
  <si>
    <t>Alexander von Humboldt-Stiftung</t>
  </si>
  <si>
    <t>['wireless multiple', 'strong motivation', 'sensor transceiver', 'reduced hardware', 'qr decomposition', 'proposed technique', 'outage capacity', 'new light', 'large number', 'input multiple', 'higher capacity', 'efficient approach', 'develop techniques', 'computational costs', 'computational burden', 'better immunity', 'based interpretation']</t>
  </si>
  <si>
    <t>Channel capacity | MIMO wireless systems | Optimal antenna subset selection</t>
  </si>
  <si>
    <t>Multiple antenna wireless communication systems have recently attracted significant attention due to their higher capacity and better immunity to fading as compared to systems that employ a single-sensor transceiver. Increasing the number of transmit and receive antennas enables to improve system performance at the price of higher hardware costs and computational burden. For systems with a large number of antennas, there is a strong motivation to develop techniques with reduced hardware and computational costs. An efficient approach to achieve this goal is the optimal antenna subset selection. In this paper, we propose a fast antenna selection algorithm for wireless multiple-input multiple-output (MIMO) systems. Our algorithm achieves almost the same outage capacity as the optimal selection technique while having lower computational complexity than the existing nearly optimal antenna selection methods. The optimality of the proposed technique is established in several important specific cases. A QR decomposition-based interpretation of our algorithm is provided that sheds a new light on the optimal antenna selection problem.</t>
  </si>
  <si>
    <t>339-347</t>
  </si>
  <si>
    <t>60014264;60014264-60031828</t>
  </si>
  <si>
    <t>7003453229;7006198109</t>
  </si>
  <si>
    <t>Gharavi-Alkhansari, Mohammad;Gershman, Alex B.</t>
  </si>
  <si>
    <t>Hamilton;Duisburg</t>
  </si>
  <si>
    <t>McMaster University;Universit√§t Duisburg-Essen</t>
  </si>
  <si>
    <t>60031828;60014264</t>
  </si>
  <si>
    <t>Gharavi-Alkhansari M.</t>
  </si>
  <si>
    <t>Fast antenna subset selection in MIMO systems</t>
  </si>
  <si>
    <t>10.1109/TSP.2003.821099</t>
  </si>
  <si>
    <t>2-s2.0-0742268987</t>
  </si>
  <si>
    <t>['wide bandwidths', 'ultimately reduces', 'transmitted stream', 'training overhead', 'time equalization', 'thus improving', 'spectral efficiency', 'selective multiple', 'motivation behind', 'mimo channel', 'isi ),', 'interuser interference', 'input multiple', 'daunting task', 'data suffers', 'channel estimation', 'based criteria']</t>
  </si>
  <si>
    <t>Blind equalization | Blind source separation | Convolutive MIMO channels | Frequency-selective systems | Global convergence | Higher order statistics (HOS) | Kurtosis | MIMO systems | Output-based criteria | Second-order statistics (SOS) | Space-time processing | Unsupervised deconvolution</t>
  </si>
  <si>
    <t>In this paper, we address the problem of unsupervised (blind) space-time equalization of frequency-selective multiple-input multiple-output (MEMO) channels. The motivation behind this work is that in order to provide the high transmission rates that data-demanding applications require, wireless multiple antenna (MIMO) systems will have to operate in wide bandwidths. In such scenarios, frequency selectivity may induce important intersymbol interference (ISI), in addition to the interuser interference (IUI) that each antenna's transmitted stream of data suffers from the other antennas. Under these conditions, channel estimation of the frequency-selective MIMO channel may become a daunting task that ultimately reduces the effective transmission rate. We present a family of globally convergent blind space-time equalization techniques, developed from multiuser kurtosis output-based criteria, which allow the recovery of the MIMO channel inputs without the training overhead that channel estimation typically requires, thus improving the MIMO channel's spectral efficiency.</t>
  </si>
  <si>
    <t>472-482</t>
  </si>
  <si>
    <t>Papadias, Constantinos B.</t>
  </si>
  <si>
    <t>Murray</t>
  </si>
  <si>
    <t>Nokia Bell Labs</t>
  </si>
  <si>
    <t>Papadias C.</t>
  </si>
  <si>
    <t>Unsupervised receiver processing techniques for linear space-time equalization of wideband multiple input/multiple output channels</t>
  </si>
  <si>
    <t>10.1109/TSP.2003.821108</t>
  </si>
  <si>
    <t>2-s2.0-0742286342</t>
  </si>
  <si>
    <t>['three transmit', 'test case', 'system throughput', 'synchronization tracking', 'signal processing', 'receiver branches', 'promising solution', 'necessary changes', 'mimo detection', 'input multiple', 'including time', 'frequency synchronization', 'data rates', 'channel estimation', 'achieved due', '1 la']</t>
  </si>
  <si>
    <t>MIMO systems | Orthogonal frequency division multiplexing (OFDM) | Space division multiplexing | Synchronization | Wireless LAN</t>
  </si>
  <si>
    <t>The combination of multiple-input multiple-output (MlMO) signal processing with orthogonal frequency division multiplexing (OFDM) is regarded as a promising solution for enhancing the data rates of next-generation wireless communication systems operating in frequency-selective fading environments. To realize this extension of OFDM with MIMO, a number of changes are required in the baseband signal processing. An overview is given of the necessary changes, including time and frequency synchronization, channel estimation, synchronization tracking, and MIMO detection. As a test case, the OFDM-based wireless local area network (WLAN) standard IEEE 802.1 la is considered, but the results are applicable more generally. The complete MIMO OFDM processing is implemented in a system with three transmit and three receive antennas, and its performance is evaluated with both simulations and experimental test results. Results from measurements with this MIMO OFDM system in a typical office environment show, on average, a doubling of the system throughput, compared with a single antenna OFDM system. An average expected tripling of the throughput was most likely not achieved due to coupling between the transmitter and receiver branches.</t>
  </si>
  <si>
    <t>483-494</t>
  </si>
  <si>
    <t>60032882-100533283;60032882-100533283</t>
  </si>
  <si>
    <t>6603102899;9044687700</t>
  </si>
  <si>
    <t>Van Zelst, Allert;Schenk, Tim C.</t>
  </si>
  <si>
    <t>Netherlands;Netherlands</t>
  </si>
  <si>
    <t>Eindhoven;Nieuwegein</t>
  </si>
  <si>
    <t>Technische Universiteit Eindhoven;Agere Systems</t>
  </si>
  <si>
    <t>60032882;100533283</t>
  </si>
  <si>
    <t>Van Zelst A.</t>
  </si>
  <si>
    <t>Implementation of a MIMO OFDM-based wireless LAN system</t>
  </si>
  <si>
    <t>10.1109/TSP.2003.820989</t>
  </si>
  <si>
    <t>2-s2.0-0742286343</t>
  </si>
  <si>
    <t>CCR-0113385</t>
  </si>
  <si>
    <t>['whose powers', 'true degrees', 'transmitting beams', 'transmitted signal', 'special cases', 'received signal', 'optimization criteria', 'optimal signaling', 'noise ratio', 'mimo channel', 'low snr', 'input multiple', 'higher snrs', 'high snr', 'design framework', 'correlated multiple', 'correlated channel', 'channel estimation', 'block length', 'block form', 'beam corresponding', 'assuming knowledge', 'assigned equally', 'analysis shows']</t>
  </si>
  <si>
    <t>Conditional mutual information | Correlated MIMO channels | Covariance feedback | Majorization | Minimum mean square error | Multiantenna systems | Pilot-based channel estimation | Schur-concavity | Schur-convexity | Uniform linear array</t>
  </si>
  <si>
    <t>We address optimal estimation of correlated multiple-input multiple-output (MIMO) channels using pilot signals, assuming knowledge of the second-order channel statistics at the transmitter. Assuming a block fading channel model and minimum mean square error (MMSE) estimation at the receiver, we design the transmitted signal to optimize two criteria: MMSE and the conditional mutual information between the MIMO channel and the received signal. Our analysis is based on the recently proposed virtual channel representation, which corresponds to beamforming in fixed virtual directions and exposes the structure and the true degrees of freedom in the correlated channel. However, our design framework is applicable to more general channel models, which include known channel models, such as the transmit and receive correlated model, as special cases. We show that optimal signaling is in a block form, where the block length depends on the signal-to-noise ratio (SNR) as well as the channel correlation matrix. The block signal corresponds to transmitting beams in successive symbol intervals along fixed virtual transmit angles, whose powers are determined by (nonidentical) water filling solutions based on the optimization criteria. Our analysis shows that these water filling solutions identify exactly which virtual transmit angles are important for channel estimation. In particular, at low SNR, the block length reduces to one, and all the power is transmitted on the beam corresponding to the strongest transmit angle, whereas at high SNR, the block length has a maximum length equal to the number of active virtual transmit angles, and the power is assigned equally to all active transmit angles. Consequently, from a channel estimation viewpoint, a faster fading rate can be tolerated at low SNRs relative to higher SNRs.</t>
  </si>
  <si>
    <t>546-557</t>
  </si>
  <si>
    <t>60032179;60032179</t>
  </si>
  <si>
    <t>6701830839;7006280121</t>
  </si>
  <si>
    <t>Kotecha, Jayesh H.;Sayeed, Akbar M.</t>
  </si>
  <si>
    <t>Kotecha J.</t>
  </si>
  <si>
    <t>Transmit signal design for optimal estimation of correlated MIMO channels</t>
  </si>
  <si>
    <t>10.1109/TSP.2003.821104</t>
  </si>
  <si>
    <t>2-s2.0-0742303636</t>
  </si>
  <si>
    <t>CCR-9985171</t>
  </si>
  <si>
    <t>['turbo codes', 'transmits portions', 'time codes', 'resulting gains', 'error rates', 'cooperation diversity', 'conventional space', 'coded cooperation', 'calculate bounds']</t>
  </si>
  <si>
    <t>Channel coding | Diversity | Space-time coding | User cooperation | Wireless communications</t>
  </si>
  <si>
    <t>When mobiles cannot support multiple antennas due to size or other constraints, conventional space-time coding cannot be used to provide uplink transmit diversity. To address this limitation, the concept of cooperation diversity has been introduced, where mobiles achieve uplink transmit diversity by relaying each other's messages. A particularly powerful variation of this principle is coded cooperation. Instead of a simple repetition relay, coded cooperation partitions the codewords of each mobile and transmits portions of each codeword through independent fading channels. This paper presents two extensions to the coded cooperation framework. First, we increase the diversity of coded cooperation in the fast-fading scenario via ideas borrowed from space-time codes. We calculate bounds for the bit- and block-error rates to demonstrate the resulting gains. Second, since cooperative coding contains two code components, it is natural to apply turbo codes to this framework. We investigate the application of turbo codes in coded cooperation and demonstrate the resulting gains via error bounds and simulations.</t>
  </si>
  <si>
    <t>362-371</t>
  </si>
  <si>
    <t>60009415;60009415;60009415;60009415</t>
  </si>
  <si>
    <t>6508074815;7003618665;7201718507;7003784022</t>
  </si>
  <si>
    <t>Janani, Mohammad;Hedayat, Ahmadreza;Hunter, Todd E.;Nosratinia, Aria</t>
  </si>
  <si>
    <t>Richardson</t>
  </si>
  <si>
    <t>The University of Texas at Dallas</t>
  </si>
  <si>
    <t>Janani M.</t>
  </si>
  <si>
    <t>Coded cooperation in wireless communications: Space-time transmission and iterative decoding</t>
  </si>
  <si>
    <t>10.1109/TSP.2003.821100</t>
  </si>
  <si>
    <t>2-s2.0-0742303647</t>
  </si>
  <si>
    <t>['two algorithms', 'transmit antennas', 'system throughput', 'substantial gain', 'simpler transmitter', 'service metric', 'receiver structures', 'receiver processing', 'reasonable tradeoff', 'proposed algorithms', 'power constraint', 'optimal solution', 'multiuser systems', 'multiuser multiple', 'multiple antennas', 'minimum power', 'interest include', 'high snr', 'general scenarios', 'form solutions', 'easily adapted', 'diagonalization ,"', 'coordinated transmitter', 'constrained solutions', 'channel inversion', 'channel interference', 'certain quality', 'certain constraints', 'cases involving', 'capacity problem', 'alternative method', 'also propose']</t>
  </si>
  <si>
    <t>Antenna arrays | Array signal processing | MIMO systems | Signal design | Space division multiaccess (SDMA) | Wireless LAN</t>
  </si>
  <si>
    <t>The use of space-division multiple access (SDMA) in the downlink of a multiuser multiple-input, multiple-output (MIMO) wireless communications network can provide a substantial gain in system throughput. The challenge in such multiuser systems is designing transmit vectors while considering the co-channel interference of other users. Typical optimization problems of interest include the capacity problem - maximizing the sum information rate subject to a power constraint - or the power control problem - minimizing transmitted power such that a certain quality-of-service metric for each user is met. Neither of these problems possess closed-form solutions for the general multiuser MIMO channel, but the imposition of certain constraints can lead to closed-form solutions. This paper presents two such constrained solutions. The first, referred to as "block-diagonalization," is a generalization of channel inversion when there are multiple antennas at each receiver. It is easily adapted to optimize for either maximum transmission rate or minimum power and approaches the optimal solution at high SNR. The second, known as "successive optimization," is an alternative method for solving the power minimization problem one user at a time, and it yields superior results in some (e.g., low SNR) situations. Both of these algorithms are limited to cases where the transmitter has more antennas than all receive antennas combined. In order to accommodate more general scenarios, we also propose a framework for coordinated transmitter-receiver processing that generalizes the two algorithms to cases involving more receive than transmit antennas. While the proposed algorithms are suboptimal, they lead to simpler transmitter and receiver structures and allow for a reasonable tradeoff between performance and complexity.</t>
  </si>
  <si>
    <t>461-471</t>
  </si>
  <si>
    <t>60006832;60006832;60030040</t>
  </si>
  <si>
    <t>6603715985;55665154800;7005894536</t>
  </si>
  <si>
    <t>Spencer, Quentin H.;Swindlehurst, A. Lee;Haardt, Martin</t>
  </si>
  <si>
    <t>Germany;United States</t>
  </si>
  <si>
    <t>Ilmenau;Provo</t>
  </si>
  <si>
    <t>Technischen Universit√§t Ilmenau;Brigham Young University</t>
  </si>
  <si>
    <t>60030040;60006832</t>
  </si>
  <si>
    <t>Spencer Q.</t>
  </si>
  <si>
    <t>Zero-forcing methods for downlink spatial multiplexing in multiuser MIMO channels</t>
  </si>
  <si>
    <t>10.1109/TSP.2003.821107</t>
  </si>
  <si>
    <t>2-s2.0-0742321280</t>
  </si>
  <si>
    <t>CCR-0207550</t>
  </si>
  <si>
    <t>['spatial correlation', 'soft maximum', 'simulation results', 'receivers employing', 'performance analysis', 'orthogonal frequency', 'optimized performance', 'noise ratios', 'mimo channels', 'ldpc profiles', 'iterative receivers', 'input multiple', 'error soft', 'ergodic channels', 'ergodic capacity', 'division multiplexing', 'different number', 'design optimization', 'density evolution', 'coded multiple', 'based receivers', 'also shown']</t>
  </si>
  <si>
    <t>Code design | Density evolution | Ergodic capacity | LDPC | LMMSE-SIC | MAP | MIMO | Mixture Gaussian | OFDM | Outage capacity</t>
  </si>
  <si>
    <t>We consider the performance analysis and design optimization of low-density parity check (LDPC) coded multiple-input multiple-output (MIMO) orthogonal frequency-division multiplexing (OFDM) systems for high data rate wireless transmission. The tools of density evolution with mixture Gaussian approximations are used to optimize irregular LDPC codes and to compute minimum operational signal-to-noise ratios (SNRs) for ergodic MIMO OFDM channels. In particular, the optimization is done for various MIMO OFDM system configurations, which include a different number of antennas, different channel models, and different demodulation schemes; the optimized performance is compared with the corresponding channel capacity. It is shown that along with the optimized irregular LDPC codes, a turbo iterative receiver that consists of a soft maximum a posteriori (MAP) demodulator and a belief-propagation LDPC decoder can perform within 1 dB from the ergodic capacity of the MIMO OFDM systems under consideration. It is also shown that compared with the optimal MAP demodulator-based receivers, the receivers employing a low-complexity linear minimum mean-square-error soft-interference-cancellation (LMMSE-SIC) demodulator have a small performance loss (&lt; IdB) in spatially uncorrelated MIMO channels but suffer extra performance loss in MIMO channels with spatial correlation. Finally, from the LDPC profiles that already are optimized for ergodic channels, we heuristically construct small block-size irregular LDPC codes for outage MIMO OFDM channels; as shown from simulation results, the irregular LDPC codes constructed here are helpful in expediting the convergence of the iterative receivers.</t>
  </si>
  <si>
    <t>348-361</t>
  </si>
  <si>
    <t>60018008;60020547;60030162</t>
  </si>
  <si>
    <t>7401752239;55700408400;55000636900</t>
  </si>
  <si>
    <t>Lu, Ben;Yue, Guosen;Wang, Xiaodong</t>
  </si>
  <si>
    <t>New York;College Station;Princeton</t>
  </si>
  <si>
    <t>Columbia University;Texas A&amp;M University;NEC Laboratories America, Inc.</t>
  </si>
  <si>
    <t>60030162;60020547;60018008</t>
  </si>
  <si>
    <t>Lu B.</t>
  </si>
  <si>
    <t>Performance analysis and design optimization of LDPC-coded MIMO OFDM systems</t>
  </si>
  <si>
    <t>10.1109/TSP.2003.820991</t>
  </si>
  <si>
    <t>2-s2.0-0742321284</t>
  </si>
  <si>
    <t>['well developed', 'ventral cirri', 'subacicular hooks', 'specimens collected', 'six filaments', 'peristomial cirri', 'newly reported', 'median antennae', 'four rings', 'families eunicidae', 'el salvador', 'cylindrical articles', 'chaetigers 5', 'chaetigers 1', 'chaetiger 5', 'chaetiger 30', 'chaetiger 19', 'central america', '2 cirriform']</t>
  </si>
  <si>
    <t>Four new species belonging to the families Eunicidae and Onuphidae are described on the basis of specimens collected from El Salvador, Central America. Additionally ten species belonging to Onuphidae are mentioned, nine of these are newly reported from El Salvador. Eunice chicasi sp. nov., belong to the group of species with acicula distally hammer head, peristomial cirri smooth only reaching middle peristomium, branchiae from chaetiger 5 to the end of body, with up to six filaments, falcigers with lateral tooth triangular, well developed. Eunice salvadorensis sp. nov. has moniliform and cylindrical articles in the antennae, peristomial cirri with 17 small moniliform articles. Kinbergonuphis kristiani sp. nov. presents up to ten branchial filaments, ventral cirri digitiform on the first seven chaetigers, pseudocompound hooks tridentate appear on chaetigers 1-5, large tridentate hooks on chaetigers 5-7, and subacicular hooks from chaetiger 19. Paradiopatra barrazai sp. nov. belongs to the group of species with inner lateral antennae longer than the median antennae, ceratophores with four rings, ventral cirri of chaetigers 1-2 cirriform, postchaetal lobe digitate visible to the end of the body, tridentate pseudocompound hooks on chaetigers 1-4, large tridentate hook on chaetigers 5-28, subacicular hooks from chaetiger 30.</t>
  </si>
  <si>
    <t>93-101</t>
  </si>
  <si>
    <t>Journal of the Marine Biological Association of the United Kingdom</t>
  </si>
  <si>
    <t>60025417;60072758;60072758</t>
  </si>
  <si>
    <t>6602659073;7004373675;7202430752</t>
  </si>
  <si>
    <t>De Le√≥n-Gonzal√©z, Jes√∫s Angel;Rivera, Carlos Giovanni;Romero, Mayra Yaneth</t>
  </si>
  <si>
    <t>El Salvador;Mexico</t>
  </si>
  <si>
    <t>San Salvador;San Nicolas de los Garza</t>
  </si>
  <si>
    <t>University of El Salvador;Universidad Aut√≥noma de Nuevo Le√≥n</t>
  </si>
  <si>
    <t>60072758;60025417</t>
  </si>
  <si>
    <t>De Le√≥n-Gonzal√©z J.</t>
  </si>
  <si>
    <t>Sublittoral Eunicidae and Onuphidae (Polychaeta) from soft bottom off El Salvador, eastern Pacific</t>
  </si>
  <si>
    <t>10.1017/S0025315404008951h</t>
  </si>
  <si>
    <t>2-s2.0-1042279411</t>
  </si>
  <si>
    <t>['variable gain', 'technology used', 'supply voltage', 'supply current', 'significantly decrease', 'noise figure', 'noise amplifier', 'maximum gain', 'k u', 'highest reported', 'elaborately discussed', 'current consumption', 'control method', 'compact mmic', 'cascode circuit', 'band lnas', 'amplitude control', '8 db', '5 v', '5 db', '2 db', '16 ghz', '11 db', '1 v', '1 dbm']</t>
  </si>
  <si>
    <t>Adaptive antenna combining | Bipolar complementary metal-oxide semiconductor (BiCMOS) | K u-band | Low-noise amplifier (LNA) | Monolithic microwave integrated circuit (MMIC) | Wireless local area network (WLAN)</t>
  </si>
  <si>
    <t>A low-noise amplifier (LNA) at K u-band with variable gain for adaptive antenna combining is presented. The compact MMIC is optimized for low-power-consuming wireless local area network applications and is fabricated using commercial 0.25-Œºm bipolar complementary metal-oxide semiconductor technology. At 16 GHz, a supply voltage of 1.5 V and a current consumption of only 1.5 mA, maximum gain of 14.5 dB, noise figure of 3.8 dB, and third-order intercept point at the output of 1 dBm are measured. At a supply voltage of only 1 V and a supply current of 0.9 mA, a gain of 11 dB was achieved, yielding a gain per supply power figure-of-merit of 12.2 dB/mW, which, to the knowledge of the authors, is the highest reported to date for K u-band LNAs, independent of the technology used. The characteristics of different bias methods for amplitude control of the cascode circuit are elaborately discussed. A bias-control method is proposed to significantly decrease the transmission phase variations versus gain.</t>
  </si>
  <si>
    <t>702-708</t>
  </si>
  <si>
    <t>60025858-60107936;60025858-60107936</t>
  </si>
  <si>
    <t>56259557900;7006790070</t>
  </si>
  <si>
    <t>Ellinger, Frank;J√§ckel, Heinz</t>
  </si>
  <si>
    <t>Switzerland;Switzerland</t>
  </si>
  <si>
    <t>Zurich;Zurich ZH,</t>
  </si>
  <si>
    <t>IBM Switzerland Ltd;ETH Zurich</t>
  </si>
  <si>
    <t>60107936;60025858</t>
  </si>
  <si>
    <t>Ellinger F.</t>
  </si>
  <si>
    <t>Low-Cost BiCMOS Variable Gain LNA at K u-Band With Ultra-Low Power Consumption</t>
  </si>
  <si>
    <t>10.1109/TMTT.2003.822020</t>
  </si>
  <si>
    <t>2-s2.0-10744220463</t>
  </si>
  <si>
    <t>['several planes', 'pseudoplane wave', 'parabolic mirror', 'output port', 'oscillator matrix', 'optical design', 'operate uniformly', 'near field', 'master oscillator', 'horn array', 'hence scalable', 'experimentally investigated', 'element spacing', 'combiner consists', '65 ghz', '3 w']</t>
  </si>
  <si>
    <t>Holography | Oscillator array | Phase grating | Quasi-optics | Spatial power combining</t>
  </si>
  <si>
    <t>A quasi-optical power combiner for a 4 √ó 4 IMPATT oscillator array has been designed and experimentally investigated. The combiner consists of a bi-periodic dielectric phase grating which transforms the near field of a rectangular horn array into a pseudoplane wave. The horn array is excited by oscillators which operate uniformly in both amplitude and phase. A parabolic mirror with a superimposed surface relief couples the pseudoplane wave into a rectangular output horn antenna. In principle, the combiner has no restriction in inter-element spacing and is hence scalable up to submillimeter wavelengths without degradation of power combining efficiency. The quasi-optical design has been verified by scalar field measurements in several planes. The oscillator matrix is injection-locked by a master oscillator from the output port. A continuous wave output power of 1.3 W with an overall power combining efficiency of 70% has been measured at 65 GHz.</t>
  </si>
  <si>
    <t>567-572</t>
  </si>
  <si>
    <t>60010338;100521149;60010338</t>
  </si>
  <si>
    <t>12240785400;6602611131;35588175000</t>
  </si>
  <si>
    <t>Magath, Thore;H√∂ft, Michael;Judaschke, Rolf</t>
  </si>
  <si>
    <t>Hamburg;Luneburg</t>
  </si>
  <si>
    <t>Hamburg University of Technology;Matsushita Electron. Components GmbH</t>
  </si>
  <si>
    <t>60010338;100521149</t>
  </si>
  <si>
    <t>Magath T.</t>
  </si>
  <si>
    <t>A Two-Dimensional Quasi-Optical Power Combining Oscillator Array With External Injection Locking</t>
  </si>
  <si>
    <t>10.1109/TMTT.2003.821932</t>
  </si>
  <si>
    <t>2-s2.0-10744222030</t>
  </si>
  <si>
    <t>['stellar object', 'simple solution', 'second nucleus', 'particle model', 'ngc 4038', 'model supports', 'merging galaxy', 'known quasi', 'controversial hypothesis', '3c 48a', '3c 48']</t>
  </si>
  <si>
    <t>Galaxies: interactions | Methods: simulations | Quasars: individual: 3C 48</t>
  </si>
  <si>
    <t>The first successful multi-particle model for the host of the well-known quasi-stellar object (QSO) 3C 48 is reported. It shows that the morphology and the stellar velocity field of the 3C 48 host can be reproduced by the merger of two disk galaxies. The conditions of the interaction are similar to those used for interpreting the appearance of the "Antennae" (NGC 4038/39) but seen from a different viewing angle. The model supports the controversial hypothesis that 3C 48A is the second nucleus of a merging galaxy, and it suggests a simple solution for the problem of the missing counter tidal tail.</t>
  </si>
  <si>
    <t>497-501</t>
  </si>
  <si>
    <t>Astronomy and Astrophysics</t>
  </si>
  <si>
    <t>60024025;60024025;60024025;60024025;60024025-60001753;60024025</t>
  </si>
  <si>
    <t>6506961339;7005588148;8067292200;56016697700;14622777400;6603936092</t>
  </si>
  <si>
    <t>Scharw√§chter, J.;Eckart, A.;Pfalzner, S.;Zuther, J.;Krips, M.;Straubmeier, C.</t>
  </si>
  <si>
    <t>Germany;France</t>
  </si>
  <si>
    <t>Koln;Saint Martin d'Heres</t>
  </si>
  <si>
    <t>University of Cologne;IRAM Institut de RadioAstronomie Millim√©trique</t>
  </si>
  <si>
    <t>60024025;60001753</t>
  </si>
  <si>
    <t>Scharw√§chter J.</t>
  </si>
  <si>
    <t>A multi-particle model of the 3C 48 host</t>
  </si>
  <si>
    <t>10.1051/0004-6361:20031658</t>
  </si>
  <si>
    <t>2-s2.0-10744232612</t>
  </si>
  <si>
    <t>78-81</t>
  </si>
  <si>
    <t>;60096204</t>
  </si>
  <si>
    <t>7003635691;7006008640</t>
  </si>
  <si>
    <t>Bakhrakh, L. D.;Za«êtsev, D. F.</t>
  </si>
  <si>
    <t>MIREA - Russian Technological University (RTU MIREA)</t>
  </si>
  <si>
    <t>Phased Array Antennas Based on Distributed Optical Antenna Modules</t>
  </si>
  <si>
    <t>10.1134/1.1686874</t>
  </si>
  <si>
    <t>2-s2.0-11144354643</t>
  </si>
  <si>
    <t>['rectangular footprint', 'element excitations', 'dramatically improved', 'desired shapes', 'array boundary']</t>
  </si>
  <si>
    <t>Antenna array pattern synthesis | Footprint patterns</t>
  </si>
  <si>
    <t>The precision with which footprint patterns produced by planar arrays conform to the desired shapes is dramatically improved by a two-stage array synthesis process in which optimization of the array boundary is followed by optimization of element excitations. The procedure is illustrated by synthesis of arrays with real and complex excitations radiating a rectangular footprint with a 2:1 aspect ratio.</t>
  </si>
  <si>
    <t>635-637</t>
  </si>
  <si>
    <t>60028419;60028419;60028419;60028419</t>
  </si>
  <si>
    <t>6505620370;7003391894;6701881810;7006865572</t>
  </si>
  <si>
    <t>Fondevila-G√≥mez, J.;Rodr√≠guez-Gonz√°lez, J. A.;Trastoy, A.;Ares-Pena, F.</t>
  </si>
  <si>
    <t>Fondevila-G√≥mez J.</t>
  </si>
  <si>
    <t>Optimization of array boundaries for arbitrary footprint patterns</t>
  </si>
  <si>
    <t>10.1109/TAP.2004.823997</t>
  </si>
  <si>
    <t>2-s2.0-11144354660</t>
  </si>
  <si>
    <t>['¬© springer', 'wavelength spacing', 'verlag 2004', 'perot filter', 'novel wavelength', 'mode fiber', 'microwave frequency', 'laser source', 'four chirped', 'constructed using', 'channel true', '6 nm', '20 ghz']</t>
  </si>
  <si>
    <t>A novel wavelength-switchable fiber laser source that can individually scan 14 required wavelengths within 40 ms, and its application in photonics true time delay beam-forming is presented in this paper. The laser source is constructed using a unidirectional fiber ring cavity, a tunable fiber Fabry-Perot filter and two cascaded sampled fiber Bragg gratings with the wavelength spacing of 1.6 nm. A five-channel true-time-delay system using the proposed fiber laser source cooperating with a single-mode fiber and four chirped-grating-based is constructed and demonstrated for the application of phased array antenna beam steering. Continuous beam steering at the microwave frequency up to 20 GHz has been achieved. ¬© Springer-Verlag 2004.</t>
  </si>
  <si>
    <t>345-349</t>
  </si>
  <si>
    <t>Applied Physics B: Lasers and Optics</t>
  </si>
  <si>
    <t>60005510-60028739;60005510;60005510</t>
  </si>
  <si>
    <t>8115154200;35586113900;7005730125</t>
  </si>
  <si>
    <t>Yang, J. L.;Tjin, S. C.;Ngo, N. Q.</t>
  </si>
  <si>
    <t>China;Singapore</t>
  </si>
  <si>
    <t>Xiangtan;Singapore City</t>
  </si>
  <si>
    <t>Xiangtan University;Nanyang Technological University</t>
  </si>
  <si>
    <t>60028739;60005510</t>
  </si>
  <si>
    <t>A novel wavelength switchable fiber laser source and its application in photonics beamforming for optically controlled phased array antenna</t>
  </si>
  <si>
    <t>10.1007/s00340-003-1388-z</t>
  </si>
  <si>
    <t>2-s2.0-11344266753</t>
  </si>
  <si>
    <t>['usually employed', 'time constraints', 'thus increasing', 'suboptimal solutions', 'receiving pulses', 'received pulses', 'radar system', 'multifunction radar', 'maximum number']</t>
  </si>
  <si>
    <t>0-1 integer programming | Lagrangian relaxation | Pulse interleaving | Radar tracking</t>
  </si>
  <si>
    <t>In a multifunction radar, the maximum number of targets that can be managed or tracked is an important performance measure. Interleaving algorithms developed to operate radars exploit the dead-times between the transmitted and the received pulses to allocate new tracking tasks that might involve transmitting or receiving pulses, thus increasing the capacity of the system. The problem of interleaving N targets involves a search among N! possibilities, and suboptimal solutions are usually employed to satisfy the real-time constraints of the radar system. In this paper, we present new tight 0-1 integer programming models for the radar pulse interleaving problem and develop effective solution methods based on Lagrangian relaxation techniques. ¬© 2003 Wiley Periodicals, Inc.</t>
  </si>
  <si>
    <t>72-94</t>
  </si>
  <si>
    <t>0894069X</t>
  </si>
  <si>
    <t>Naval Research Logistics</t>
  </si>
  <si>
    <t>60009506;60027090;60010065</t>
  </si>
  <si>
    <t>10243068000;7006900646;55663554200</t>
  </si>
  <si>
    <t>Elshafei, Moustafa;Sherali, Hanif D.;Smith, J. Cole</t>
  </si>
  <si>
    <t>United States;United States;Saudi Arabia</t>
  </si>
  <si>
    <t>Blacksburg;Tucson;Dhahran</t>
  </si>
  <si>
    <t>Virginia Polytechnic Institute and State University;The University of Arizona;King Fahd University of Petroleum and Minerals</t>
  </si>
  <si>
    <t>60027090;60010065;60009506</t>
  </si>
  <si>
    <t>Elshafei M.</t>
  </si>
  <si>
    <t>Radar pulse interleaving for multi-target tracking</t>
  </si>
  <si>
    <t>10.1002/nav.10103</t>
  </si>
  <si>
    <t>2-s2.0-1142293217</t>
  </si>
  <si>
    <t>['ventral surfaces', 'ventral surface', 'spines ).', 'sensilla squamiformia', 'sensilla located', 'sensilla chaetica', 'sensilla campaniformia', 'selective staining', 'ovipositor lobes', 'oviposition site', 'mechanoreceptor sensilla', 'longitudinal rows', 'lobesia botrana', 'distal part', 'different types', 'different organs', 'contact electrophysiology', 'antennal tip', 'also observed']</t>
  </si>
  <si>
    <t>Contact chemoreceptor | Host-plant selection | Lepidoptera | Lobesia botrana | Mechanoreceptor | Oviposition | Sensilla | Tortricidae</t>
  </si>
  <si>
    <t>We describe the number, distribution, and function of sensilla located on different organs of Lobesia botrana (Lepidoptera: Tortricidae) females using scanning electron microscopy, selective staining, and contact electrophysiology. The tarsi of the prothoracic legs bear contact chemo-mechanoreceptor sensilla chaetica (5-13 per tarsomere), arranged in rings mainly concentrated on ventral surfaces, and different mechanosensory structures (sensilla chaetica, sensilla squamiformia, sensilla campaniformia, and spines). A single contact chemo-mechanoreceptor sensillum chaeticum is present between the claws on the pretarsus. The ventral surface of the ovipositor lobes is covered with numerous mechanosensory sensilla chaetica of different types, out of which 10 have a contact chemosensory function. Putative contact chemo-mechanoreceptor sensilla were also observed on the proboscis and antenna. Longitudinal rows of alternated sensilla styloconica and basiconica are present on the distal part of the proboscis, and rings of sensilla chaetica are present at the antennal tip. The sensilla on these body parts may play different roles in the selection of an oviposition site.</t>
  </si>
  <si>
    <t>135-143</t>
  </si>
  <si>
    <t>Entomologia Experimentalis et Applicata</t>
  </si>
  <si>
    <t>60070476;60070476</t>
  </si>
  <si>
    <t>7003643578;7003426843</t>
  </si>
  <si>
    <t>Maher, Nevile;Thiery, Denis</t>
  </si>
  <si>
    <t>Villenave-d'Ornon</t>
  </si>
  <si>
    <t>Centre INRAE Nouvelle-Aquitaine Bordeaux</t>
  </si>
  <si>
    <t>Maher N.</t>
  </si>
  <si>
    <t>Distribution of chemo- and mechanoreceptors on the tarsi and ovipositor of female European grapevine moth, Lobesia botrana</t>
  </si>
  <si>
    <t>10.1111/j.0013-8703.2004.00131.x</t>
  </si>
  <si>
    <t>2-s2.0-1142306005</t>
  </si>
  <si>
    <t>['simulated loading', 'predominant excitation', 'plasma load', 'phase difference', 'performed based', 'model calculations', 'immediate vicinity', 'fishbone antenna', 'even mode', 'current strap', 'current drive', 'controlled excitation', 'combline antenna', 'bottom halves', '90 ¬∞.']</t>
  </si>
  <si>
    <t>The 'fishbone' fast wave travelling wave antenna was developed for LHD to provide a capability for rotational transform profile control by current drive. The fishbone antenna is equivalent to two combline antennae stacked vertically. The antenna operates around 75 MHz and excites a wavenumber of 14m-1 when the phase difference between adjacent current straps is 90¬∞. A test of a combline antenna with plasma load on the TST-2 spherical tokamak suggested the possibility that this type of antenna does not need to be installed in the immediate vicinity of the last closed flux surface. Optimization of the design was performed based on measurements on mock-up antennas and model calculations. In the fishbone antenna, controlled excitation of the even mode (with currents in the top and bottom halves of a current strap in the same direction) is necessary. A predominant excitation of the even mode was realized in the LHD fishbone antenna with simulated loading by selecting an appropriate operating frequency.</t>
  </si>
  <si>
    <t>60025272;60013901;60015970;60015970;60015970;60013901;60025272;60013901;60025272;60025272;60015970;60015970;60015970;60013901;60000099;60015970;60025272;60025272;60015970;60025272;60025272;60015970</t>
  </si>
  <si>
    <t>7102555668;7006111874;7401920075;35350902300;7102200764;7003393029;7006501470;6603627410;9272879500;8964973200;7005502038;55573145200;57082283400;6701700982;7005938557;35351271300;6603624172;7402002320;57233342100;7402917163;57191367050;57206884770</t>
  </si>
  <si>
    <t>Takase, Y.;Moeller, C. P.;Seki, T.;Takeuchi, N.;Watari, T.;Callis, R.;Ejiri, A.;Ikezi, H.;Kasahara, H.;Kasuya, N.;Kumazawa, R.;Mutoh, T.;Ohkubo, K.;Olstad, R. A.;Saigusa, M.;Saito, K.;Shiraiwa, S.;Taniguchi, T.;Torii, H.;Wada, H.;Yamagishi, K.;Yamamoto, T.</t>
  </si>
  <si>
    <t>Japan;Japan;United States;Japan</t>
  </si>
  <si>
    <t>Tokyo;Toki;San Diego;Mito</t>
  </si>
  <si>
    <t>The University of Tokyo;National Institutes of Natural Sciences - National Institute for Fusion Science;General Atomics;Ibaraki University</t>
  </si>
  <si>
    <t>60025272;60015970;60013901;60000099</t>
  </si>
  <si>
    <t>Takase Y.</t>
  </si>
  <si>
    <t>Development of a fishbone travelling wave antenna for LHD</t>
  </si>
  <si>
    <t>S0029551504711102</t>
  </si>
  <si>
    <t>10.1088/0029-5515/44/2/011</t>
  </si>
  <si>
    <t>2-s2.0-12144290518</t>
  </si>
  <si>
    <t>['well confirmed', 'resonant dipole', 'rectangular box', 'radiation level', 'numerical example', 'indirect radiation', 'external cables', 'enclosure apertures', 'direct radiation', 'antenna model', 'amplitude ratio']</t>
  </si>
  <si>
    <t>Aperture polarizability | Radiated emission | Shielding</t>
  </si>
  <si>
    <t>In addition to the direct radiation from enclosure apertures, an indirect contribution also exists due to the coupling to external cables. Based on an inductive coupling model, a relation for the external coupling voltage is derived and combined with a resonant dipole-antenna model for worst case estimations of the radiation level. An expression for the direct-to-indirect radiation-amplitude ratio is deduced. The model is well confirmed by a numerical example for a rectangular box with a slit. The results clearly indicate that in the low-to-intermediate frequency range the indirect cable radiation exceeds by far the direct radiation from the aperture.</t>
  </si>
  <si>
    <t>107-110</t>
  </si>
  <si>
    <t>IEEE Transactions on Electromagnetic Compatibility</t>
  </si>
  <si>
    <t>60028673;60011604</t>
  </si>
  <si>
    <t>7101678684;6602265580</t>
  </si>
  <si>
    <t>Leone, Marco;M√∂nich, Gerhard</t>
  </si>
  <si>
    <t>Munich;Berlin</t>
  </si>
  <si>
    <t>Siemens AG;Technical University of Berlin</t>
  </si>
  <si>
    <t>Leone M.</t>
  </si>
  <si>
    <t>Coupling of apertures in enclosures to external cabling structures</t>
  </si>
  <si>
    <t>10.1109/TEMC.2004.823619</t>
  </si>
  <si>
    <t>2-s2.0-12144290650</t>
  </si>
  <si>
    <t>['whole mgc', 'sensory neurons', 'sensory activities', 'sensitive fibers', 'sensitive dye', 'selectively higher', 'postsynaptic activities', 'pharmacological analysis', 'optical recording', 'modular organization', 'mgc glomeruli', 'medial toroid', 'medial nerve', 'medial mgc', 'medial cumulus', 'macroglomerular complex', 'lateral toroid', 'lateral nerve', 'lateral mgc', 'lateral flagella', 'lateral cumulus', 'inhibitory potentials', 'different sub', 'data suggest', 'central toroid', 'biased towards', 'applying bicuculline', 'antennal lobe', 'antennae send']</t>
  </si>
  <si>
    <t>Bombyx mori | Brain | GABA | Insect | Optical recording | Postsynaptic response | Topology</t>
  </si>
  <si>
    <t>We succeeded in clarifying the functional synaptic organization of the macroglomerular complex (MGC) of the male silkmoth Bombyx mori by optical recording with a voltage-sensitive dye. Sensory neurons in the antennae send their axons down either the medial nerve (MN) or lateral nerve (LN), depending on whether they are located on the medial or lateral flagella. Pheromone-sensitive fibers in the MN are biased towards the medial MGC, and those in the LN are biased towards the lateral MGC in the antennal lobe. In our optical recording experiments, the postsynaptic activities in the MGC were characterized by pharmacological analysis. Postsynaptic activities in the MGC were separated from sensory activities under Ca2+-free conditions, and subsequently the inhibitory postsynaptic activities were separated by applying bicuculline. We found that the inhibitory postsynaptic responses always preceded the postsynaptic responses separated under Ca2+-free conditions. Moreover, the excitatory postsynaptic activities were calculated by subtracting the inhibitory potentials from the posysynaptic activities separated under Ca2+-free conditions. When the MN was stimulated, the amplitudes of the excitatory postsynaptic activities in the central toroid, the medial toroid and the medial cumulus were selectively higher than those in the other areas. By contrast, when the LN was stimulated, excitatory postsynaptic activities were evoked in areas in both the lateral toroid and the lateral cumulus. The inhibitory postsynaptic activities were equally distributed throughout the whole MGC. These data suggest that there is a modular organization to the MGC such that information from the two main branches of the antenna is segregated to different sub-regions of the MGC glomeruli.</t>
  </si>
  <si>
    <t>633-644</t>
  </si>
  <si>
    <t>60014256-60031720;60014256</t>
  </si>
  <si>
    <t>7005353366;18133980000</t>
  </si>
  <si>
    <t>Ai, Hiroyuki;Kanzaki, Ryohei</t>
  </si>
  <si>
    <t>Fukuoka;Tsukuba</t>
  </si>
  <si>
    <t>Fukuoka University;University of Tsukuba</t>
  </si>
  <si>
    <t>60031720;60014256</t>
  </si>
  <si>
    <t>Ai H.</t>
  </si>
  <si>
    <t>Modular organization of the silkmoth antennal lobe macroglomerular complex revealed by voltage-sensitive dye imaging</t>
  </si>
  <si>
    <t>10.1242/jeb.00784</t>
  </si>
  <si>
    <t>2-s2.0-1242345211</t>
  </si>
  <si>
    <t>['upon injection', 'uniformly expressed', 'tribolium embryo', 'sp8rnai legs', 'sp8 rna', 'sp8 expression', 'segmental stripes', 'rnai phenotype', 'results show', 'longer antennae', 'limbs elongate', 'limb buds', 'leg development', 'later stages', 'larvae develop', 'four rings', 'final length', 'expression profile', 'embryogenesis correlates', 'elongate even', 'early embryogenesis', 'dynamically expressed', 'dwarfed appendages', 'drosophila sp', 'double stranded', 'distal parts', 'developmental processes', 'bud formation', 'body size', 'body appendages', 'appendage development']</t>
  </si>
  <si>
    <t>Allometric growth | Leg elongation | Serrate | Sp8 | Tribolium</t>
  </si>
  <si>
    <t>Members of the Sp gene family are involved in a variety Of developmental processes in both vertebrates and invertebrates. We identified the ortholog of the Drosophila Sp-I gene in the red flour beetle Tiribolium castaneum, termed T-Sp8 because of its close phylogenetic relationship to the vertebrate Sp8 genes. During early embryogenesis, T-Sp8 is seen in segmental stripes. During later stages, T-Sp8 is dynamically expressed in the limb buds of the Tribolium embryo. At the beginning of bud formation, T-Sp8 is uniformly expressed in all body appendages. As the limbs elongate, a ring pattern develops sequentially and the expression profile at the end of embryogenesis correlates with the final length of the appendage. In limbs that do not grow out like the labruin and the labium, T-Sp8 expression remains uniform, whereas a two-ring pattern develops in the longer antennae and the maxillae. In the legs that elongate even further, four rings of T-Sp8 expression can be seen at the end of leg development. The role of T-Sp8 for appendage development was tested using RNAi. Upon injection of double stranded T-Sp8 RNA, larvae develop with dwarfed appendages. Affected T-Sp8RNAi legs were tested for the presence of medial and distal positional values using the expression marker genes dachshund and Distal-less, respectively. The results show that a dwarfed T-Sp8RNAi leg consists of proximal, medial and distal parts and argues against T-Sp8 being a leg gap gene. Based on the differential expression pattern of T-Sp8 in the appendages of the head and the thorax and the RNAi phenotype, we hypothesise that T-Sp8 is involved in the regulation of limb-length in relation to body size - a process called allometric growth.</t>
  </si>
  <si>
    <t>733-742</t>
  </si>
  <si>
    <t>Development</t>
  </si>
  <si>
    <t>60017246;60024025;60017246</t>
  </si>
  <si>
    <t>6506937520;7005278191;15828236500</t>
  </si>
  <si>
    <t>Beermann, Anke;Aranda, Manuel;Schr√∂der, Reinhard</t>
  </si>
  <si>
    <t>Koln;Tubingen</t>
  </si>
  <si>
    <t>University of Cologne;Eberhard Karls Universit√§t T√ºbingen</t>
  </si>
  <si>
    <t>60024025;60017246</t>
  </si>
  <si>
    <t>The Sp8 zinc-finger transcription factor is involved in allometric growth of the limbs in the beetle Tribolium castaneum</t>
  </si>
  <si>
    <t>10.1242/dev.00974</t>
  </si>
  <si>
    <t>2-s2.0-1342263528</t>
  </si>
  <si>
    <t>['substantial reduction', 'resonance power', 'resonance phased', 'phase shifters', 'method eliminates', 'measured efficiency', 'insertion loss', 'ghz extended', 'dividing method', 'conventional phased', 'circuit complexity', 'array system', 'array feed', '20 ¬∞', '1 db']</t>
  </si>
  <si>
    <t>Beam scanning | Beam steering | Extended resonance | Phase shifter | Phase shifterless | Phase shifting | Phased array | Power dividing</t>
  </si>
  <si>
    <t>A novel phased array based on the extended-resonance power-dividing method has been presented. This method eliminates the need for separate power splitter and phase shifters in a conventional phased-array system, resulting in a substantial reduction in circuit complexity and cost. As a proof of principle, a 2-GHz extended-resonance-based phased array using varactor diodes and microstrip patch antennas has been designed, fabricated, and tested. The measured scan range is 20¬∞ and the measured efficiency of the extended-resonance phased-array feed is typically 80%, which corresponds to 1 dB of insertion loss.</t>
  </si>
  <si>
    <t>664-670</t>
  </si>
  <si>
    <t>6602287958;7006858788</t>
  </si>
  <si>
    <t>Tombak, All;Mortazawi, Amir</t>
  </si>
  <si>
    <t>Tombak A.</t>
  </si>
  <si>
    <t>A Novel Low-Cost Beam-Steering Technique Based on the Extended-Resonance Power-Dividing Method</t>
  </si>
  <si>
    <t>10.1109/TMTT.2003.822031</t>
  </si>
  <si>
    <t>2-s2.0-1342286796</t>
  </si>
  <si>
    <t>Defense Advanced Research Projects Agency</t>
  </si>
  <si>
    <t>F30602-97-D-0070</t>
  </si>
  <si>
    <t>DARPA</t>
  </si>
  <si>
    <t>['‚ àº100', 'switched line', 'switch probability', 'switch failure', 'shifter technology', 'shifter circuits', 'reliability implications', 'line phase', 'lifetime implications', 'large x', 'key findings', 'gain loss', 'failure mode', 'easonable expectations', 'considered viable', 'broad range', '125 phase']</t>
  </si>
  <si>
    <t>MEMS phase-shifter lifetime | MEMS phase-shifter reliability | Microelectromechanical systems (MEMS) phase-shifter failure | RF MEMS | X-band MEMS 2-bit phase shifters</t>
  </si>
  <si>
    <t>RF microelectromechanical systems (MEMS) switch technology used in the fabrication of phase-shifter circuits is examined from the perspective of failure mode and reliability implications on the performance of large X-band array antennas. Amplitude and phase-state failure probability density functions (pdfs) conditioned on switch probability of failure are formulated for both the hybrid-T (switched line) and coupled-line phase-shifter circuit topologies. The pdfs are used to assess the phase-shifter failure impact on overall array level performance in terms of gain loss and the increase in rms sidelobe level. Reliability and lifetime implications are addressed through considering a probability of switch failure that increases with cycling. The phase-shifter lifetime switching considerations are related to radar system lifetime beam switching requirements consistent with plausible radar system applications. The key findings are that RF MEMS switch mean time to failure ‚àº125 000 h or longer, consistent with ‚àº100-125 phase-shifter state switches per second (‚àº 1011 switch operations), are easonable expectations for RF MEMS phase-shifter technology to meet in order to be considered viable for a broad range of array antenna applications.</t>
  </si>
  <si>
    <t>693-701</t>
  </si>
  <si>
    <t>100439312;100439312</t>
  </si>
  <si>
    <t>6602821713;6505921356</t>
  </si>
  <si>
    <t>Teti, Joseph G.;Darreff, Francis P.</t>
  </si>
  <si>
    <t>Waynesboro</t>
  </si>
  <si>
    <t>Lambda Science, Inc</t>
  </si>
  <si>
    <t>Teti J.</t>
  </si>
  <si>
    <t>MEMS 2-Bit Phase-Shifter Failure Mode and Reliability Considerations for Large X-Band Arrays</t>
  </si>
  <si>
    <t>10.1109/TMTT.2003.822017</t>
  </si>
  <si>
    <t>2-s2.0-1342286797</t>
  </si>
  <si>
    <t>['transient modeling', 'thermal loading', 'thermal fields', 'thermal effect', 'thermal distortion', 'thermal deformation', 'temperature differences', 'surface shape', 'surface errors', 'pzt patches', 'pzt actuation', 'proposed method', 'precision structures', 'one side', 'often introduced', 'film heaters', 'experimental results', 'element modeling', 'element analyses', 'coupled effects', 'composite beam', 'challenging task', 'beam deformation', 'active compensation']</t>
  </si>
  <si>
    <t>Maintaining the surface shape of precision structures such as spacecraft antenna reflectors has been a challenging task. Surface errors are often introduced by thermal distortions due to temperature differences. This paper presents numerical and experimental results of active compensation of thermal deformation of a composite beam using piezoelectric ceramic actuators. To generate thermal distortion of the composite beam, two film heaters are bonded to only one side of the beam using thermally conductive materials. To correct thermal deformation caused by the film heaters, PZT (lead zirconate titanate), a type of a piezoelectric ceramic material, is used in the form of patches as actuators. These PZT patches are bonded on the other side of the beam. First, finite-element analyses are conducted with consideration of the coupled effects of structural, electric and thermal fields on the composite beam. These analyses include static coupled field modeling of the beam deformation with PZT actuation, transient modeling of the beam under thermal loading, and static coupled field modeling of the composite beam with thermal distortion and simultaneous PZT actuation to correct this distortion. Then, experiments are conducted to study the thermal effect, the PZT actuation effect and active thermal distortion compensation using PZT actuators with a proportional, integral and derivative feedback controller. Finite-element modeling and experimental results agree well and demonstrate that the proposed method can actively perform structural shape control in the presence of thermal distortion.</t>
  </si>
  <si>
    <t>30-37</t>
  </si>
  <si>
    <t>Smart Materials and Structures</t>
  </si>
  <si>
    <t>60032143;60032143;60032143</t>
  </si>
  <si>
    <t>7402252860;57216313970;7004234834</t>
  </si>
  <si>
    <t>Song, G.;Zhou, X.;Binienda, W.</t>
  </si>
  <si>
    <t>Akron</t>
  </si>
  <si>
    <t>University of Akron</t>
  </si>
  <si>
    <t>Song G.</t>
  </si>
  <si>
    <t>Thermal deformation compensation of a composite beam using piezoelectric actuators</t>
  </si>
  <si>
    <t>S0964172604709738</t>
  </si>
  <si>
    <t>10.1088/0964-1726/13/1/004</t>
  </si>
  <si>
    <t>2-s2.0-1342303916</t>
  </si>
  <si>
    <t>TIC2001-2440</t>
  </si>
  <si>
    <t>['tuning network', 'systems require', 'simplified version', 'power module', 'one includes', 'novel design', 'low losses', 'generic tuner', 'developed including', 'control module', 'constructed prototypes', 'complete version', 'also presented']</t>
  </si>
  <si>
    <t>Antenna tuning units (ATUs) | Application specific integrated circuit (ASIC) control unit | Automatic impedance matching | Tuning network</t>
  </si>
  <si>
    <t>A novel design is proposed for an electronically tunable impedance unit. The prototypes include lumped elements, but no electromechanical control methods. The devices can tune many different complex impedances at minimum manufacture costs. Two antenna input impedance automatic matching systems are also presented, based on the tuning network. One includes a simplified version of the generic tuner, which can achieve good matching levels between the antenna and the power module with low losses. In a more complete version, an application specific integrated circuit control unit is developed including a complex search algorithm. In order to obtain a good matching level, both systems require a control module to select the proper tuner impedance configuration. The measurements and results of both constructed prototypes are presented. The designs were carried on Terrestrial Trunked Radio mobile stations in the 380-400-MHz frequency band and supported high power levels (greater than 40 dBm).</t>
  </si>
  <si>
    <t>489-497</t>
  </si>
  <si>
    <t>60025316;60025316;60025316;60025316;60025316</t>
  </si>
  <si>
    <t>6602247365;6602160049;7102210857;7004873673;8568310600</t>
  </si>
  <si>
    <t>De Mingo, Jes√∫s;Valdovinos, Antonio;Crespo, Alfredo;Navarro, Denis;Garc√≠a, Paloma</t>
  </si>
  <si>
    <t>Universidad de Zaragoza Centro Politecnico Superior</t>
  </si>
  <si>
    <t>De Mingo J.</t>
  </si>
  <si>
    <t>An RF Electronically Controlled Impedance Tuning Network Design and Its Application to an Antenna Input Impedance Automatic Matching System</t>
  </si>
  <si>
    <t>10.1109/TMTT.2003.821909</t>
  </si>
  <si>
    <t>2-s2.0-1342308070</t>
  </si>
  <si>
    <t>['tritium retention', 'systematic study', 'routinely applied', 'regular along', 'previous l', 'poloidal angle', 'plasma shape', 'plasma density', 'plasma ahead', 'mode operation', 'mode features', 'main plasma', 'lower hybrid', 'low density', 'lh launcher', 'lh frequency', 'lh coupling', 'improved compared', 'far used', 'encouraging results', 'elm activity', 'edge plasma', 'coupling problems', 'controlling locally', 'better matching', 'balanced supply', 'average reflection', '4 mw', '4 %,', '1022 els']</t>
  </si>
  <si>
    <t>Active current drive with lower hybrid (LH) waves in the advanced scenario plasmas at JET-EFDA was successful after a systematic study of the coupling problems that derive from the H-mode features of the edge plasma, namely very low density and ELM activity. The LH coupling has been improved compared to the past, by making the edge plasma in front of the LH launcher denser and more uniform. Injecting deuterated methane (CD4) from a nearby gas pipe increases the density in front of the LH launcher at least by a factor of 1.5, above the cut-off value for the LH frequency. A better matching of the plasma shape to that of the LH antenna makes the plasma ahead of the LH launcher more regular along the poloidal angle. These two techniques together have permitted a balanced supply of the three LH grills, with an average reflection below 4%, as in the previous L-mode operation. CD4 does not affect the performances nor does it contaminate the main plasma up to the maximum flow rate so far used, Œ¶CD4 &gt; 1022 els-1 and now it is routinely applied in JET (up to 4 MW have been injected for longer than 8 s) with very encouraging results for LHCD. Even though CD4 is not suitable for ITER for tritium retention, the possibility of controlling locally and safely the scrape-off plasma density has been demonstrated.</t>
  </si>
  <si>
    <t>349-368</t>
  </si>
  <si>
    <t>Plasma Physics and Controlled Fusion</t>
  </si>
  <si>
    <t>60005040;60007816;60008662;60008662;60005040;60007816;60005040</t>
  </si>
  <si>
    <t>55663027600;56279072100;7003491523;7004062100;6701856215;6604024339;6701340190</t>
  </si>
  <si>
    <t>Pericoli Ridolfini, V.;Ekedahl, A.;Erents, S. K.;Mailloux, J.;Podda, S.;Sarazin, Y.;Tuccillo, A. A.</t>
  </si>
  <si>
    <t>United Kingdom;France;Italy</t>
  </si>
  <si>
    <t>Oxfordshire;Gif-sur-Yvette;Frascati</t>
  </si>
  <si>
    <t>Euratom Ukaea Fusion Association;Commissariat a L'Energie Atomique CEA;Associazione EURATOM-ENEA sulla Fusione</t>
  </si>
  <si>
    <t>60008662;60007816;60005040</t>
  </si>
  <si>
    <t>Pericoli Ridolfini V.</t>
  </si>
  <si>
    <t>Study and optimization of lower hybrid wave coupling in advanced scenario plasmas in JET</t>
  </si>
  <si>
    <t>S074133350469854X</t>
  </si>
  <si>
    <t>10.1088/0741-3335/46/2/003</t>
  </si>
  <si>
    <t>2-s2.0-1342308816</t>
  </si>
  <si>
    <t>['weight associated', 'various missions', 'rectenna array', 'power allocation', 'networked power', 'initially designed', 'generated voltages', 'field exposure', 'excessive power', 'electrostrictive actuators', 'drive piezoelectric', 'dipole rectennas', 'control system', 'best option', 'also performed', 'aircraft morphing', 'active paper', '540 v', '300 v', '200 v', '18 w']</t>
  </si>
  <si>
    <t>The concept of microwave-driven smart material actuators was envisioned and developed as the best option to alleviate the complexity and weight associated with a hard-wire-networked power and control system for smart actuator arrays. The patch rectenna array was initially designed for high current output, but has undergone further development for high voltage output devices used in shape control applications. Test results show that more than 200 V of output were obtained from a 6 √ó 6 array at a far-field exposure (1.8 m away) with an X-band input power of 18 W. The 6 √ó 6 array patch rectenna was designed to theoretically generate voltages up to 540 V, but practically it has generated voltages in the range between 200 and 300 V. Testing was also performed with a thin layer composite unimorph ferroelectric driver and sensor and electro-active paper as smart actuators attached to the 6 √ó 6 array. Flexible dipole rectenna arrays built on thin-film-based flexible membranes are most applicable for NASA's various missions, such as microwave-driven shape controls for aircraft morphing and large, ultra-lightweight space structures. An array of dipole rectennas was designed for high voltage output by densely populating Schottky barrier diodes to drive piezoelectric or electrostrictive actuators. The dipole rectenna array will eventually be integrated with a power allocation and distribution logic circuit and microbatteries for storage of excessive power. The roadmap for the development of wireless power drivers based on the rectenna array for shape control requires the development of new membrane materials with proper dielectric constants that are suitable for dipole rectenna arrays.</t>
  </si>
  <si>
    <t>60000854;60003595;60003595;60000854;60000854</t>
  </si>
  <si>
    <t>36144960500;7401740274;36858308800;8580323000;7402995708</t>
  </si>
  <si>
    <t>Choi, Sang H.;Song, Kyo D.;Golembiewskii, Walter;Chu, Sang Hyon;King, Glen C.</t>
  </si>
  <si>
    <t>Norfolk;Hampton</t>
  </si>
  <si>
    <t>Norfolk State University;NASA Langley Research Center</t>
  </si>
  <si>
    <t>60003595;60000854</t>
  </si>
  <si>
    <t>Choi S.</t>
  </si>
  <si>
    <t>Microwave power for smart material actuators</t>
  </si>
  <si>
    <t>S0964172604709751</t>
  </si>
  <si>
    <t>10.1088/0964-1726/13/1/005</t>
  </si>
  <si>
    <t>2-s2.0-1342346360</t>
  </si>
  <si>
    <t>['working system', 'weekly labs', 'wave transformers', 'testing methods', 'technical details', 'provides senior', 'paper describes', 'laboratory materials', 'diode detectors']</t>
  </si>
  <si>
    <t>Laboratory | Microwave engineering | Project-based education | Wireless local area network (WLAN)</t>
  </si>
  <si>
    <t>This paper describes a wireless local area network laboratory project that provides senior and first-year graduate students in microwave engineering courses the opportunity to design, build, and test several passive microstrip components and integrate them into a working system. Students design filters, couplers, amplifiers, diode detectors, quarter-wave transformers, antennas, and stub matching networks in weekly labs that parallel-lectures in a one-semester microwave engineering course. This paper also describes simple inexpensive prototyping and testing methods that have been used in this course. Laboratory materials and technical details of the design are provided on the web for students and educators.</t>
  </si>
  <si>
    <t>18-25</t>
  </si>
  <si>
    <t>IEEE Transactions on Education</t>
  </si>
  <si>
    <t>60025488;60020536;60006832</t>
  </si>
  <si>
    <t>7003923643;7201419307;35597296700</t>
  </si>
  <si>
    <t>Furse, Cynthia;Woodward, Raymond J.;Jensen, Michael A.</t>
  </si>
  <si>
    <t>Salt Lake City;Palo Alto;Provo</t>
  </si>
  <si>
    <t>The University of Utah;Hewlett-Packard Inc.;Brigham Young University</t>
  </si>
  <si>
    <t>Furse C.</t>
  </si>
  <si>
    <t>Laboratory Project in Wireless FSK Receiver Design</t>
  </si>
  <si>
    <t>10.1109/TE.2003.816066</t>
  </si>
  <si>
    <t>2-s2.0-1442264135</t>
  </si>
  <si>
    <t>['specimens collected', 'shortfin makos', 'muscular anatomy', 'move toward', 'microprotuberances located', 'fine structure', 'embedded adult', 'casual observations']</t>
  </si>
  <si>
    <t>The muscular anatomy and fine structure of the antennae of adult Anthosoma crassum are described from specimens collected from jaws of shortfin makos. Casual observations of live parasites showed that embedded adult A. crassum can move toward or away from the host by shortening or lengthening the antennae, respectively. These movements were controlled by antennal retractor muscles. Microprotuberances located on the distal antennal segments may increase friction between these copepods and their hosts, thus strengthening parasite attachment.</t>
  </si>
  <si>
    <t>175-177</t>
  </si>
  <si>
    <t>Journal of Parasitology</t>
  </si>
  <si>
    <t>Ingram, Abigail L.</t>
  </si>
  <si>
    <t>Oxford</t>
  </si>
  <si>
    <t>University of Oxford</t>
  </si>
  <si>
    <t>Ingram A.</t>
  </si>
  <si>
    <t>Muscular Anatomy and Aspects of the Structure of the Antennae of Anthosoma crassum (Dichelesthiidae: Siphonostomatoidae: Copepoda)</t>
  </si>
  <si>
    <t>10.1645/GE-50-R2</t>
  </si>
  <si>
    <t>2-s2.0-1442274850</t>
  </si>
  <si>
    <t>['¬© 2004', 'valsalva manoeuvre', 'study indicate', 'spontaneous breathing', 'sham exposure', 'separate sessions', 'heart rate', 'field emitted', 'double blind', 'controlled breathing', 'change significantly', 'cellular phone', 'blood pressure', '900 mhz', '1800 mhz', '1 w']</t>
  </si>
  <si>
    <t>Blood pressure | GSM | Heart rate | Human | Radiofrequency</t>
  </si>
  <si>
    <t>A recent study raised concern about increase of resting blood pressure after a 35 min exposure to the radiofrequency (RF) field emitted by a 900 MHz cellular phone. In this randomized, double blind, placebo controlled crossover trial, 32 healthy subjects were submitted to 900 MHz (2 W), 1800 MHz (1 W) cellular phone exposure, and to sham exposure in separate sessions. Arterial blood pressure (arm cuff method) and heart rate were measured during and after the 35 min RF and sham exposure sessions. We evaluated cardiovascular responses in terms of blood pressure and heart rate during controlled breathing, spontaneous breathing, head-up tilt table test, Valsalva manoeuvre and deep breathing test. Arterial blood pressure and heart rate did not change significantly during or after the 35 min RF exposures at 900 MHz or 1800 MHz, compared to sham exposure. The results of this study indicate that exposure to a cellular phone, using 900 MHz or 1800 MHz with maximal allowed antenna powers, does not acutely change arterial blood pressure and heart rate. ¬© 2004. Wiley-Liss, Inc.</t>
  </si>
  <si>
    <t>73-83</t>
  </si>
  <si>
    <t>60010493;60010493;60103673;60006876;60024252;60024252;60024252;60010493;60010493</t>
  </si>
  <si>
    <t>7004182011;6603693065;7101941544;7005843669;7006290827;7005978274;7005540663;57202026180;7004237623</t>
  </si>
  <si>
    <t>Tahvanainen, Kari;Ni√±o, Juanita;Halonen, Pirjo;Kuusela, Tom;Laitinen, Tomi;L√§nsimies, Esko;Hartikainen, Juha;Hietanen, Maila;Lindholm, Harri</t>
  </si>
  <si>
    <t>Finland;Finland;Finland;Finland</t>
  </si>
  <si>
    <t>Kuopio;Kuopio;Helsinki;Turku</t>
  </si>
  <si>
    <t>It√§-Suomen yliopisto;Kuopio University Hospital;Ty√∂terveyslaitos;Turun yliopisto</t>
  </si>
  <si>
    <t>60103673;60024252;60010493;60006876</t>
  </si>
  <si>
    <t>Tahvanainen K.</t>
  </si>
  <si>
    <t>Cellular Phone Use Does Not Acutely Affect Blood Pressure or Heart Rate of Humans</t>
  </si>
  <si>
    <t>10.1002/bem.10165</t>
  </si>
  <si>
    <t>2-s2.0-1442276367</t>
  </si>
  <si>
    <t>['usual phase', 'unwrapping processing', 'spatial spectrum', 'simulation data', 'registered accurately', 'register properly', 'range profiles', 'range profile', 'put forward', 'proposed method', 'pitching directions', 'phase ambiguity', 'inteferometric systems', 'effectively suppressed', 'curve fitting', 'angle scintillation']</t>
  </si>
  <si>
    <t>Angle motion parameter | Interferometric inverse synthetic aperture radar (ISAR) | Radar imaging | Registration | Three dimensions</t>
  </si>
  <si>
    <t>In most interferometric inverse synthetic aperture radar (InISAR) systems, the pixels between two ISAR images derived from corresponding antennas usually do not register properly. As such, correct phase difference between two ISAR images could not be obtained. A three-dimensional (3-D) motion compensation method, or 3-D focusing, is put forward in this paper. With a multiple antenna pair configuration, the angular motion parameters both in the azimuth and pitching directions are accurately estimated without the usual phase-unwrapping processing. As such, there is no phase ambiguity in the inteferometric systems. The angle motion trajectory measurement here is based on the range profiles (or spatial spectrum) so that the "angle scintillation" phenomenon can be effectively suppressed. The angular motion trajectory is then obtained by curve fitting of the spatial spectrum (range profile in the cross-range direction). The compensated ISAR images are registered accurately. Finally, the simulation data are used to illustrate the accuracy of the proposed method.</t>
  </si>
  <si>
    <t>292-300</t>
  </si>
  <si>
    <t>60017161;60017161;60017161;60025578</t>
  </si>
  <si>
    <t>35338668900;7102523120;36927495300;7409371010</t>
  </si>
  <si>
    <t>Zhang, Qun;Yeo, Tat Soon;Du, Gan;Zhang, Shouhong</t>
  </si>
  <si>
    <t>Xi'an;Singapore City</t>
  </si>
  <si>
    <t>Xidian University;National University of Singapore</t>
  </si>
  <si>
    <t>60025578;60017161</t>
  </si>
  <si>
    <t>Estimation of Three-Dimensional Motion Parameters in Interferometric ISAR Imaging</t>
  </si>
  <si>
    <t>10.1109/TGRS.2003.815669</t>
  </si>
  <si>
    <t>2-s2.0-1442312135</t>
  </si>
  <si>
    <t>['transient absorption', 'rhodobacter sphaeroids', 'resulting eea', 'presented using', 'main indications', 'long wavelength', 'lh2 found', 'intermediate suppression', 'energetic disorders', 'elucidate signatures', 'chromophore complexes', 'bleaching structure', 'b850 ring']</t>
  </si>
  <si>
    <t>The computation of ultrafast transient absorption spectra was presented using the multiexciton density matrix theory of excitation energy transfer in chromophore complexes. To elucidate signatures of exciton exciton annihilation (EEA) in intensity dependent transient absorption data the approach was applied to the B850 ring of the LH2 found in rhodobacter sphaeroids. As main indications for two exciton population and resulting EEA, an intermediate suppression of long wavelength and short wavelength shoulders around the bleaching structure was observed. It was found that the EEA signature survived as a short wavelength shoulder in the transient absorption if orientational and energetic disorders were taken into account.</t>
  </si>
  <si>
    <t>2325-2336</t>
  </si>
  <si>
    <t>Journal of Chemical Physics</t>
  </si>
  <si>
    <t>60000762;60000762</t>
  </si>
  <si>
    <t>6602904633;7102604218</t>
  </si>
  <si>
    <t>Br√ºggemann, B.;May, V.</t>
  </si>
  <si>
    <t>Humboldt-Universit√§t zu Berlin</t>
  </si>
  <si>
    <t>Br√ºggemann B.</t>
  </si>
  <si>
    <t>Exciton exciton annihilation dynamics in chromophore complexes. II. Intensity dependent transient absorption of the LH2 antenna system</t>
  </si>
  <si>
    <t>10.1063/1.1637585</t>
  </si>
  <si>
    <t>2-s2.0-1442330523</t>
  </si>
  <si>
    <t>AIAA Foundation</t>
  </si>
  <si>
    <t>AIAAF</t>
  </si>
  <si>
    <t>['type ii', 'thylakoid membranes', 'red algae', 'purified supercomplex', 'protein components', 'previously reported', 'one another', 'nucleotide sequences', 'newly isolated', 'newly found', 'lhcii proteins', 'lhci super', 'lhci proteins', 'lhc proteins', 'highly diverged', 'higher plants', 'harvesting chlorophyll', 'green algae', 'genes encoding', 'galdieria sulphuraria', 'comprehensive characterization', 'closely related', 'binding proteins', 'band e', 'arabidopsis thaliana', 'alga revealed', '849 ].']</t>
  </si>
  <si>
    <t>Chlamydomonas reinhardtii | Light-harvesting chlorophyll-a/b protein complex | Photosystem I</t>
  </si>
  <si>
    <t>Light-harvesting chlorophyll a/b-binding proteins (LHCI) associated with photosystem I (PSI) and the genes encoding these proteins have been characterized in the unicellular green alga Chlamydomonas reinhardtii, extending previous studies of the PSII-LHCII [Teramoto et al. (2001) Plant Cell Physiol. 42: 849]. In order to assign LHCI proteins in the thylakoid membranes, the PSI-LHCI super-complex that retains all of the major LHCI proteins was purified. Seven distinct LHCI proteins were resolved from the purified supercomplex by a high-resolution SDS polyacrylamide gel electrophoresis, and their N-terminal amino acid sequences were determined. One LHCI protein (band e) was newly found, although the other six LHCI proteins corresponded to those previously reported. Genomic clones encoding these seven LHCI proteins were newly isolated and the nucleotide sequences were determined. A comprehensive characterization of all members of Lhc gene family in this alga revealed that LHCI proteins are more highly diverged than LHCII, suggesting functional differentiation of the protein components in LHCI. Neighbor joining trees were constructed for LHC proteins from C. reinhardtii and those of Arabidopsis thaliana or Galdieria sulphuraria to assess evolutionary relationships. Phylogenetic analysis revealed that (1) green algal LHCI and LHCII proteins are more closely related to one another than to LHCI proteins in red algae, (2) green algae and higher plants possess seven common lineages of LHC proteins, and (3) Type I and III LHCI proteins are conserved between green algae and higher plants, while Type II and IV are not. These findings are discussed in the context of evolution of multiple diverse antenna complexes.</t>
  </si>
  <si>
    <t>138-145</t>
  </si>
  <si>
    <t>60014652;60021116;60023147;60021116;60014652</t>
  </si>
  <si>
    <t>6503925341;7005933448;35434054000;7403947256;7004033199</t>
  </si>
  <si>
    <t>Tokutsu, Ryutaro;Teramoto, Haruhiko;Takahashi, Yuichiro;Ono, Taka Aki;Minagawa, Jun</t>
  </si>
  <si>
    <t>Okayama;Wako;Sapporo</t>
  </si>
  <si>
    <t>Okayama University;RIKEN (The Institute of Physical and Chemical Research);Hokkaido University</t>
  </si>
  <si>
    <t>60023147;60021116;60014652</t>
  </si>
  <si>
    <t>Tokutsu R.</t>
  </si>
  <si>
    <t>The Light-Harvesting Complex of Photosystem I in Chlamydomonas reinhardtii: Protein Composition, Gene Structures and Phylogenic Implications</t>
  </si>
  <si>
    <t>10.1093/pcp/pch013</t>
  </si>
  <si>
    <t>2-s2.0-1542290924</t>
  </si>
  <si>
    <t>['usually adopted', 'traffic load', 'three schemes', 'system performances', 'spatial fluctuation', 'numerical examples', 'namely atp', 'mathematically analyzed', 'coverage area', 'also shown']</t>
  </si>
  <si>
    <t>CDMA | Hierarchical cellular system | Non-uniform traffic | Spatial fluctuation</t>
  </si>
  <si>
    <t>Hierarchical CDMA cellular systems are usually adopted in the non-uniform traffic environment, especially when hot spots exist. Considering the spatial fluctuation of traffic load, three schemes to adjust the coverage area of a microcell, namely ATP (adjusting total transmission power of the microcell base station), ARP (adjusting the ratio of pilot signal power to the total transmission power), and ABP (adjusting both of them), are mathematically analyzed in this paper. The system performances of these schemes are also shown by the numerical examples.</t>
  </si>
  <si>
    <t>71-77</t>
  </si>
  <si>
    <t>Journal of the Chinese Institute of Electrical Engineering, Transactions of the Chinese Institute of Engineers, Series E/Chung KuoTien Chi Kung Chieng Hsueh K'an</t>
  </si>
  <si>
    <t>60008504;60014982</t>
  </si>
  <si>
    <t>7404967711;7402029758</t>
  </si>
  <si>
    <t>Tsai, Chia Sheng;Su, Szu Lin</t>
  </si>
  <si>
    <t>Tainan;Taipei</t>
  </si>
  <si>
    <t>National Cheng Kung University;Tatung University</t>
  </si>
  <si>
    <t>60014982;60008504</t>
  </si>
  <si>
    <t>Tsai C.</t>
  </si>
  <si>
    <t>Microcell adjustment for hierarchical CDMA cellular systems with non-uniformly distributed teletraffic</t>
  </si>
  <si>
    <t>2-s2.0-1542316681</t>
  </si>
  <si>
    <t>['results show', 'proton beams', 'plasma potential', 'diagnostic development', 'beam injection', 'axial parameters']</t>
  </si>
  <si>
    <t>The construction of a multicusp-type ion source with an external rf antenna at Lawrence Berkeley National Laboratory was discussed. Proton beams were required in neutral-beam injection for diagnostic development of an internal magnetic field measurement. The ion source performance was characterized by measuring the IB mass spectrum, total IB current and the axial parameters. The results show that the variation of plasma potential is on the order of ‚àº5 eV.</t>
  </si>
  <si>
    <t>355-359</t>
  </si>
  <si>
    <t>Review of Scientific Instruments</t>
  </si>
  <si>
    <t>60007174;60007174;60007174;60007174;60007174;60018020;60018020;112675677</t>
  </si>
  <si>
    <t>6602774379;6602774380;57204287608;7401860698;7006365229;7007136848;7004474945;7004222420</t>
  </si>
  <si>
    <t>Hahto, S. K.;Hahto, S. T.;Ji, Q.;Leung, K. N.;Wilde, S.;Foley, E. L.;Grisham, L. R.;Levinton, F. M.</t>
  </si>
  <si>
    <t>Princeton;Berkeley;Princeton</t>
  </si>
  <si>
    <t>Princeton Plasma Physics Laboratory;Lawrence Berkeley National Laboratory;NOVA PHOTONICS, INC.</t>
  </si>
  <si>
    <t>60018020;60007174;112675677</t>
  </si>
  <si>
    <t>Hahto S.</t>
  </si>
  <si>
    <t>Multicusp ion source with external rf antenna for production of protons</t>
  </si>
  <si>
    <t>10.1063/1.1642744</t>
  </si>
  <si>
    <t>2-s2.0-1542468150</t>
  </si>
  <si>
    <t>['¬© springer', 'verlag 2003', 'pyramidal horn', 'marquardt algorithm', 'good agreement', 'desired gains', 'computed gains']</t>
  </si>
  <si>
    <t>Artificial neural networks | Microwave antennas | Pyramidal horn</t>
  </si>
  <si>
    <t>A new method based on artificial neural networks for calculating the narrow aperture dimension of the pyramidal horn is presented. The Levenberg-Marquardt algorithm is used to train the networks. The narrow aperture dimension calculated using artificial neural networks is used in the optimum gain pyramidal horn design. The computed gains of the designed pyramidal horns are in very good agreement with the desired gains. ¬© Springer-Verlag 2003.</t>
  </si>
  <si>
    <t>157-163</t>
  </si>
  <si>
    <t>7005087231;6507855610</t>
  </si>
  <si>
    <t>Guney, K.;Sarikaya, N.</t>
  </si>
  <si>
    <t>Artificial neural networks for the narrow aperture dimension calculation of optimum gain pyramidal horns</t>
  </si>
  <si>
    <t>10.1007/s00202-003-0197-z</t>
  </si>
  <si>
    <t>2-s2.0-1542607811</t>
  </si>
  <si>
    <t>U.S. Army Corps of Engineers</t>
  </si>
  <si>
    <t>DACW57-2-P-0053</t>
  </si>
  <si>
    <t>['vertical planes', 'vertical plane', 'underwater antenna', 'two versions', 'three versions', 'stripping shielding', 'stripped coax', 'standard dipole', 'receive antennas', 'radiation patterns', 'important considerations', 'housing within', 'horizontal plane', 'dipole antenna', 'detection ranges', 'decreased range', 'coaxial cable', 'appropriate antenna', 'antenna made']</t>
  </si>
  <si>
    <t>The radiation patterns of three versions of underwater radiotelemetry antennas were measured to compare the relative reception ranges in the horizontal and vertical planes, which are important considerations when designing detection systems. The received signal strengths of an antenna made by stripping shielding from a section of coaxial cable (stripped coax) and by two versions of a dipole antenna were measured at several orientations relative to a dipole transmit antenna under controlled field conditions. The received signal strengths were greater when the transmit and receive antennas were parallel to each other than when they were perpendicular, indicating that a parallel orientation provides optimal detection range. The horizontal plane radiation pattern of the flexible, stripped coax antenna was similar to that of a rigid dipole antenna, but movement of underwater stripped coax antennas in field applications could affect the orientation of transmit and receive antennas in some applications, resulting in decreased range and variation in received signal strengths. Compared with a standard dipole, a dipole antenna armored by housing within a polyvinyl chloride fitting had a smaller radiation pattern in the horizontal plane but a larger radiation pattern in the vertical plane. Each of these types of underwater antenna can be useful, but detection ranges can be maximized by choosing an appropriate antenna after consideration of the location, relation between transmit and receive antenna orientations, radiation patterns, and overall antenna resiliency.</t>
  </si>
  <si>
    <t>North American Journal of Fisheries Management</t>
  </si>
  <si>
    <t>60019404;101647065;60019404</t>
  </si>
  <si>
    <t>7004550471;7402511564;6505922976</t>
  </si>
  <si>
    <t>Beeman, John W.;Grant, Cam;Haner, Philip V.</t>
  </si>
  <si>
    <t>Seattle;</t>
  </si>
  <si>
    <t>Western Fisheries Research Center;Grant Systems Engineering, Inc.</t>
  </si>
  <si>
    <t>60019404;101647065</t>
  </si>
  <si>
    <t>Beeman J.</t>
  </si>
  <si>
    <t>Comparison of three underwater antennas for use in radiotelemetry</t>
  </si>
  <si>
    <t>10.1577/M02-081</t>
  </si>
  <si>
    <t>2-s2.0-1542787712</t>
  </si>
  <si>
    <t>['twin tsa', 'theoretically investigated', 'successfully applied', 'substrate thickness', 'radiated field', 'quartz substrate', 'ghz tsa', 'easy method', 'conventional designs', 'based upon']</t>
  </si>
  <si>
    <t>Tapered-slot antennas | Twin TSA | Vector field measurement</t>
  </si>
  <si>
    <t>An easy method for increasing the substrate thickness of tapered slot antennas (TSA) is presented. With this method, antennas three times thicker compared with conventional designs can be realized, with an almost unchanged performance. The method has been successfully applied to a 150-GHz TSA on quartz substrate. The antenna has been carefully examined theoretically and measured with a field measurement system to determine both amplitude and phase of the radiated field. Finally, and based upon our results, a twin TSA is proposed and theoretically investigated.</t>
  </si>
  <si>
    <t>62-64</t>
  </si>
  <si>
    <t>60010338;60010338</t>
  </si>
  <si>
    <t>26659560800;35588175000</t>
  </si>
  <si>
    <t>Lazaro, Miguel A.Palacios;Judaschke, Rolf</t>
  </si>
  <si>
    <t>Hamburg</t>
  </si>
  <si>
    <t>Hamburg University of Technology</t>
  </si>
  <si>
    <t>Lazaro M.</t>
  </si>
  <si>
    <t>A 150-GHz CPW-Fed Tapered-Slot Antenna</t>
  </si>
  <si>
    <t>10.1109/LMWC.2003.822572</t>
  </si>
  <si>
    <t>2-s2.0-1642277024</t>
  </si>
  <si>
    <t>['q fading', 'paper develops', 'outage probability', 'outage performance', 'ni signals', 'n remaining', 'general expressions', 'cochannel interference', 'cci signals', 'average symbol', 'analytical framework']</t>
  </si>
  <si>
    <t>Cellular mobile radio | Selective interference nulling | Smart antenna</t>
  </si>
  <si>
    <t>This paper develops an analytical framework for characterizing the average symbol error rate and outage performance of a smart antenna system in cellular mobile radio environments. Specifically, the carrier-to-interference ratio statistics with N remaining (uncancelled) "weakest" cochannel interference (CCI) signals from a total of NI signals are derived, given that both the desired user signal and the CCI signal amplitudes are subjected to Rayleigh, Rice, Nakagami-m, or Nakagami-q fading. General expressions for the outage probability and the average symbol-error rate performance of different digital modulation schemes in the presence of CCI signals are derived. Selected numerical results are presented to demonstrate the utility of the analysis in assessing the selective interference nulling performance in different fading environments.</t>
  </si>
  <si>
    <t>326-335</t>
  </si>
  <si>
    <t>60027090;60027090;60027090</t>
  </si>
  <si>
    <t>6603728499;55663995000;7403641959</t>
  </si>
  <si>
    <t>Mostafa, Raqibul;Annamalai, Annamalai;Reed, Jeffrey H.</t>
  </si>
  <si>
    <t>Blacksburg</t>
  </si>
  <si>
    <t>Virginia Polytechnic Institute and State University</t>
  </si>
  <si>
    <t>Mostafa R.</t>
  </si>
  <si>
    <t>Performance Evaluation of Cellular Mobile Radio Systems With Interference Nulling of Dominant Interferers</t>
  </si>
  <si>
    <t>10.1109/TCOMM.2003.822742</t>
  </si>
  <si>
    <t>2-s2.0-1642340501</t>
  </si>
  <si>
    <t>['optimized polynomial', 'millimeter wavelengths', 'lens profile', 'lens antenna', 'implemented using', 'desired properties', 'asymmetric beams', '42 db']</t>
  </si>
  <si>
    <t>High altitude platform | Lens antenna</t>
  </si>
  <si>
    <t>In a communications network served by a high altitude platform, the antenna beams illuminating each cell require minimized sidelobe powers. Asymmetric beams are advantageous so that cell footprints remain circular. At millimeter wavelengths a lens antenna can have the desired properties. We have chosen a 6 km diameter cell at 32¬∞ elevation angle and shown how the required beam asymmetry can be implemented using an optimized polynomial for describing the lens profile. The measured average sidelobe level is below -42 dB.</t>
  </si>
  <si>
    <t>59-61</t>
  </si>
  <si>
    <t>Thornton, John</t>
  </si>
  <si>
    <t>York</t>
  </si>
  <si>
    <t>University of York</t>
  </si>
  <si>
    <t>Thornton J.</t>
  </si>
  <si>
    <t>A Low Sidelobe Asymmetric Beam Antenna for High Altitude Platform Communications</t>
  </si>
  <si>
    <t>10.1109/LMWC.2003.822566</t>
  </si>
  <si>
    <t>2-s2.0-1642355145</t>
  </si>
  <si>
    <t>['receive antennas', 'presented based', 'performance gap', 'ofdm case', 'narrowband fast', 'modulation order', 'mimo extensions', 'maximum likelihood', 'low compared', 'input multiple', 'implementation complexity', 'ieee 802', 'forcing receiver', 'approximate log', '5 db']</t>
  </si>
  <si>
    <t>Bit-interleaved coded modulation (BICM) | Fast-fading | Multiple-input multiple-output (MIMO) | Orthogonal frequency-division multiplexing (OFDM) | Zero-forcing</t>
  </si>
  <si>
    <t>This letter considers multiple-input multiple-output (MIMO) systems with bit-interleaved coded modulation. An approximate log-likelihood decoding approach is presented based on a zero-forcing receiver. The implementation complexity is low compared to the maximum likelihood (ML) receiver. We show that the performance gap, compared to ML, reduces when either the number of receive antennas or the modulation order is increased. Results are presented for both narrowband fast-fading, and orthogonal frequency division multiplexing (OFDM) channels. In the OFDM case, we demonstrate performance gaps as low as 0. 5 dB for MIMO extensions to the IEEE 802.11a wireless local area network physical layer standard.</t>
  </si>
  <si>
    <t>105-107</t>
  </si>
  <si>
    <t>60030000;60025709</t>
  </si>
  <si>
    <t>55422995100;7004110518</t>
  </si>
  <si>
    <t>Butler, Michael R.G.;Coillings, Iain B.</t>
  </si>
  <si>
    <t>Sydney;Sydney</t>
  </si>
  <si>
    <t>CSIRO Industrial Physics;The University of Sydney</t>
  </si>
  <si>
    <t>Butler M.</t>
  </si>
  <si>
    <t>A Zero-Forcing Approximate Log-Likelihood Receiver for MIMO Bit-Interleaved Coded Modulation</t>
  </si>
  <si>
    <t>10.1109/LCOMM.2004.823435</t>
  </si>
  <si>
    <t>2-s2.0-1642360825</t>
  </si>
  <si>
    <t>['¬± 0', 'type signals', 'transmit bit', 'synchronized msk', 'small degradation', 'shift keying', 'results show', 'rayleigh fading', 'power imbalance', 'paper addresses', 'likelihood criterion', 'greatly reduce', 'greatly improving', 'bandwidth efficiency', 'antenna diversity']</t>
  </si>
  <si>
    <t>Antenna arrays | Continuous phase modulation (CPM) | Minimum-shift keying (MSK) | Rayleigh channels | Satellite communication</t>
  </si>
  <si>
    <t>This paper addresses the problem of adjacent channel interference between minimum-shift keying (MSK)-type signals transmitted through Rayleigh fading channels. A receiver, based on the multiple-input, multiple-output antenna diversity concept and the maximum-likelihood criterion, allows the transmission of MSK-type signals with very small channel spacings, greatly improving the bandwidth efficiency of these signals. The concept of antenna diversity is used to greatly reduce the effects of adjacent channel interference for channels with Rayleigh fading. The results show that it is possible to transmit bit-synchronized MSK-type signals with a very small normalized channel spacing (e.g., ŒîfTb = ¬±0.4) between channels, under almost any power imbalance between signals, with very small degradation in performance.</t>
  </si>
  <si>
    <t>317-325</t>
  </si>
  <si>
    <t>60022403;60022403</t>
  </si>
  <si>
    <t>6507964493;56234799800</t>
  </si>
  <si>
    <t>Gidony, David;Kalet, Irving</t>
  </si>
  <si>
    <t>Israel</t>
  </si>
  <si>
    <t>Haifa</t>
  </si>
  <si>
    <t>Technion - Israel Institute of Technology</t>
  </si>
  <si>
    <t>Gidony D.</t>
  </si>
  <si>
    <t>Adjacent Channel Interference Cancellation for MSK-Type Signals Using Antenna Diversity in Rayleigh Fading Environment</t>
  </si>
  <si>
    <t>10.1109/TCOMM.2003.822744</t>
  </si>
  <si>
    <t>2-s2.0-1642386047</t>
  </si>
  <si>
    <t>['underwent mdcta', 'two patients', 'statistical difference', 'proximal arteries', 'lower extremities', 'correctly identified', 'clinical practice', 'calves appeared', 'blindly interpreted', 'abdominal aorta', '95 %.', '93 %.', '85 years', '6 female', '16 male']</t>
  </si>
  <si>
    <t>Angiography | Aorta abdominal | Arteries, extremities | Tomography, X-ray computed</t>
  </si>
  <si>
    <t>Aim. The aim of this study is to evaluate the accuracy of multidetector row CT angiography (MDCTA) of the abdominal aorta and lower extremities arteries in patients with peripheral arterial occlusive disease who did not receive any prior treatment whether interventional or surgical. Methods. Twenty-two patients with peripheral vascular occlusive disease (16 male, 6 female, age range 44-85 years) underwent MDCTA of the abdominal aorta and lower extremities. Digital substraction angiography (DSA) of the same districts was performed within 3 months. Images were blindly interpreted by 2 interventional radiologists and compared with the results of digital subtraction angiography. Results. Sensitivity and specificity of MDCTA were 92% and 94%, respectively, with positive and negative predictive values of 93% and 95%. Overall diagnostic accuracy was 93%. Normal arterial segments and 100% occlusions were correctly identified in all cases by MDCTA. Moderately stenotic segments interpretation in the calves appeared to be more controversial, but no statistical difference in accuracy in this district was noted with respect to accuracy in more proximal arteries. Conclusion. MDCTA of the abdominal aorta and lower extremities is a feasible, accurate imaging modality in clinical practice when compared to DSA.</t>
  </si>
  <si>
    <t>Minerva Cardioangiologica</t>
  </si>
  <si>
    <t>60017293-60021199;60017293;60017293;60069616;60017293</t>
  </si>
  <si>
    <t>7402437671;6602212619;6507579028;7006701432;7102652689</t>
  </si>
  <si>
    <t>Romano, M.;Amato, B.;Markabaoui, K.;Tamburrini, O.;Salvatore, M.</t>
  </si>
  <si>
    <t>Italy;Italy;Italy</t>
  </si>
  <si>
    <t>Catanzaro;Rome;Naples</t>
  </si>
  <si>
    <t>Universit√† degli studi Magna Graecia di Catanzaro;Consiglio Nazionale delle Ricerche;Universit√† degli Studi di Napoli Federico II</t>
  </si>
  <si>
    <t>60069616;60021199;60017293</t>
  </si>
  <si>
    <t>Romano M.</t>
  </si>
  <si>
    <t>Multidetector row computed tomographic angiography of the abdominal aorta and lower limbs arteries: A new diagnostic tool in patients with peripheral arterial occlusive disease</t>
  </si>
  <si>
    <t>2-s2.0-1642415734</t>
  </si>
  <si>
    <t>['wildtype strain', 'type strain', 'structural organization', 'results demonstrate', 'quinones surrounded', 'protein envelope', 'protein composition', 'nine mutants', 'mutants lacked', 'light harvesting', 'generally similar', 'eliminated individually', 'csmj -)', 'csmc mutant', 'chlorosomes isolated', 'chlorosome proteins', 'carotenoid contents', 'bind bchl', 'bchl c', '8 nm']</t>
  </si>
  <si>
    <t>Chlorosomes of the green sulfur bacterium Chlorobium tepidum comprise mostly bacteriochlorophyll c (BChl c), small amounts of BChl a, carotenoids, and quinones surrounded by a lipid-protein envelope. These structures contain 10 different protein species (CsmA, CsmB, CsmC, CsmD, CsmE, CsmF, CsmH, CsmI, CsmJ, and CsmX) but contain relatively little total protein compared to other photosynthetic antenna complexes. Except for CsmA, which has been suggested to bind BChl a, the functions of the chlorosome proteins are not known. Nine mutants in which a single csm gene was inactivated were created; these mutants included genes encoding all chlorosome proteins except CsmA. All mutants had BChl c contents similar to that of the wild-type strain and had growth rates indistinguishable from or within ‚àº90% (CsmC- and CsmJ -) of those of the wildtype strain. Chlorosomes isolated from the mutants lacked only the protein whose gene had been inactivated and were generally similar to those from the wild-type strain with respect to size, shape, and BChl c, BChl a, and carotenoid contents. However, chlorosomes from the csmC mutant were about 25% shorter than those from the wild-type strain, and the BChl c absorbance maximum was blue-shifted about 8 nm, indicating that the structure of the BChl c aggregates in these chlorosomes is altered. The results of the present study establish that, except with CsmA, when the known chlorosome proteins are eliminated individually, none of them are essential for the biogenesis, light harvesting, or structural organization of BChl c and BChl a within the chlorosome. These results demonstrate that chlorosomes are remarkably robust structures that can tolerate considerable changes in protein composition.</t>
  </si>
  <si>
    <t>646-653</t>
  </si>
  <si>
    <t>Journal of Bacteriology</t>
  </si>
  <si>
    <t>60001439;60001439;60001439;60001439</t>
  </si>
  <si>
    <t>6603809402;57196360106;56407129100;7202225529</t>
  </si>
  <si>
    <t>Frigaard, Niels Ulrik;Li, Hui;Milks, Kirstin J.;Bryant, Donald A.</t>
  </si>
  <si>
    <t>Frigaard N.U.</t>
  </si>
  <si>
    <t>Nine Mutants of Chlorobium tepidum Each Unable to Synthesize a Different Chlorosome Protein Still Assemble Functional Chlorosomes</t>
  </si>
  <si>
    <t>10.1128/JB.186.3.646-653.2004</t>
  </si>
  <si>
    <t>2-s2.0-1642541013</t>
  </si>
  <si>
    <t>['transient response', 'transient behavior', 'time domain', 'thin wires', 'results obtained', 'media configuration', 'green function', 'domain approach', 'domain analysis', 'direct time', 'dielectric half', 'analyzed directly', 'also presented', 'account via']</t>
  </si>
  <si>
    <t>Electromagnetic transient analysis | Integral equations | Nonlinear loadings | Time-domain analysis | Wire antennas | Wire scatterers</t>
  </si>
  <si>
    <t>The transient behavior of thin wires with nonlinear resistive loud in the presence of a dielectric half-space is analyzed directly in the time domain. The nonlinear wire problem is formulated by the space-time Hallen integral equation. The effect of a two-media configuration is taken into account via the space-time reflection coefficient appearing within the Green function. The resulting integral equation is handled by the space-time boundary integral equation method. The transient response for the case of a thin wire isolated in free space computed by this direct time-domain approach is compared with results obtained by another method solved using data derived from frequency-domain analysis. Results for various other configurations are also presented.</t>
  </si>
  <si>
    <t>121-125</t>
  </si>
  <si>
    <t>60006948;60121115;60004572</t>
  </si>
  <si>
    <t>7004103789;7006081245;7003835242</t>
  </si>
  <si>
    <t>Poljak, Dragan;Tham, Choy Yoong;McCowen, Andy</t>
  </si>
  <si>
    <t>United Kingdom;Croatia;United Kingdom</t>
  </si>
  <si>
    <t>Cambridge;Split;Swansea</t>
  </si>
  <si>
    <t>Department of Physics;Sveuƒçili≈°te u Splitu;Swansea University</t>
  </si>
  <si>
    <t>60121115;60006948;60004572</t>
  </si>
  <si>
    <t>Poljak D.</t>
  </si>
  <si>
    <t>Transient response of nonlinearly loaded wires in a two media configuration</t>
  </si>
  <si>
    <t>10.1109/TEMC.2004.823622</t>
  </si>
  <si>
    <t>2-s2.0-1842474370</t>
  </si>
  <si>
    <t>Academy of Finland</t>
  </si>
  <si>
    <t>['useful information', 'thorough investigation', 'studied antenna', 'results show', 'resonant frequency', 'related parameters', 'paper presents', 'main part', 'located beside', 'general trends', 'general trend', 'future design', 'fdtd simulations', 'chassis equals', 'chassis combinations', 'bandwidth reaches', 'also studied']</t>
  </si>
  <si>
    <t>Bandwidth | Efficiency | Handset antennas | Mobile communications | Specific absorption rate (SAR)</t>
  </si>
  <si>
    <t>This paper presents a thorough investigation into the effects of several phone chassis-related parameters-length, width, thickness, and distance between the head and phone-on the bandwidth, efficiency, and specific absorption rate (SAR) characteristics of internal mobile phone antennas. The studied antenna-chassis combinations are located beside an anatomical head model in a position of actual handset use. The effect of the user's hand is also studied with two different hand models. The main part of the study is based on FDTD simulations, but also experimental results, which support the computationally obtained conclusions, are given. The presented analysis provides novel and useful information for future design of mobile handset antennas. The results show the general trends of bandwidth, SAR, and efficiency with different chassis parameters. The results also reveal a connection between these three performance parameters: an increase in SARs and a decrease in radiation efficiency occur compared to the general trend when the bandwidth reaches its maximum. This happens when the resonant frequency of the chassis equals that of the antenna.</t>
  </si>
  <si>
    <t>71-86</t>
  </si>
  <si>
    <t>60103653;60026638;60103653;60103653</t>
  </si>
  <si>
    <t>6602383937;6701831104;7801653521;7005441452</t>
  </si>
  <si>
    <t>Kivek√§s, Outi;Ollikainen, Jani;Lehtiniemi, Tuukka;Vainikainen, Perti</t>
  </si>
  <si>
    <t>Espoo;Espoo</t>
  </si>
  <si>
    <t>Aalto University;Nokia Corporation</t>
  </si>
  <si>
    <t>60103653;60026638</t>
  </si>
  <si>
    <t>Kivek√§s O.</t>
  </si>
  <si>
    <t>Bandwidth, SAR, and efficiency of internal mobile phone antennas</t>
  </si>
  <si>
    <t>10.1109/TEMC.2004.823613</t>
  </si>
  <si>
    <t>2-s2.0-1842474410</t>
  </si>
  <si>
    <t>Politecnico di Milano</t>
  </si>
  <si>
    <t>TI-UTMR-EMC 110</t>
  </si>
  <si>
    <t>['time domain', 'state fields', 'spectral analysis', 'specific points', 'spatial components', 'simpler case', 'safety assessment', 'rolling stock', 'proper duration', 'paper deals', 'optically linked', 'nonstationary behavior', 'new stop', 'mfe levels', 'measurement volume', 'international commission', 'initial stop', 'inertial motion', 'includes acceleration', 'handling system', 'frequency steady', 'frequency magnetic', 'flux density', 'field emissions', 'exposure limits', 'experimental setup', 'driver cab', 'compliance check', 'axial magnetic', 'antenna positioner', 'allows one']</t>
  </si>
  <si>
    <t>Human exposure to electromagnetic fields | Magnetic-field measurement | Radiated emissions | Railway transportation systems</t>
  </si>
  <si>
    <t>This paper deals with the assessment of low-frequency magnetic-field emissions (MFE) in the engine-driver cab and the passengers' compartments of rolling stock. For emissions' measurement, an experimental setup is designed, involving a three-axial magnetic-field sensor mounted on an antenna positioner, and optically linked to the data-handling system. Measurement is accomplished in the time domain and allows one to retrieve digitized time scries of the spatial components of the magnetic-flux density (MFD) vector, at specific points in the measurement volume. Worst case emissions are related to the train operating modes by referring to an experiment that includes acceleration from an initial stop, inertial motion, and braking up to a new stop. The nonstationary behavior of the most relevant MFD sinusoidal components is evidenced, and it is accounted in the spectral analysis by resorting to short-time Fourier transform bused on a fixed-length time windows of proper duration. For safety assessment, a compliance check of MFE levels with exposure limits is proposed, based on the computation of an instantaneous safety parameter, obtained by extending requirements developed in the International Commission on Non-Ionizing Radiation Protection guidelines for the simpler case of multiple-frequency steady-state fields.</t>
  </si>
  <si>
    <t>60023256;100785088;60032350;60025153;60023256</t>
  </si>
  <si>
    <t>6701786155;6602645267;6701450097;23091663200;6701834930</t>
  </si>
  <si>
    <t>Bellan, Diego;Gaggelli, Alessio;Maradei, Francescaromana;Mariscotti, Andrea;Pignari, Sergio A.</t>
  </si>
  <si>
    <t>Rome;Genoa;Milan;Florence</t>
  </si>
  <si>
    <t>Sapienza Universit√† di Roma;Universit√† degli Studi di Genova;Politecnico di Milano;Trenitalia S.p.A.</t>
  </si>
  <si>
    <t>60032350;60025153;60023256;100785088</t>
  </si>
  <si>
    <t>Bellan D.</t>
  </si>
  <si>
    <t>Time-domain measurement and spectral analysis of nonstationary low-frequency magnetic-field emissions on board of rolling stock</t>
  </si>
  <si>
    <t>10.1109/TEMC.2004.823607</t>
  </si>
  <si>
    <t>2-s2.0-1842474460</t>
  </si>
  <si>
    <t>['systematic modeling', 'parametric topology', 'numerical validation', 'nonorthogonal div', 'modern antennas', 'lattice dispersion', 'generalized three', 'difference time', 'curl problem', 'convergent concept', 'contravariant formulation', 'complex domains', 'compact operators', 'broadband spectrums', 'aligned interfaces']</t>
  </si>
  <si>
    <t>Curvilinear perfectly matched layers (PMLs) | Electromagnetic numerical modeling | Generalized finite-difference time-domain (FDTD) method | Higher order (HO) nonstandard topological schemes | Nonorthogonal coordinates</t>
  </si>
  <si>
    <t>A higher order finite-difference time-domain perfectly matched layer (PML) methodology for the systematic modeling of generalized three-dimensional electromagnetic compatibility (EMC) problems, is presented in this paper. Establishing a covariant/contravariant formulation, the novel algorithm introduces a parametric topology of accurate nonstandard schemes for the nonorthogonal div-curl problem and the suppression of lattice dispersion. Also, the wider boundary stencils are treated by compact operators, while a mesh expanding process reduces the absorber's depth. At arbitrarily-aligned interfaces, consistency is preserved through a convergent concept that considers the proper continuity conditions. Hence, the enhanced PMLs attain large annihilation rates for complex domains and broadband spectrums. Numerical validation-stressing on evanescent waves near scatterers-confirms the superiority of the proposed algorithm via realistic EMC applications, like shielding enclosures, printed circuit boards, and modern antennas.</t>
  </si>
  <si>
    <t>7004013206;7005465311</t>
  </si>
  <si>
    <t>Kantartzis, Nikolaos V.;Tsiboukis, Theodoros D.</t>
  </si>
  <si>
    <t>Kantartzis N.</t>
  </si>
  <si>
    <t>A higher order nonstandard FDTD-PML method for the advanced modeling of complex EMC problems in generalized 3-D curvilinear coordinates</t>
  </si>
  <si>
    <t>10.1109/TEMC.2004.823606</t>
  </si>
  <si>
    <t>2-s2.0-1842474473</t>
  </si>
  <si>
    <t>['uniquely adapted', 'unbalanced network', 'three quantities', 'symmetric antennas', 'still possible', 'practical aspects', 'made equal', 'fundamental type', 'forward power', 'first time', 'first part', 'delay hybrid', 'current balun', 'antenna detracts']</t>
  </si>
  <si>
    <t>Balancing network (balun) | Biconical antenna | Calculable dipole | Dipole | Hybrid | Site attenuation (SA)</t>
  </si>
  <si>
    <t>The practical aspects of implementing the three fundamental types of balancing networks presented in the first part of this paper, using a 180¬∞ 4-port hybrid network are investigated. It is shown, for the first time, that the use of attenuators between the hybrid and the antenna detracts from the ability of the balanced-to-unbalanced network (balun) to balance any of the three quantities: current, voltage, or forward power. It is shown that additional time delay or linear phase shift, even when made equal for each port, makes the implementation of a current or voltage balun difficult over a broad frequency range although narrowband operation is still possible. Thus, the placement of phase-matched coaxial lines between the balun and the antenna is not desirable. It is shown that the equal-delay hybrid is uniquely adapted for the realization of a voltage or current balun. Finally, the modeling of symmetric antennas as driven by each fundamental type of balun is presented.</t>
  </si>
  <si>
    <t>24-32</t>
  </si>
  <si>
    <t>McLean, James S.</t>
  </si>
  <si>
    <t>TDK Corporation</t>
  </si>
  <si>
    <t>McLean J.S.</t>
  </si>
  <si>
    <t>Balancing networks for symmetric antennas: Part II - Practical implementation and modeling</t>
  </si>
  <si>
    <t>10.1109/TEMC.2004.823608</t>
  </si>
  <si>
    <t>2-s2.0-1842526600</t>
  </si>
  <si>
    <t>['worst case', 'reliable tool', 'mom technique', 'human head', 'helical antenna', 'functions theory', 'field generated', 'fdtd simulations', 'difference time', 'close proximity', 'appropriate benchmarking', 'antenna performance', 'analytical method', 'analytical character', 'allows modeling', 'accurate semi', 'accuracy assessment']</t>
  </si>
  <si>
    <t>Biological effects of electromagnetic radiation | Helical antenna | Human head of adults and children | Mobile phone | Semi-analytical and finite-difference time-domain (FDTD) techniques</t>
  </si>
  <si>
    <t>The interaction between normal-mode helical antennas and human head models is analyzed, using both a novel accurate semi-analytical method and finite-difference time-domain (FDTD) simulations. The semi-analytical method is based on the combination of Green's functions theory with the method of moments (Green/MoM) and is able to model arbitrarily shaped wire antennas radiating in the close proximity of layered iossy dielectric spheres representing simplified models of the human head. The purpose of the development of the Green/MoM technique is to provide a reliable tool for preliminary (worst case) estimation of human head exposure to the field generated by different antenna configurations with emphasis on the helical antenna, representing the most diffused antenna type used in modern cellular handsets. Furthermore, the accurate semi-analytical character of the Green/MoM technique permits the accuracy assessment of purely numerical techniques, such as the FDTD, which is currently the most widely used computational method in mobile communication dosimetric problems, since it allows modeling of anatomically based head models. After appropriate benchmarking, FDTD simulations are used to study the interaction between a heterogeneous anatomically correct model of the human head exposed to a normal-mode helix monopole operating at 1710 MHz mounted on the top of a metal box representing a realistic mobile communication terminal. The study of both canonical and realistic exposure problems includes computations of specific absorption rates (SARs) inside the human head, total power absorbed by the head and assessment of antenna performance. Emphasis is placed on the comparative dosimetric assessment between adults and children head models.</t>
  </si>
  <si>
    <t>15842329000;7005448427</t>
  </si>
  <si>
    <t>Koulouridis, Stavros;Nikita, Konstantina S.</t>
  </si>
  <si>
    <t>Koulouridis S.</t>
  </si>
  <si>
    <t>Study of the coupling between human head and cellular phone helical antennas</t>
  </si>
  <si>
    <t>10.1109/TEMC.2004.823612</t>
  </si>
  <si>
    <t>2-s2.0-1842579087</t>
  </si>
  <si>
    <t>American Friends of the Alexander von Humboldt Foundation</t>
  </si>
  <si>
    <t>BA 1137/3-1</t>
  </si>
  <si>
    <t>AFAvH</t>
  </si>
  <si>
    <t>['organic precursors', 'nanoparticles prefer', 'dimensional networks', 'crystallographic orientation', 'colloidal preparations', 'aqueous environment', 'align along', '4 nm']</t>
  </si>
  <si>
    <t>Antenna effect | Crystallographic orientation | Nanosized TiO 2 | Particle characterization | Photocatalysis | Self-assembled networks</t>
  </si>
  <si>
    <t>Three-dimensional networks of Fe(III)-doped TiO2 nanoparticles (2-4 nm) prepared from organic precursors are detected by Cryo-TEM (transmission electron microscopy) in an aqueous environment. High-resolution TEM studies show that the nanoparticles prefer to align along their crystallographic orientation. A novel energy transfer mechanism is suggested in which these three-dimensional networks act as antenna systems thus leading to an enhanced photocatalytic activity of the colloidal preparations.</t>
  </si>
  <si>
    <t>119-122</t>
  </si>
  <si>
    <t>Journal of Nanoparticle Research</t>
  </si>
  <si>
    <t>60023143;60030718;60004935;60030718</t>
  </si>
  <si>
    <t>55796485900;7007052671;7005878097;6701507152</t>
  </si>
  <si>
    <t>Wang, Chuan Yi;B√∂ttcher, Christoph;Bahnemann, Detlef W.;Dohrmann, J√ºrgen K.</t>
  </si>
  <si>
    <t>Germany;United States;Germany</t>
  </si>
  <si>
    <t>Berlin;Medford;Hannover</t>
  </si>
  <si>
    <t>Freie Universit√§t Berlin;Tufts University;Gottfried Wilhelm Leibniz Universit√§t Hannover</t>
  </si>
  <si>
    <t>60030718;60023143;60004935</t>
  </si>
  <si>
    <t>In situ electron microscopy investigation of Fe(III)-doped TiO&lt;inf&gt;2&lt;/inf&gt; nanoparticles in an aqueous environment</t>
  </si>
  <si>
    <t>10.1023/B:NANO.0000023222.85864.78</t>
  </si>
  <si>
    <t>2-s2.0-1842708999</t>
  </si>
  <si>
    <t>['‚ äô', 'youngest population', 'two spirals', 'tidal tail', 'tail produces', 'stellar mass', 'star clusters', 'sscs require', 'sscs ).', 'sizes typical', 'significantly smaller', 'significantly less', 'reaching consequences', 'prototypical merger', 'outer disks', 'outer contours', 'old population', 'ngc 4038', 'neutral hydrogen', 'material ejected', 'massive stars', 'less populous', 'less luminous', 'implied distance', 'distance modulus', 'central sscs', 'central regions', 'ages ranging', '7 mpc', '5 times', '200 pc', '100 myr']</t>
  </si>
  <si>
    <t>Galaxies: distances and redshifts | Galaxies: individual (NGC 4038, NGC 4039) | Galaxies: interactions | Galaxies: peculiar | Galaxies: stellar content</t>
  </si>
  <si>
    <t>We have used the Hubble Space Telescope and Wide Field Planetary Camera 2 to image the putative tidal dwarf galaxy located at the tip of the Southern tidal tail of NGC 4038/4039, the Antennae. We resolve individual stars and identify two stellar populations. Hundreds of massive stars are present, concentrated into tight OB associations on scales of 200 pc, with ages ranging from 2 to 100 Myr. An older stellar population is distributed roughly following the outer contours of the neutral hydrogen in the tidal tail; we associate these stars with material ejected from the outer disks of the two spirals. The older stellar population has a red giant branch tip at I = 26.5 ¬± 0.2 from which we derive a distance modulus (m - M) 0 = 30.7 ¬± 0.25. The implied distance of 13.8 ¬± 1.7 Mpc is significantly smaller than commonly quoted distances for NGC 4038/4039. In contrast to the previously studied core of the merger, we find no super-star clusters (SSCs). One might conclude that SSCs require the higher pressures found in the central regions in order to form, while spontaneous star formation in the tail produces the kind of OB star associations seen in dwarf irregular galaxies. The youngest population in the putative tidal dwarf has a total stellar mass of ‚âà2 √ó 10 5 M‚äô, while the old population has a stellar mass of ‚âà7 √ó 10 7 M‚äô. If our smaller distance modulus is correct, it has far-reaching consequences for this prototypical merger. Specifically, the luminous to dynamical mass limits for the tidal dwarf candidates are significantly less than 1, the central SSCs have sizes typical of Galactic globular clusters, rather than being 1.5 times as large, and the unusually luminous X-ray population becomes both less luminous and less populous.</t>
  </si>
  <si>
    <t>660-678</t>
  </si>
  <si>
    <t>2 1778</t>
  </si>
  <si>
    <t>Astronomical Journal</t>
  </si>
  <si>
    <t>60013961-60027550;60024185;60027550</t>
  </si>
  <si>
    <t>6701379511;7005298115;55665757400</t>
  </si>
  <si>
    <t>Saviane, Ivo;Hibbard, J. E.;Rich, R. Michael</t>
  </si>
  <si>
    <t>United States;United States;Chile</t>
  </si>
  <si>
    <t>Los Angeles;Charlottesville;Santiago</t>
  </si>
  <si>
    <t>University of California, Los Angeles;National Radio Astronomy Observatory;European Southern Observatory Santiago</t>
  </si>
  <si>
    <t>60027550;60024185;60013961</t>
  </si>
  <si>
    <t>Saviane I.</t>
  </si>
  <si>
    <t>The stellar content of the Southern tail of NGC 4038/4039 and a revised distance</t>
  </si>
  <si>
    <t>10.1086/381059</t>
  </si>
  <si>
    <t>2-s2.0-1842711980</t>
  </si>
  <si>
    <t>['transmit antennas', 'time codes', 'suggested methods', 'psk constellations', 'problematic issues', 'possible combinations', 'obtaining codes', 'novel space', 'modulo operation', 'hence reducing', 'generator matrix', 'generating space', 'full search', 'fixed set', 'existing sub', 'authors address', 'also shown']</t>
  </si>
  <si>
    <t>The authors address the problematic issues in generating space-time trellis codes, and propose novel methods for reducing the exponentially growing full code search. It is proved that by exploiting the symmetry in QAM and PSK constellations, together with the modulo operation in the encoder, the number of possible combinations in the generator matrix can be halved when performing a full search to obtain optimal codes. It is also shown that for a fixed set of columns in the generator matrix, interchanging columns yet identical results, hence reducing the full code search by the factorial of the number of transmit antennas. Furthermore, the existing sub-optimal (but fast) method for obtaining codes is investigated and results from this method are compared with those obtained from the two proposed methods. Using the suggested methods, novel space-time codes for both slow and fast fading environments are generated and their performance is evaluated through frame error probabilities obtained by simulation.</t>
  </si>
  <si>
    <t>25-31</t>
  </si>
  <si>
    <t>IEE Proceedings: Communications</t>
  </si>
  <si>
    <t>60011520;60011520;60011520;60011520;60011520</t>
  </si>
  <si>
    <t>6506059353;55663709900;6603646222;6506057131;7006136339</t>
  </si>
  <si>
    <t>Abdool-Rassool, B.;Nakhai, M. R.;Heliot, F.;Revelly, L.;Aghvami, H.</t>
  </si>
  <si>
    <t>King's College London</t>
  </si>
  <si>
    <t>Abdool-Rassool B.</t>
  </si>
  <si>
    <t>Search for space-time trellis codes: Novel codes for Rayleigh fading channels</t>
  </si>
  <si>
    <t>10.1049/ip-com:20040403</t>
  </si>
  <si>
    <t>2-s2.0-1842832849</t>
  </si>
  <si>
    <t>['present case', 'polarization level', 'phase delay', 'microstrip reflectarray', 'layer substrate', 'layer structure', 'layer reflectarray', 'impedance match', 'design flexibilities', 'delay lines', 'antenna patterns', '22 %.']</t>
  </si>
  <si>
    <t>Microstrip | Reflectarray</t>
  </si>
  <si>
    <t>In this paper, a microstrip reflectarray on a two-layer substrate is presented. The delay lines were proximity-coupled to corners of patches. Compared with delay lines in a single-layer reflectarray, the delay lines used here play two important roles: phase delay and impedance match. As it is a two-layer structure, we can get more design flexibilities. For linear polarized waves, -3 dB gain bandwidth can be achieved to 22%. Antenna patterns with -15 dB side-lobe and -30 dB cross-polarization level can also be obtained. It is demonstrated that simple design formula used in a single-layer reflectarray can also be used for the present case.</t>
  </si>
  <si>
    <t>631-635</t>
  </si>
  <si>
    <t>60005429;60008504-60095839</t>
  </si>
  <si>
    <t>24281167000;36856027000</t>
  </si>
  <si>
    <t>Chang, The Nan;Wei, Yu Chen</t>
  </si>
  <si>
    <t>Taipei;Taipei;Taipei</t>
  </si>
  <si>
    <t>Lite-On Technology Corporation;Tatung University;National Taiwan University</t>
  </si>
  <si>
    <t>60095839;60008504;60005429</t>
  </si>
  <si>
    <t>Chang T.</t>
  </si>
  <si>
    <t>Proximity-coupled microstrip reflectarray</t>
  </si>
  <si>
    <t>10.1109/TAP.2004.823990</t>
  </si>
  <si>
    <t>2-s2.0-1942424762</t>
  </si>
  <si>
    <t>['significantly influenced', 'patch antenna', 'microstrip antenna', 'input impedances', 'input impedance', 'curved substrates', 'calculated using']</t>
  </si>
  <si>
    <t>Input impedance | Integral equations | Microstrip antenna</t>
  </si>
  <si>
    <t>The input impedances of a microstrip antenna with finite and curved substrates are calculated using the hybrid volume surface integral equation approach. The results for flat and large substrate cases are compared with the measurement as well as the method of moment solution based on the spectral domain Green's function for infinitely large ground plane. Numerical results show that the input impedance can be significantly influenced when the substrate of a patch antenna is reduced in size or curved in shape.</t>
  </si>
  <si>
    <t>615-619</t>
  </si>
  <si>
    <t>60015941;60015941</t>
  </si>
  <si>
    <t>7404804587;57196521691</t>
  </si>
  <si>
    <t>Lu, Cai Cheng;Yu, Chun</t>
  </si>
  <si>
    <t>Lexington</t>
  </si>
  <si>
    <t>University of Kentucky</t>
  </si>
  <si>
    <t>Lu C.</t>
  </si>
  <si>
    <t>Computation of input impedance of printed antennas with finite size and arbitrarily shaped dielectric substrate and ground plane</t>
  </si>
  <si>
    <t>10.1109/TAP.2004.823894</t>
  </si>
  <si>
    <t>2-s2.0-1942424769</t>
  </si>
  <si>
    <t>['validated experimentally', 'system utilization', 'small fraction', 'shimbo model', 'predict interference', 'nonlinear model', 'model predicts', 'measured patterns', 'intermodulation products', 'intermodulation patterns', 'comparing predicted', 'beams corresponding', 'beam c', 'band array', 'accurately predict', '1 db']</t>
  </si>
  <si>
    <t>Carrier-to-interference ratio | Intermodulations | Multibeam antennas | Nonlinear amplifiers | Payload capacity | Phased array antennas | Sidelobe interference</t>
  </si>
  <si>
    <t>An active phased array multibeam antenna model including the nonlinear model of the amplifiers have been developed and validated experimentally. The amplifier model used is the Shimbo model. A 4-beam C-band array was built and used for the experiments. By comparing predicted and measured patterns it was shown that the model predicts the beams corresponding to the intermodulation products with an accuracy of about 1 dB in power and with a small fraction of a degree in direction. The model can therefore be used as a tool to accurately predict the intermodulation patterns for multibeam satellite array applications, avoiding excessive system margin and reducing dc power consumption. The paper also demonstrates that the model can be incorporated in a hopped multibeam antenna system tool to predict interference, and to optimize traffic capacity and system utilization.</t>
  </si>
  <si>
    <t>587-592</t>
  </si>
  <si>
    <t>60021211;60002959</t>
  </si>
  <si>
    <t>6507214692;55884538900</t>
  </si>
  <si>
    <t>Maalouf, Khalil J.;Lier, Erik</t>
  </si>
  <si>
    <t>Niskayuna;Bethesda</t>
  </si>
  <si>
    <t>GE Global Research;Lockheed Martin Corporation</t>
  </si>
  <si>
    <t>Maalouf K.</t>
  </si>
  <si>
    <t>Theoretical and experimental study of interference in multibeam active phased array transmit antenna for satellite communications</t>
  </si>
  <si>
    <t>10.1109/TAP.2004.823900</t>
  </si>
  <si>
    <t>2-s2.0-1942424782</t>
  </si>
  <si>
    <t>['scattering parameters', 'radiation patterns', 'proven also', 'frequency band', 'decrease considerably', 'correction matrix']</t>
  </si>
  <si>
    <t>Antenna array | Microstrip array | Mutual coupling | Pattern correction</t>
  </si>
  <si>
    <t>Mutual coupling effects on the radiation patterns of small microstrip antenna arrays suitable for mobile communications applications are studied. The correction of experimental antenna patterns by changing array feed coefficients is examined for 5 GHz linear microstrip arrays with different element spacings. The use of either the element radiation patterns or the scattering parameters to determine the correction matrix is studied. It is shown that the correction can decrease considerably the difference between the real and desired array patterns. The validity of the correction is proven also over a frequency band of 5.0-5.4 GHz using fixed corrected input vectors over the whole frequency band.</t>
  </si>
  <si>
    <t>578-586</t>
  </si>
  <si>
    <t>60103653;60026638;60103653</t>
  </si>
  <si>
    <t>9278867000;6602814716;7005441452</t>
  </si>
  <si>
    <t>Salonen, Ilkka;Toropainen, Anssi;Vainikainen, Pertti</t>
  </si>
  <si>
    <t>Salonen I.</t>
  </si>
  <si>
    <t>Linear pattern correction in a small microstrip antenna array</t>
  </si>
  <si>
    <t>10.1109/TAP.2004.823996</t>
  </si>
  <si>
    <t>2-s2.0-1942424790</t>
  </si>
  <si>
    <t>['verified experimentally', 'vehicle platform', 'variable growth', 'spiral occupies', 'outer region', 'interior region', 'finite element', 'designed using', 'combo antenna', 'automotive applications', 'annular slot', '472 ghz', '339 ghz']</t>
  </si>
  <si>
    <t>Annular slot | Antenna radiation patterns | Automobile | Conformal antennas | Flush-mounted antennas | Gain | Input impedance | Spiral antennas</t>
  </si>
  <si>
    <t>Two novel antennas: a variable growth, two-arm slot spiral and an annular slot are combined into a single, multicavity backed configuration. The spiral occupies the center/interior region and operates as a second mode circularly polarized (CP) antenna at 2.339 GHz. The annular slot occupies the outer region (at the periphery of the spiral) and is designed to operate as an omnidirectional vertically polarized antenna at 1.472 GHz. This combo antenna is intended for automotive applications and it was designed using the finite element-boundary integral method. Its performance was verified experimentally in a stand alone configuration and while mounted on a vehicle platform.</t>
  </si>
  <si>
    <t>563-571</t>
  </si>
  <si>
    <t>60025778;60025778-60003500</t>
  </si>
  <si>
    <t>7007076790;7102576479</t>
  </si>
  <si>
    <t>Filipoviƒá, Dejan S.;Volakis, John L.</t>
  </si>
  <si>
    <t>Ann Arbor;Columbus</t>
  </si>
  <si>
    <t>University of Michigan, Ann Arbor;The Ohio State University</t>
  </si>
  <si>
    <t>60025778;60003500</t>
  </si>
  <si>
    <t>Filipoviƒá D.</t>
  </si>
  <si>
    <t>A flush-mounted multifunctional slot aperture (combo-antenna) for automotive applications</t>
  </si>
  <si>
    <t>10.1109/TAP.2004.823927</t>
  </si>
  <si>
    <t>2-s2.0-1942424792</t>
  </si>
  <si>
    <t>['thin 48', 'radiation efficiency', 'radiation characteristics', 'paper presents', 'new design', 'loading effects', 'impedance bandwidth', 'difference time', 'complementary metal', 'cmos chip', 'c band', 'bond wires', '63 %,', '6 dbi', '52 ghz']</t>
  </si>
  <si>
    <t>Ceramic ball grid array package technology | Highly integrated wireless transceivers | Microstrip antennas | The finite-difference time-domain (FDTD) method</t>
  </si>
  <si>
    <t>This paper presents a study of the integration of an antenna in a ceramic ball grid array package for highly integrated wireless transceivers. The study has been carried out on an 11 √ó 11.66 mm2 small microstrip antenna in a thin 48-ball ceramic ball grid array package with the finite-difference time-domain (FDTD) method in C band. The impedance and radiation characteristics of the antenna are examined. More importantly, the loading effects of the complementary metal-oxide-semiconductor (CMOS) chip and bond wires on the performance of the antenna are investigated. It is found that the loading generally increases the impedance bandwidth but decreases the radiation efficiency of the antenna. To minimize detrimental loading, the shield of the antenna from the CMOS chip is considered. A new design has been realized. The new antenna achieves impedance bandwidth of 4.65%, radiation efficiency of 63%, and gain of 5.6 dBi at 5.52 GHz.</t>
  </si>
  <si>
    <t>435-442</t>
  </si>
  <si>
    <t>Finite-difference time-domain analysis of integrated ceramic ball grid array package antenna for highly integrated wireless transceivers</t>
  </si>
  <si>
    <t>10.1109/TAP.2004.823889</t>
  </si>
  <si>
    <t>2-s2.0-1942424832</t>
  </si>
  <si>
    <t>['stimuli may', 'settling modes', 'settle singly', 'parasitoids oviposited', 'oviposition processes', 'locate hosts', 'less vulnerable', 'left soon', 'lay eggs', 'foraging behavior', 'encounter rates', 'differential susceptibility', 'arrowhead scales']</t>
  </si>
  <si>
    <t>Coccobius fulvus | Foraging behavior | Parasitoid avoidance | Susceptibility to parasitism | Unaspis yanonensis</t>
  </si>
  <si>
    <t>When arrowhead scales, Unaspis yanonensis Kuwana (Homoptera: Diaspididae), burrow and settle underneath conspecifics (i.e., burrowers), the burrowers are less vulnerable to attack by the parasitoid wasp Coccobius fulvus Compere et Annecke (Hymenoptera: Aphelinidae) than scales that settle singly (i.e., singletons). To examine how this differential susceptibility between settling modes occurs during the host-finding and oviposition processes of the parasitoid, we observed the foraging behavior of the parasitoids in the laboratory. Encounter rates between parasitoids and hosts were similar between settling modes. When scales that had been burrowed under (burrowees) were alive, the parasitoids oviposited in them as frequently as in singletons, however, the wasps did not lay eggs in burrowers. When burrowees were dead or parasitized, the parasitoids did not exhibit oviposition behavior and left soon after they had drummed these individuals several times with their antennae. Our results strongly suggest that the parasitoids were unable to identify the burrowers. Based on this study, we discuss which stimuli may be used by the parasitoids as cues to locate hosts.</t>
  </si>
  <si>
    <t>147-154</t>
  </si>
  <si>
    <t>Applied Entomology and Zoology</t>
  </si>
  <si>
    <t>60011001-60000264;60000264;60011001</t>
  </si>
  <si>
    <t>56311842800;7003429972;7402547331</t>
  </si>
  <si>
    <t>Matsumoto, Takashi;Itioka, Takao;Nishida, Takayoshi</t>
  </si>
  <si>
    <t>Kyoto;Nagoya</t>
  </si>
  <si>
    <t>Kyoto University;Nagoya University</t>
  </si>
  <si>
    <t>60011001;60000264</t>
  </si>
  <si>
    <t>Matsumoto T.</t>
  </si>
  <si>
    <t>Why can arrowhead scales, Unaspis yanonensis Kuwana (Homoptera: Diaspididae), which burrow and settle below conspecifics, successfully avoid attack by its parasitoid, Coccobius fulvus Compere et Annecke (Hymenoptera: Aphelinidae)?</t>
  </si>
  <si>
    <t>10.1303/aez.2004.147</t>
  </si>
  <si>
    <t>2-s2.0-1942440485</t>
  </si>
  <si>
    <t>['specialized method', 'moments code', 'mainly intended', 'independently obtained', 'field interaction', 'effective way', 'configuration could', 'commercial finite', 'circular polarization']</t>
  </si>
  <si>
    <t>Circular polarization | Slot antennas | Waveguide arrays</t>
  </si>
  <si>
    <t>We present a new waveguide slot configuration able to radiate a circular polarization with a very low axial ratio. This configuration is mainly intended as a circularly polarized radiating element to be used in an array. Both left-hand and right-hand circular polarization can be independently obtained and therefore this configuration could be used to realize a polarization agile antenna. The proposed configuration consists of two very closely spaced radiating slots, so a specialized method of moments code has been developed to analyze, in a very effective way, the near-field interaction between such slots. Our method of moments code has been validated against a commercial finite-element method code, and the used to design a number of different circularly polarized radiating elements.</t>
  </si>
  <si>
    <t>619-623</t>
  </si>
  <si>
    <t>60032259;60032259;60032259</t>
  </si>
  <si>
    <t>6602557171;7005523655;7006097620</t>
  </si>
  <si>
    <t>Montisci, Giorgio;Musa, Michela;Mazzarella, Giuseppe</t>
  </si>
  <si>
    <t>Cagliari</t>
  </si>
  <si>
    <t>Universit√† degli Studi di Cagliari</t>
  </si>
  <si>
    <t>Montisci G.</t>
  </si>
  <si>
    <t>Waveguide slot antennas for circularly polarized radiated field</t>
  </si>
  <si>
    <t>10.1109/TAP.2004.823873</t>
  </si>
  <si>
    <t>2-s2.0-1942456491</t>
  </si>
  <si>
    <t>['spatial gfs', 'singular part', 'rigorously derived', 'explicit form', 'dielectric substrate']</t>
  </si>
  <si>
    <t>Dielectric coated cylinder | Green's functions (GFs)</t>
  </si>
  <si>
    <t>A new effective way to calculate spatial Green's functions (GFs) for an electric sheet current placed over a cylindrical metal rod covered with a dielectric substrate is proposed. The novelty is that the singular part of the spatial GFs was rigorously derived in an explicit form.</t>
  </si>
  <si>
    <t>608-610</t>
  </si>
  <si>
    <t>6603533504;7005545716</t>
  </si>
  <si>
    <t>Svezhentsev, A. Y.;Vandenbosch, G. A.E.</t>
  </si>
  <si>
    <t>Svezhentsev A.</t>
  </si>
  <si>
    <t>Spatial Green's function singularity for sheet electric current over dielectric coated cylinder</t>
  </si>
  <si>
    <t>10.1109/TAP.2003.820951</t>
  </si>
  <si>
    <t>2-s2.0-1942456496</t>
  </si>
  <si>
    <t>['results suggest', 'produce currents', 'nystr √∂', 'input impedance']</t>
  </si>
  <si>
    <t>Integral equation | Method of moments | Numerical solution</t>
  </si>
  <si>
    <t>The locally corrected Nystr√∂m method is used to solve the electric field integral equation to determine the currents and input impedance of a hollow linear dipole. The results suggest that the Nystr√∂m method, despite the use of a discontinuous underlying representation for the currents, can produce currents and input impedance comparable in accuracy to those obtained by the method of moments.</t>
  </si>
  <si>
    <t>603-605</t>
  </si>
  <si>
    <t>Peterson, Andrew F.</t>
  </si>
  <si>
    <t>Peterson A.</t>
  </si>
  <si>
    <t>Application of the locally corrected Nystr√∂m method to the EFIE for the linear dipole antenna</t>
  </si>
  <si>
    <t>10.1109/TAP.2004.823955</t>
  </si>
  <si>
    <t>2-s2.0-1942456504</t>
  </si>
  <si>
    <t>['wave ratio', 'voltage standing', 'two normal', 'signals received', 'rigorously obtained', 'new manner', 'mutual impedance', 'frequency response', 'findings show']</t>
  </si>
  <si>
    <t>Antenna diversity | Helical antennas | Mutual impedance | Signal correlation</t>
  </si>
  <si>
    <t>The spatial correlation coefficient of signals received by two normal-mode helical antennas in a multipath environment characterized by Clarke's model is rigorously obtained. A new formula relating the signal correlation coefficient to the mutual impedance is derived. The mutual impedance is defined and calculated in a new manner. Our findings show that: 1) the envelope correlation coefficient of two helical antennas is greater than that of two monopole antennas; 2) the envelope correlation coefficient is dependent on the antenna terminal load and the mutual impedance and an optimal antenna load can be determined to produce the smallest correlation coefficient; and 3) the frequency response of the envelope correlation coefficient resembles that of the voltage standing-wave ratio.</t>
  </si>
  <si>
    <t>572-577</t>
  </si>
  <si>
    <t>60005510;60005510;60005510</t>
  </si>
  <si>
    <t>7005913291;6506252847;7103138838</t>
  </si>
  <si>
    <t>Hui, Hon Tat;Ow Yong, W. T.;Toh, K. B.</t>
  </si>
  <si>
    <t>Signal correlation between two normal-mode helical antennas for diversity reception in a multipath environment</t>
  </si>
  <si>
    <t>10.1109/TAP.2004.823950</t>
  </si>
  <si>
    <t>2-s2.0-1942456516</t>
  </si>
  <si>
    <t>['ucla specifically', 'swarm behavior', 'representative example', 'recent progress', 'pso algorithm', 'pso ).', 'presented indicating', 'parameter values', 'paper introduces', 'engineering optimizations', 'electromagnetics community', 'electromagnetic optimizations', 'detailed explanation', 'conceptual overview', 'boundary conditions', 'also discussed']</t>
  </si>
  <si>
    <t>Antenna design | Genetic algorithm (GA) | Horn antennas | Optimization | Particle swarm</t>
  </si>
  <si>
    <t>The particle swarm optimization (PSO), new to the electromagnetics community, is a robust stochastic evolutionary computation technique based on the movement and intelligence of swarms. This paper introduces a conceptual overview and detailed explanation of the PSO algorithm, as well as how it can be used for electromagnetic optimizations. This paper also presents several results illustrating the swarm behavior in a PSO algorithm developed by the authors at UCLA specifically for engineering optimizations (UCLA-PSO). Also discussed is recent progress in the development of the PSO and the special considerations needed for engineering implementation including suggestions for the selection of parameter values. Additionally, a study of boundary conditions is presented indicating the invisible wall technique outperforms absorbing and reflecting wall techniques. These concepts are then integrated into a representative example of optimization of a profiled corrugated horn antenna.</t>
  </si>
  <si>
    <t>397-407</t>
  </si>
  <si>
    <t>60027550;60027550</t>
  </si>
  <si>
    <t>8974690800;7102110120</t>
  </si>
  <si>
    <t>Robinson, Jacob;Rahmat-Samii, Yahya</t>
  </si>
  <si>
    <t>Robinson J.</t>
  </si>
  <si>
    <t>Particle swarm optimization in electromagnetics</t>
  </si>
  <si>
    <t>10.1109/TAP.2004.823969</t>
  </si>
  <si>
    <t>2-s2.0-1942456560</t>
  </si>
  <si>
    <t>['within 2', 'wireless local', 'wave ratio', 'palm organizer', 'fr4 substrate', 'bandwidth requirements', 'area network', 'antenna meets', '825 ghz', '35 ghz', '3 mm']</t>
  </si>
  <si>
    <t>Antenna | Dual-band | Packaged | Wide-band | Wireless local-area network (WLAN)</t>
  </si>
  <si>
    <t>A wide-band/dual-band packaged antenna is proposed for wireless local-area network (WLAN) applications in the 5.15-5.35 GHz and 5.725-5.825 GHz frequency range. The antenna is internal to the housing of a personal digital assistant, such as a Palm organizer, and has the dimensions of 28 by 9 by 3 mm on an FR4 substrate. The antenna meets or exceeds the bandwidth requirements for the dual-band IEEE 802.11a WLAN applications (5.15-5.35 GHz and 5.725-5.825 GHz) within 2:1 voltage standing-wave ratio.</t>
  </si>
  <si>
    <t>610-615</t>
  </si>
  <si>
    <t>60018179;60018179;60103834;60103834;60103834</t>
  </si>
  <si>
    <t>7404486537;6507316256;53870094800;57196872325;57213703627</t>
  </si>
  <si>
    <t>Ali, M.;Sittironnarit, T.;Hwang, H. S.;Sadler, R. A.;Hayes, G. J.</t>
  </si>
  <si>
    <t>Wide-band/dual-band packaged antenna for 5-6 GHz WLAN application</t>
  </si>
  <si>
    <t>10.1109/TAP.2004.823992</t>
  </si>
  <si>
    <t>2-s2.0-1942488933</t>
  </si>
  <si>
    <t>['wave ratio', 'vswr ).', 'voltage standing', 'short dipole', 'rectangular loop', 'one gap', 'impedance matching', 'ground plane', 'good agreement', 'computed results', 'coaxial cable', 'circular polarization']</t>
  </si>
  <si>
    <t>Broadband | Circular polarization | Rectangular loop with a gap | Wire antenna</t>
  </si>
  <si>
    <t>Two rectangular wire loops above an infinite ground plane are investigated for broadband circular polarization and impedance matching. Each rectangular loop is connected to each end of a short dipole fed by a coaxial cable through the ground plane. One gap on each loop is introduced to get circular polarization and the gap position controls the sense of circular polarization. The position of the gap, the length of the short dipole, the height of the loop above the ground plane and the shape of the rectangle are very important to get a good axial ratio (AR) and voltage standing-wave ratio (VSWR). The AR bandwidth (‚â§3 dB) and the VSWR bandwidth (‚â§2) are 18% and 22%, respectively. The measured and computed results are in good agreement.</t>
  </si>
  <si>
    <t>551-554</t>
  </si>
  <si>
    <t>60014256;60014256;60014256-60025556</t>
  </si>
  <si>
    <t>36651676800;7102376306;36897996800</t>
  </si>
  <si>
    <t>Sumi, Makoto;Hirasawa, Kazuhiro;Shi, Song</t>
  </si>
  <si>
    <t>Fujimino;Tsukuba</t>
  </si>
  <si>
    <t>KDDI R&amp;D Laboratories;University of Tsukuba</t>
  </si>
  <si>
    <t>60025556;60014256</t>
  </si>
  <si>
    <t>Sumi M.</t>
  </si>
  <si>
    <t>Two rectangular loops fed in series for broadband circular polarization and impedance matching</t>
  </si>
  <si>
    <t>10.1109/TAP.2004.823876</t>
  </si>
  <si>
    <t>2-s2.0-1942488965</t>
  </si>
  <si>
    <t>['side half', 'obtained much', 'impedance matrix', 'fractal arrays', 'examples include', 'efficient evaluation']</t>
  </si>
  <si>
    <t>Driving point impedance | Fractal antennas | Fractal arrays | Fractals</t>
  </si>
  <si>
    <t>The self-similar geometrical properties of fractal arrays are exploited in this paper to develop fast recursive algorithms for efficient evaluation of the associated impedance matrices as well as driving point impedances. The methodology is demonstrated by considering two types of uniformly excited fractal arrays consisting of side-by-side half-wave dipole antenna elements. These examples include a triadic Cantor linear fractal array and a Sierpinski carpet planar fractal array. This class of self-similar antenna arrays become significantly large at higher order stages of growth and utilization of fractal analysis allows the impedance matrix, and hence the driving point impedances, to be obtained much more efficiently than would be possible using conventional analysis techniques.</t>
  </si>
  <si>
    <t>380-387</t>
  </si>
  <si>
    <t>60001439;60001439-60005248-60025209;60001439</t>
  </si>
  <si>
    <t>55925714300;6507020299;56036142700</t>
  </si>
  <si>
    <t>Werner, Douglas H.;Baldacci, Dave;Werner, Pingjuan L.</t>
  </si>
  <si>
    <t>Los Angeles;Baltimore;University Park</t>
  </si>
  <si>
    <t>Northrop Grumman corporation;Johns Hopkins University;Pennsylvania State University</t>
  </si>
  <si>
    <t>60025209;60005248;60001439</t>
  </si>
  <si>
    <t>Werner D.</t>
  </si>
  <si>
    <t>An efficient recursive procedure for evaluating the impedance matrix of linear and planar fractal arrays</t>
  </si>
  <si>
    <t>10.1109/TAP.2004.823967</t>
  </si>
  <si>
    <t>2-s2.0-1942489018</t>
  </si>
  <si>
    <t>['quartz substrate', 'operating frequency', 'frequency shifts', 'electric field', 'almost twice', '8 ghz', '6 ghz', '400 v', '27 mhz', '13 mhz', '11 mhz', '10 ghz']</t>
  </si>
  <si>
    <t>Frequency agility | Microstrip patch antenna | Operating frequency | Piezoelectric material | Quartz</t>
  </si>
  <si>
    <t>In this paper, we proposed a method of shifting the operating frequency by applying an electric field to a microstrip patch antenna using a quartz substrate. We fabricated microstrip patch antennas using X-cut, Y-cut and Z-cut quartz substrates. When an electric field of 400 V/mm was applied, the frequency shifts of X-cut quartz microstrip patch antennas, whose operating frequencies were 6 GHz, 8 GHz and 10 GHz, were 33.11 MHz, 42.13 MHz and 55.27 MHz, respectively. These frequency shifts of X-cut quartz antennas were almost twice the frequency shifts of Y-cut and Z-cut quartz antennas.</t>
  </si>
  <si>
    <t>Japanese Journal of Applied Physics, Part 2: Letters</t>
  </si>
  <si>
    <t>60007511;60007511;102078041</t>
  </si>
  <si>
    <t>7404787059;7404064727;7102444527</t>
  </si>
  <si>
    <t>Song, Joon Tae;Kang, Hyun Il;Ha, Yong Man</t>
  </si>
  <si>
    <t>Sungkyunkwan University;BellWave Co.</t>
  </si>
  <si>
    <t>60007511;102078041</t>
  </si>
  <si>
    <t>Song J.T.</t>
  </si>
  <si>
    <t>Frequency Agile Microstrip Patch Antenna Using Quartz Substrates</t>
  </si>
  <si>
    <t>10.1143/jjap.43.l142</t>
  </si>
  <si>
    <t>2-s2.0-1942508032</t>
  </si>
  <si>
    <t>['wlan operation', 'proposed antenna', 'plane width', 'easily constructed', 'dielectric substrate', 'azimuthal plane', 'array spacing', 'also studied', '2484 mhz', '2 dbi', '1 dbi']</t>
  </si>
  <si>
    <t>Antennas | Array antennas | Dipole antennas | Omnidirectional dipole array antennas</t>
  </si>
  <si>
    <t>A planar dipole array antenna having good omnidirectional radiation in the azimuthal plane is presented. The planar dipole array antenna comprises two 1 √ó 2 dipole arrays arranged back to back and separated by a narrow rectangular ground plane, and is easily constructed by printing on both sides of a dielectric substrate. Prototypes of the proposed antenna for WLAN operation in the 2.4 GHz band (2400-2484 MHz) were constructed and studied. Good omnidirectional radiation with gain variations less than 2 dBi in the azimuthal plane has been obtained, and the measured maximum antenna gain for operating frequencies across the 2.4 GHz band is about 5.0-6.1 dBi. Effects of the ground-plane width and the array spacing on the performance of the proposed antenna are also studied.</t>
  </si>
  <si>
    <t>624-628</t>
  </si>
  <si>
    <t>60011357;60011357;60011357-100445167</t>
  </si>
  <si>
    <t>35460663000;7006744637;7102866407</t>
  </si>
  <si>
    <t>Wong, Kin Lu;Hsiao, Fu Ren;Chiou, Tzung Wern</t>
  </si>
  <si>
    <t>Kaohsiung;Kaohsiung</t>
  </si>
  <si>
    <t>National Sun Yat-Sen University;Phycomp Taiwan Limited</t>
  </si>
  <si>
    <t>60011357;100445167</t>
  </si>
  <si>
    <t>Wong K.</t>
  </si>
  <si>
    <t>Omnidirectional planar dipole array antenna</t>
  </si>
  <si>
    <t>10.1109/TAP.2004.823897</t>
  </si>
  <si>
    <t>2-s2.0-1942520945</t>
  </si>
  <si>
    <t>['truncation error', 'significant upgrading', 'new method', 'field measurement', 'experimental results']</t>
  </si>
  <si>
    <t>Antenna measurement | Near-field/far-field transformation | Truncation error</t>
  </si>
  <si>
    <t>In this paper, experimental results of the application of a new method for the reduction of the truncation error in near-field measurement are presented. It is shown that the use of the proposed algorithm allows the test of larger antennas obtaining a significant upgrading of near-field system possibilities.</t>
  </si>
  <si>
    <t>593-602</t>
  </si>
  <si>
    <t>60006662;60017293;60006662;60017293;60001711;60006662</t>
  </si>
  <si>
    <t>56796502600;7006499276;6507393043;7103082097;55934942300;57212682545</t>
  </si>
  <si>
    <t>Bolomey, Jean Charles;Bucci, Ovidio Mario;Casavola, Luca;D'Elia, G.;Migliore, Marco Donald;Ziyyat, Abdelhak</t>
  </si>
  <si>
    <t>Italy;France;Italy</t>
  </si>
  <si>
    <t>Naples;Gif-sur-Yvette;Cassino</t>
  </si>
  <si>
    <t>Universit√† degli Studi di Napoli Federico II;SUPELEC Campus de Gif;Universita di Cassino e del Lazio Meridionale</t>
  </si>
  <si>
    <t>60017293;60006662;60001711</t>
  </si>
  <si>
    <t>Bolomey J.</t>
  </si>
  <si>
    <t>Reduction of truncation error in near-field measurements of antennas of base-station mobile communication systems</t>
  </si>
  <si>
    <t>10.1109/TAP.2004.823999</t>
  </si>
  <si>
    <t>2-s2.0-1942520956</t>
  </si>
  <si>
    <t>['wide range', 'system analysis', 'quasistatic treatment', 'parameters defining', 'model methods', 'measurements covering', 'fundamental limitations', 'equivalent circuits', 'electrical sizes', 'design tools']</t>
  </si>
  <si>
    <t>Electrically small | Equivalent circuits | History | Loaded antennas | Moment of methods (MoM) | Monopole antennas</t>
  </si>
  <si>
    <t>The method of moments (MoM) is used to analyze the disk loaded monopole (DLM) antenna. Results were validated by comparison with mode-matching and wire-model methods as well as with measurements covering a wide range of electrical sizes. A quasistatic treatment is shown to be both rapid and accurate for the electrically small case. Equivalent circuits are obtained for predicting communication system performance. Parameters defining the fundamental limitations of electrically small antennas are extracted and shown to be accurate for system analysis and useful as design tools.</t>
  </si>
  <si>
    <t>542-550</t>
  </si>
  <si>
    <t>Simpson, Ted L.</t>
  </si>
  <si>
    <t>Columbia</t>
  </si>
  <si>
    <t>University of South Carolina</t>
  </si>
  <si>
    <t>Simpson T.</t>
  </si>
  <si>
    <t>The disk loaded monopole antenna</t>
  </si>
  <si>
    <t>10.1109/TAP.2003.822447</t>
  </si>
  <si>
    <t>2-s2.0-1942520971</t>
  </si>
  <si>
    <t>NSF #9964761</t>
  </si>
  <si>
    <t>['stacked shorted', 'size antenna', 'simple transmission', 'resonant frequency', 'physical insight', 'patch length', 'numerical simulations', 'nearly omni', 'much smaller', 'line model', 'folded patch', 'experimental verification']</t>
  </si>
  <si>
    <t>Antenna theory | Microstrip antennas | Small antennas</t>
  </si>
  <si>
    <t>The length of a wall-shorted rectangular patch antenna can be reduced from ‚àº Œª0/4 to ‚àº Œª0/8 by a simple folding operation, which results in a stacked shorted-patch (S-P) structure with a resonant frequency that can be controlled by modifying the distance between the stacked (lower and upper) shorted-patches. A theoretical analysis based on a simple transmission-line model is presented and compared with numerical simulations, showing good agreement if the height of the folded patch is much smaller than the patch length. The physical insight of the variation of the resonant frequency for this reduced-size antenna can be understood by considering the antenna as a shorted patch loaded with a capacitor. An experimental verification is carried out for a 15 mm √ó 15 mm √ó 6 mm folded S-P antenna prototype designed for the 2.4 GHz ISM band that can achieve a 10-dB return loss bandwidth of 4% and results in a nearly omni-directional radiation pattern.</t>
  </si>
  <si>
    <t>555-562</t>
  </si>
  <si>
    <t>60021032;60021032;60021032;60021032</t>
  </si>
  <si>
    <t>7404724322;6602215612;7003916876;56972325400</t>
  </si>
  <si>
    <t>Li, Rong Lin;DeJean, Gerald;Tentzeris, Manos M.;Laskar, Joy</t>
  </si>
  <si>
    <t>Li R.</t>
  </si>
  <si>
    <t>Development and analysis of a folded shorted-patch antenna with reduced size</t>
  </si>
  <si>
    <t>10.1109/TAP.2004.823884</t>
  </si>
  <si>
    <t>2-s2.0-1942520975</t>
  </si>
  <si>
    <t>ECS-9901361</t>
  </si>
  <si>
    <t>['various coherent', 'temporal information', 'significantly increased', 'significantly improved', 'signals along', 'relatively reduced', 'quite suitable', 'quite dynamic', 'proposed approach', 'proposed algorithm', 'numerical results', 'noncoherent multipaths', 'noncoherent interferences', 'never exceed', 'methodology may', 'main contribution', 'handle number', 'extremely limited', 'extract signals', 'data record', 'cycle frequency', 'covariance matrix', 'conventional filtering', 'computational load', 'combining temporal', 'combined temporal', 'channel interferences', 'available snapshots', 'approximately 66', 'antenna elements', 'additive noise']</t>
  </si>
  <si>
    <t>Cyclostationarity | Direct data domain | Direction of arrival (DOA) | Matrix pencil | Phased arrays</t>
  </si>
  <si>
    <t>The purpose of this paper is to estimate the direction of arrival (DOA) of the signal of interest (SOI) in the presence of both coherent and noncoherent interferences and multipath components utilizing a combined temporal and spatial processing technique based on a direct data domain approach. The concept of cyclostationarity, which deals with the temporal information of the SOI, is used to extract signals having the same cycle frequency and null out the co-channel interferences and additive noise. Hence, the signal detection capability can be significantly increased over conventional filtering when the length of the data record is limited. The main contribution of the paper is that by combining temporal and spatial processing based on a direct data domain approach one can handle number of signals along with their various coherent and noncoherent multipaths and interferences which can exceed the number of antenna elements. Hence, this methodology may be advantageous over conventional spatial processing when the number of degrees of freedom can never exceed the number of antenna elements in the array. However, the number of multipaths and interferers at the same cycle frequency has to be less than approximately 66% of the antenna elements. Since we do not form a covariance matrix of the data, this method is quite suitable for short data lengths or when the environment is quite dynamic. Hence, in the proposed algorithm, while the estimation of the cyclic array covariance matrix is avoided, we develop a new matrix form using extremely short data samples. As a result, the computational load in the proposed approach is relatively reduced and the robustness of the estimation of SOI is significantly improved when the number of available snapshots is extremely limited. Numerical results are presented to illustrate the efficiency and accuracy of this method.</t>
  </si>
  <si>
    <t>533-541</t>
  </si>
  <si>
    <t>60030551;60030551;60028442</t>
  </si>
  <si>
    <t>7409320207;55650323300;56277552400</t>
  </si>
  <si>
    <t>Kim, Kyungjung;Sarkar, Tapan K.;Salazar-Palma, Magdalena</t>
  </si>
  <si>
    <t>United States;Spain</t>
  </si>
  <si>
    <t>Syracuse;Madrid</t>
  </si>
  <si>
    <t>Syracuse University;Universidad Polit√©cnica de Madrid</t>
  </si>
  <si>
    <t>60030551;60028442</t>
  </si>
  <si>
    <t>Direction of arrival estimation based on temporal and spatial processing using a direct data domain (D&lt;sup&gt;3&lt;/sup&gt;) approach</t>
  </si>
  <si>
    <t>10.1109/TAP.2004.823994</t>
  </si>
  <si>
    <t>2-s2.0-1942520983</t>
  </si>
  <si>
    <t>National Science Council</t>
  </si>
  <si>
    <t>NSC-92-2213-E-155-017</t>
  </si>
  <si>
    <t>NSC</t>
  </si>
  <si>
    <t>['unique advantages', 'treat 2', 'total number', 'successfully developed', 'phased array', 'performing better', 'numerical examples', 'high efficiency', 'fbm computation', 'fbm applications', 'electromagnetic radiation', 'computational complexity', 'backward method', 'array problems', 'array element', 'also developed', 'acceleration algorithm']</t>
  </si>
  <si>
    <t>Discrete Fourier transform (DFT) | Forward-backward method (FBM) | Moment method | Novel acceleration algorithm | Phased array</t>
  </si>
  <si>
    <t>Forward-backward method (FBM) was successfully developed for the analysis of electromagnetic radiation/scattering from one-dimensional (1-D) phased array in an efficiency appealing fashion. The FBM applications to treat 2-D array problems are developed in this paper. Acceleration algorithm, performing better than the novel spectrum acceleration algorithm used for 1-D FBM computation, is also developed for this 2-D FBM so that unique advantages of high efficiency and O(Ntot) computational complexity as in the 1-D problems can be retained where Ntot is the total number of array element. Numerical examples are presented to demonstrate its validity.</t>
  </si>
  <si>
    <t>388-396</t>
  </si>
  <si>
    <t>60013395;60072419</t>
  </si>
  <si>
    <t>7202063846;7401465345</t>
  </si>
  <si>
    <t>Chou, Hsi Tseng;Ho, Hsien Kwei</t>
  </si>
  <si>
    <t>Longtan;Chung-Li</t>
  </si>
  <si>
    <t>Chung-shan Institute of Science and Technology Taiwan;Yuan Ze University</t>
  </si>
  <si>
    <t>60072419;60013395</t>
  </si>
  <si>
    <t>Chou H.</t>
  </si>
  <si>
    <t>Implementation of a forward-backward procedure for the fast analysis of electromagnetic radiation/scattering from two-dimensional large phase arrays</t>
  </si>
  <si>
    <t>10.1109/TAP.2004.823886</t>
  </si>
  <si>
    <t>2-s2.0-1942521035</t>
  </si>
  <si>
    <t>['¬© springer', 'verlag 2004', 'two types', 'rod antennas', 'radiation intensity', 'problem leads', 'optimization problem', 'numerical results', 'mobile phones', 'mathematical modelling', 'discretized version', 'areas especially']</t>
  </si>
  <si>
    <t>Antenna theory | Multiobjective optimization</t>
  </si>
  <si>
    <t>Two types of rod antennas of mobile phones are optimized so that the radiated energy absorbed by the head or body of the user is reduced and the radiation intensity to other areas especially to the receiver is increased. The mathematical modelling of this problem leads to an infinite dimensional bicriterial optimization problem. It is shown that this optimization problem and a discretized version of this problem are solvable. The relationship between the infinite and finite dimensional optimization problem is investigated. Numerical results are presented for mobile phones working with the GSM standards 900 and 1800. ¬© Springer-Verlag 2004.</t>
  </si>
  <si>
    <t>37-51</t>
  </si>
  <si>
    <t>Mathematical Methods of Operations Research</t>
  </si>
  <si>
    <t>60000765;60029428;60000765</t>
  </si>
  <si>
    <t>7005948779;7103318986;8582866800</t>
  </si>
  <si>
    <t>Jahn, Johannes;Kirsch, Andreas;Wagner, Carmen</t>
  </si>
  <si>
    <t>Karlsruhe;Erlangen</t>
  </si>
  <si>
    <t>Karlsruhe Institute of Technology, Campus South;Friedrich-Alexander-Universit√§t Erlangen-N√ºrnberg</t>
  </si>
  <si>
    <t>60029428;60000765</t>
  </si>
  <si>
    <t>Jahn J.</t>
  </si>
  <si>
    <t>Optimization of rod antennas of mobile phones</t>
  </si>
  <si>
    <t>10.1007/s001860300318</t>
  </si>
  <si>
    <t>2-s2.0-21144444961</t>
  </si>
  <si>
    <t>IBN-9905683</t>
  </si>
  <si>
    <t>['¬© springer', 'verlag 2003', 'two species', 'tuning properties', 'tuned specifically', 'third population', 'subtle differences', 'subflexa antennae', 'single odor', 'similar population', 'sensilla trichodea', 'sensilla sampled', 'second population', 'male antennae', 'less sensitivity', 'large percentage', 'hexadecenyl acetate', 'comprising 8', 'behavioral requirements', 'also responded', '4 %)']</t>
  </si>
  <si>
    <t>Heliothis subflexa | Heliothis virescens | Olfactory receptor neurons | Sex pheromone | Single-cell recordings</t>
  </si>
  <si>
    <t>Single-cell electrophysiological recordings were obtained from olfactory receptor neurons in sensilla trichodea on male antennae of the heliothine species Heliothis subflexa and the closely related congener H. virescens. A large percentage of sensilla (72% and 81%, respectively, of all sensilla sampled) contained a single odor-responsive receptor neuron tuned to the major pheromone component of both species, Z-11-hexadecenal. A second population of sensilla on H. subflexa antennae (18%) housed receptor neurons that were tuned to Z-9-hexadecenal but also responded with less sensitivity to Z-9-tetradecenal. A similar population of sensilla (4%) on H. virescens male antennae housed receptor neurons that were shown to be tuned specifically only to Z-9-tetradecenal, with no response to even high dosages of Z-9-hexadecenal. A third population of sensilla (comprising 8% and 16% of the sensilla sampled in H. subflexa and H. virescens, respectively) housed two olfactory receptor neurons, one of which was tuned to Z-11-hexadecenyl acetate and the other tuned to Z-11-hexadecenol. In H. subflexa the Z-11-hexadecenyl acetate-tuned neuron also responded to Z-9-tetradecenal with nearly equivalent sensitivity. The behavioral requirements of males of these two species for distinct pheromonal blends was, therefore, reflected by the subtle differences in the tuning properties of antennal olfactory receptor neurons. ¬© Springer-Verlag 2003.</t>
  </si>
  <si>
    <t>155-165</t>
  </si>
  <si>
    <t>Journal of Comparative Physiology A: Neuroethology, Sensory, Neural, and Behavioral Physiology</t>
  </si>
  <si>
    <t>60001439;60000689;60027678;60001439;60001439;60022428;60025488</t>
  </si>
  <si>
    <t>7402604731;6602663257;6603979412;26659730600;7402060011;35568723400;55946927900</t>
  </si>
  <si>
    <t>Baker, T. C.;Ochieng, S. A.;Coss√©, A. A.;Lee, S. G.;Todd, J. L.;Quero, C.;Vickers, N. J.</t>
  </si>
  <si>
    <t>United States;United States;Spain;United States;United States</t>
  </si>
  <si>
    <t>Peoria;Salt Lake City;Barcelona;University Park;Manhattan</t>
  </si>
  <si>
    <t>USDA ARS National Center for Agricultural Utilization Research;The University of Utah;CSIC - Instituto de Investigaciones Quimicas y Ambientales Josep Pascual Vila (IIAQB);Pennsylvania State University;Kansas State University</t>
  </si>
  <si>
    <t>60027678;60025488;60022428;60001439;60000689</t>
  </si>
  <si>
    <t>Baker T.</t>
  </si>
  <si>
    <t>A comparison of responses from olfactory receptor neurons of Heliothis subflexa and Heliothis virescens to components of their sex pheromone</t>
  </si>
  <si>
    <t>10.1007/s00359-003-0483-2</t>
  </si>
  <si>
    <t>2-s2.0-2142710948</t>
  </si>
  <si>
    <t>['modulated sensor', 'hz bandwidth', 'hall sensor', 'f noise', '1 hz']</t>
  </si>
  <si>
    <t>1/f noise | Hall sensors | Magnetometers</t>
  </si>
  <si>
    <t>We have developed a configuration for precision magnetic measurements associating a Œº-Hall sensor, a modulated ferromagnetic antenna, and an analog electronic circuitry. This association is not only able to remove the 1/f noise of the Hall sensor, but also to achieve an ultimate noise level even lower than thermal white noise of the Hall sensor. The system main characteristics are the following: bandwidth 645 Hz, noise level white and lower than 10 nT/‚àöHz above 0.1 Hz, slew rate 10-1 T/s and system dynamic 84 dB in a 1-Hz bandwidth. The performances of the modulated sensor are compared to those of a dc operated sensor.</t>
  </si>
  <si>
    <t>160-166</t>
  </si>
  <si>
    <t>60032215;60032215;60032215;60107949</t>
  </si>
  <si>
    <t>6506554770;55881737400;7003506684;7004560936</t>
  </si>
  <si>
    <t>Qasimi, Ahmed;Dolabdjian, Christophe;Bloyet, Daniel;Mosser, Vincent</t>
  </si>
  <si>
    <t>Paris;Caen</t>
  </si>
  <si>
    <t>Schlumberger SA, France;Universit√© de Caen Normandie</t>
  </si>
  <si>
    <t>60107949;60032215</t>
  </si>
  <si>
    <t>Qasimi A.</t>
  </si>
  <si>
    <t>Improvement of the Œº-Hall Magnetic Sensor Sensitivity at Low Frequency</t>
  </si>
  <si>
    <t>10.1109/JSEN.2003.820345</t>
  </si>
  <si>
    <t>2-s2.0-2342502564</t>
  </si>
  <si>
    <t>['whole p', 'vitro incubation', 'total number', 'subsequently injected', 'stable factors', 'significant decline', 'shell disease', 'results show', 'rapid decline', 'purified lps', 'previous studies', 'potential candidate', 'nervous system', 'limb paralysis', 'lethal factor', 'large aggregates', 'heat treatment', 'eyestalk retraction', 'extracellular products', 'escherichia coli', 'edible crabs', 'degranulation reaction', 'crabs followed', 'crabs caused', 'coli lps', 'circulating hemocytes', 'cancer pagurus', 'body weight', 'atlantica lps', 'atlantica bacteria', 'antennal sensitivity', 'affected crabs', 'active factor', '90 min', '30 min', '20 œºg', '2 h']</t>
  </si>
  <si>
    <t>Previous studies have shown that injection of extracellular products (ECP) of Pseudoalteromononas atlantica isolated from shell disease-infected edible crabs (Cancer pagurus) into healthy crabs causes rapid death. In this study we examined the nature of the active lethal factor(s) in ECP. Injection of ECP into crabs caused a rapid decline in the total number of circulating hemocytes (blood cells), and the crabs died within 60 to 90 min. The individuals that died showed eyestalk retraction, limb paralysis, and lack of antennal sensitivity, suggesting that the active factor(s) targeted the nervous system. Histopathological investigations showed that affected crabs had large aggregates of hemocytes in the gills, and there was destruction of the tubules in the hepato-pancreas. The active factor in ECP was not sensitive to heat treatment (100¬∞C for 30 min) and proteinase K digestion. As lipopolysaccharide (LPS) was a potential candidate for the lethal factor, it was purified from whole P. atlantica bacteria or ECP and subsequently injected into crabs. These crabs had all of the external symptoms observed previously with ECP, such as limb paralysis and eyestalk retraction, and they died within 90 min after challenge, although no significant decline in the number of circulating hemocytes was observed. Similarly, in vitro incubation of hemocytes with purified LPS (1 to 20 Œºg) from P. atlantica did not result in the clumping reaction observed with ECP but did result in a degranulation reaction and eventual cell lysis. Injection of crabs with Escherichia coli or Pseudomonas aeruginosa LPS (1 Œºg g of body weight-1) did not cause any of the characteristic symptoms observed following exposure to P. atlantica LPS. No mortality of crabs followed the injection of E. coli LPS, but P. aeruginosa LPS caused ca. 80% mortality at 2 h after injection. Overall, these results show that the main virulence factor of P. atlantica for edible crabs is LPS either alone or in combination with other heat-stable factors.</t>
  </si>
  <si>
    <t>729-735</t>
  </si>
  <si>
    <t>Applied and Environmental Microbiology</t>
  </si>
  <si>
    <t>60004572;60004572</t>
  </si>
  <si>
    <t>6507743181;35902445600</t>
  </si>
  <si>
    <t>Costa-Ramos, Carolina;Rowley, Andrew F.</t>
  </si>
  <si>
    <t>Swansea</t>
  </si>
  <si>
    <t>Swansea University</t>
  </si>
  <si>
    <t>Costa-Ramos C.</t>
  </si>
  <si>
    <t>Effect of Extracellular Products of Pseudoalteromonas atlantica on the Edible Crab Cancer pagurus</t>
  </si>
  <si>
    <t>10.1128/AEM.70.2.729-735.2004</t>
  </si>
  <si>
    <t>2-s2.0-2342635112</t>
  </si>
  <si>
    <t>['vco configuration', 'simulation results', 'signal recorded', 'resonant cavity', 'possible ways', 'peak power', 'output microwaves', 'new configuration', 'microwave frequency', 'microwave efficiency', 'magic ".', 'fourier transformation', 'field probes', 'field probe', 'field interaction', 'experimental results', 'dominant mode', 'dimensional particle', 'cell simulations', '400 kv', '13 ka', '120 ns']</t>
  </si>
  <si>
    <t>Electron beams | Microwave oscillators | Pulse power systems</t>
  </si>
  <si>
    <t>A new configuration of a virtual cathode oscillator (VCO) has been studied for high-power microwave generation. In this VCO configuration, a resonant cavity is used to enhance the beam-field interaction in order to improve the microwave efficiency. Experiments were carried out on a repetitive pulsed power generator "ETIGO-IV" (400 kV, 13 kA, 120 ns, 1 Hz). The output microwaves are diagnosed for peak power and dominant mode by using horn antennas and E-field probes. The microwave frequency is obtained by fast-Fourier transformation of the signal recorded by a high-speed digital oscilloscope. The initial experimental result obtained by E-field probe have indicated a beam-to-microwave conversion efficiency of ‚àº10%. In addition, three-dimensional particle-in-cell simulations were carried out by using simulation code "MAGIC". Simulation results are compared with experimental results to examine the effect of the cavity and possible ways of further improvement of microwave efficiency.</t>
  </si>
  <si>
    <t>54-59</t>
  </si>
  <si>
    <t>IEEE Transactions on Plasma Science</t>
  </si>
  <si>
    <t>60018352;60018352;60018352;60018352</t>
  </si>
  <si>
    <t>34770834800;7202989418;16402655200;7006293874</t>
  </si>
  <si>
    <t>Jiang, Weihua;Shimada, Nami;Prasad, Sarita Devi;Yatsui, Kiyoshi</t>
  </si>
  <si>
    <t>Nagaoka</t>
  </si>
  <si>
    <t>Nagaoka University of Technology</t>
  </si>
  <si>
    <t>Jiang W.</t>
  </si>
  <si>
    <t>Experimental and simulation studies of new configuration of virtual cathode oscillator</t>
  </si>
  <si>
    <t>10.1109/TPS.2004.823979</t>
  </si>
  <si>
    <t>2-s2.0-2442417416</t>
  </si>
  <si>
    <t>['zigzag shape', 'time domain', 'spiral arms', 'radiation patterns', 'radiation pattern', 'outer turn', 'outer end', 'modeled using', 'measured data', 'interestingly manifesting', 'inner turn', 'frequency range', 'first presented', 'feed point', 'fdtd method', 'current distribution', 'axial ratio', 'archimedean spiral', 'anechoic chamber', 'also measured', '18 ghz']</t>
  </si>
  <si>
    <t>Antenna radiation patterns | Antenna transient analysis | Axial ratio | Current distribution | FDTD methods | Spiral antennas</t>
  </si>
  <si>
    <t>A broadband spiral antenna (2 to 18 GHz) is modeled using the FDTD method. The inner turn of the antenna is an Archimedean spiral, while the outer turn is an Archimedean spiral with a zigzag shape. The current-density distribution along the spiral arms is first presented in the time domain, interestingly manifesting the impulse current propagation from the feed point to the outer end of the spiral arms. The performance of the broadband spiral antenna is also measured in an anechoic chamber. The simulated and measured results showed the sensitivity of the axial ratio and radiation pattern to the current distribution. The simulated linear gain, radiation patterns, and axial ratios agree well with the measured data over all of the frequency range from 2 to 18 GHz.</t>
  </si>
  <si>
    <t>59-64</t>
  </si>
  <si>
    <t>60023143;60023143;100861989</t>
  </si>
  <si>
    <t>7006424996;7601491764;7202397551</t>
  </si>
  <si>
    <t>Afsar, Mohammed N.;Wang, Yong;Cheung, Rudolf</t>
  </si>
  <si>
    <t>Medford;North Andover</t>
  </si>
  <si>
    <t>Tufts University;Microwave Engineering Corporation</t>
  </si>
  <si>
    <t>60023143;100861989</t>
  </si>
  <si>
    <t>Afsar M.</t>
  </si>
  <si>
    <t>Analysis and measurement of a broadband spiral antenna</t>
  </si>
  <si>
    <t>10.1109/MAP.2004.1296145</t>
  </si>
  <si>
    <t>2-s2.0-2442428370</t>
  </si>
  <si>
    <t>['two together', 'silent service', 'radio communication', 'participate fully', 'paper traces', 'new medium', 'fighting vessel', 'earliest work', 'earliest days', 'battle space']</t>
  </si>
  <si>
    <t>Antennas | History | Radio communication | Submarine | Underwater antennas | Underwater radio communication | Underwater radio propagation | Underwater technology | Underwater vehicles</t>
  </si>
  <si>
    <t>The evolution of the submarine and the development of radio communication are interrelated. From the earliest days, the effectiveness of a submarine as a war-fighting vessel was linked to its ability to receive orders via the new medium of radio. This paper traces the earliest work that linked the two together - particularly from the viewpoint of the antenna as the ship's electronic "ears" - to the present, where work is being done to provide the "silent service" with the communications sensors needed to participate fully in the battle space of the future.</t>
  </si>
  <si>
    <t>23-36</t>
  </si>
  <si>
    <t>60022791;60022659</t>
  </si>
  <si>
    <t>7006738270;7202185170</t>
  </si>
  <si>
    <t>Rivera, David F.;Bansal, Rajeev</t>
  </si>
  <si>
    <t>Newport;Storrs</t>
  </si>
  <si>
    <t>Naval Undersea Warfare Center Division Newport;University of Connecticut</t>
  </si>
  <si>
    <t>Rivera D.</t>
  </si>
  <si>
    <t>Towed antennas for US submarine communications: A historical perspective</t>
  </si>
  <si>
    <t>10.1109/MAP.2004.1296142</t>
  </si>
  <si>
    <t>2-s2.0-2442443022</t>
  </si>
  <si>
    <t>['zoning commissions', 'wireless convenience', 'ugly cell', 'tower antennas', 'telephone towers', 'station towers', 'raised concerns', 'public health', 'property devaluation', 'phone towers', 'personal freedom', 'people love', 'one likes', 'local planning', 'instant connectivity', 'divisive issue', 'concerns stem', 'compelling issues', 'cause cellular', 'artistic designs', 'antenna tower', 'aesthetic concerns']</t>
  </si>
  <si>
    <t>Aesthetics | Antenna mechanical factors | Biological effects of radio frequency radiation | Electromagnetic radiation | Electromagnetic radiation effects | Environmental factors | Human health and safety | Land mobile radio cellular systems | Land mobile radio equipment | Poles and towers | Transmitting antennas</t>
  </si>
  <si>
    <t>The two most compelling issues that cause cellular-telephone towers to be so controversial are the public health and aesthetic concerns. People love the wireless convenience and instant connectivity, but no one likes the antenna tower that enables it. The siting of cellular mobile telephone towers remains a divisive issue, worldwide. Some concerns stem from a lack of personal freedom of choice, in being subjected to the radio-frequency radiation emitted by the tower antennas and its potential health effects. Other have raised concerns about aesthetics and property devaluation. Cell-phone towers with graceful and artistic designs that are tastefully constructed would go a long way toward calming the fears of those who abhor the presence of ugly cell-phone towers looming over homes and businesses. It would be propitious both for the wireless telecommunications industry and the local planning and zoning commissions to collaborate in creating innovative solutions to the designs, siting, and installation of cellular telecommunication base-station towers.</t>
  </si>
  <si>
    <t>155-156</t>
  </si>
  <si>
    <t>Lin, James C.</t>
  </si>
  <si>
    <t>Chicago</t>
  </si>
  <si>
    <t>University of Illinois at Chicago</t>
  </si>
  <si>
    <t>Controversy over cellular mobile-telecommunication base-station-antenna installations</t>
  </si>
  <si>
    <t>10.1109/MAP.2004.1296178</t>
  </si>
  <si>
    <t>2-s2.0-2442447202</t>
  </si>
  <si>
    <t>['questions asked', 'mathematical formulas', 'instructor dialog', 'article reports', 'antenna specialists', 'antenna instructors', 'antenna course']</t>
  </si>
  <si>
    <t>Antenna arrays | Antenna measurements | Antenna radiation patterns | Antenna theory | Antennas | Baluns | Coaxial transmission lines | Current measurement | Engineering education | Impedance matching | Mobile antennas | Radomes | Reflection</t>
  </si>
  <si>
    <t>This article reports the experience of giving a hands-on antenna course to a group of participants who were not antenna specialists. The discussion of the results is presented in the format of a student-instructor dialog. The questions asked by the participants were sometimes very challenging to answer, especially without resorting to mathematical formulas. For the benefit of those antenna instructors who are interested in imitating this course, a set of instructions for performing the experiments is presented at the beginning of each experiment; these can be used as worksheets to hand out to the participants.</t>
  </si>
  <si>
    <t>65-79</t>
  </si>
  <si>
    <t>Iizuka, Keigo</t>
  </si>
  <si>
    <t>Iizuka K.</t>
  </si>
  <si>
    <t>Antennas for non-specialists</t>
  </si>
  <si>
    <t>10.1109/MAP.2004.1296146</t>
  </si>
  <si>
    <t>2-s2.0-2442466801</t>
  </si>
  <si>
    <t>Fundaci√≥n para el Fomento en Asturias de la Investigaci√≥n Cient√≠fica Aplicada y la Tecnolog√≠a</t>
  </si>
  <si>
    <t>TIC2002-02391</t>
  </si>
  <si>
    <t>FICYT</t>
  </si>
  <si>
    <t>['undesirable echoes', 'two techniques', 'paper focuses', 'measurements obtained', 'initially present', 'frequency domain', 'echo contributions', 'data measured', 'anechoic chamber', '22 ghz']</t>
  </si>
  <si>
    <t>Anechoic chambers (electromagnetic) | Antenna measurements | Antenna radiation patterns | Echo suppression | Multipath channels</t>
  </si>
  <si>
    <t>This paper focuses on the measurement of antenna radiation patterns when fully anechoic conditions are not available and, as consequence, some undesirable echoes are initially present in the measure. Two techniques are analyzed and compared, which - starting from data measured in the frequency domain - allow the echo contributions to be identified and the antenna radiation pattern to be retrieved. The accuracy of both techniques is evaluated at the frequency of 22 GHz by comparison with measurements obtained in an anechoic chamber.</t>
  </si>
  <si>
    <t>100-107</t>
  </si>
  <si>
    <t>60006793;60006793;60006793;60030551</t>
  </si>
  <si>
    <t>6603357285;7006738451;6701608102;55650323300</t>
  </si>
  <si>
    <t>Loredo, Susana;Pino, Marcos R.;Las-Heras, Fernando;Sarkar, Tapan K.</t>
  </si>
  <si>
    <t>Syracuse;Oviedo</t>
  </si>
  <si>
    <t>Syracuse University;Universidad de Oviedo</t>
  </si>
  <si>
    <t>60030551;60006793</t>
  </si>
  <si>
    <t>Loredo S.</t>
  </si>
  <si>
    <t>Echo identification and cancellation techniques for antenna measurement in non-anechoic test sites</t>
  </si>
  <si>
    <t>10.1109/MAP.2004.1296154</t>
  </si>
  <si>
    <t>2-s2.0-2442495182</t>
  </si>
  <si>
    <t>['several articles', 'recently appeared', 'receiving case', 'receiving antenna', 'much power', 'magazine concerning', 'incident power', 'ground plane']</t>
  </si>
  <si>
    <t>Antennas | Electromagnetic scattering | Receiving antennas</t>
  </si>
  <si>
    <t>Several articles have recently appeared in the Magazine concerning the question of how much power was scattered and absorbed by a receiving antenna and, in particular, whether an antenna can absorb all of the power incident upon it. By defining a suitable aperture efficiency for the receiving case, it was shown that a dipole array without a ground plane can at best absorb half of the incident power, while an array over a ground plane can absorb all of the incident power.</t>
  </si>
  <si>
    <t>144-145</t>
  </si>
  <si>
    <t>Pozar, David</t>
  </si>
  <si>
    <t>Amherst MA</t>
  </si>
  <si>
    <t>University of Massachusetts Amherst</t>
  </si>
  <si>
    <t>Pozar D.</t>
  </si>
  <si>
    <t>Scattered and absorbed powers in receiving antennas</t>
  </si>
  <si>
    <t>10.1109/MAP.2004.1296172</t>
  </si>
  <si>
    <t>2-s2.0-2442499405</t>
  </si>
  <si>
    <t>['theoretical model', 'selected antennas', 'reflection coefficient', 'program based', 'problems associated', 'numerical calculations', 'measured results', 'input impedance', 'gap sources', 'design study']</t>
  </si>
  <si>
    <t>Antenna radiation patterns | Antenna theory | Design methodology | Horn antennas</t>
  </si>
  <si>
    <t>A design study was performed for the basic TEM horn antenna. In the theoretical model, care was taken to avoid the problems associated with the use of gap sources when calculating the reflection coefficient and input impedance of the antenna. All numerical calculations were made with a program based on the Method of Moments, and the accuracy of the numerical calculations was established with measured results for selected antennas.</t>
  </si>
  <si>
    <t>86-92</t>
  </si>
  <si>
    <t>A design study for the basic TEM horn antenna</t>
  </si>
  <si>
    <t>10.1109/MAP.2004.1296150</t>
  </si>
  <si>
    <t>2-s2.0-2442503595</t>
  </si>
  <si>
    <t>Australian Research Council</t>
  </si>
  <si>
    <t>ARC</t>
  </si>
  <si>
    <t>['wave launcher', 'transmission frequency', 'theoretical modeling', 'square root', 'since noise', 'results show', 'radiation pattern', 'plasma column', 'noise generated', 'main lobe', 'linear variation', 'global model', 'gas pressures', 'finite resistance', 'experimental observations', 'electron temperature', 'electrical conductivity', 'consequent increase', 'communication systems', 'column lead', 'applied power', 'antenna show', 'antenna efficiency', '500 mhz', '5 mb', '3 ev', '290 k', '250 mhz', '120 w', '100 mhz', '0 db']</t>
  </si>
  <si>
    <t>Plasma antennas | Plasma density | Plasma electrical conductivity | Plasma noise measurements | Radiation efficiency | Radiation patterns</t>
  </si>
  <si>
    <t>This experimental and theoretical study examines the excitation of a plasma antenna using an argon surface wave discharge operating at 500 MHz with RF power levels up to 120 W and gas pressures between 0.03 and 0.5 mb. The results show that the length of the plasma column increases as the square root of the applied power and that the plasma density decreases linearly from the wave launcher to the end of the plasma column. These results are consistent with a simple global model of the antenna. Since noise is critical to communication systems, the noise generated by the plasma was measured from 10 to 250 MHz. Between 50 and 250 MHz the excess noise temperature was found to be 17.2 ¬± 1.0 dB above 290 K. This corresponds to an ohmic thermal noise source at 1.4 ¬± 0.3 eV, compared with an electron temperature of 1.65 eV predicted by the global model. Estimate of the electrical conductivity of the plasma column based on measured electron number densities lead to an antenna efficiency of about 65% at a transmission frequency of 100 MHz and an increase in total antenna noise of 1 dB due to the plasma. Theoretical modeling and experimental observations of the radiation pattern of the antenna show that the linear variation of conductivity and finite resistance of the column lead to a reduction in the depth of the nulls in the radiation pattern and a consequent increase in the width of the main lobe.</t>
  </si>
  <si>
    <t>269-281</t>
  </si>
  <si>
    <t>1 III</t>
  </si>
  <si>
    <t>60022193;60022193;60022193</t>
  </si>
  <si>
    <t>7103257560;6603419834;6701858823</t>
  </si>
  <si>
    <t>Rayner, John Phillip;Whichello, Adrian Philip;Cheetham, Desmond</t>
  </si>
  <si>
    <t>Canberra</t>
  </si>
  <si>
    <t>University of Canberra</t>
  </si>
  <si>
    <t>Rayner J.</t>
  </si>
  <si>
    <t>Physical characteristics of plasma antennas</t>
  </si>
  <si>
    <t>10.1109/TPS.2004.826019</t>
  </si>
  <si>
    <t>2-s2.0-2442514023</t>
  </si>
  <si>
    <t>['wind gusts', 'wind filter', 'third model', 'simulink models', 'second model', 'paper shows', 'paper develops', 'nasa 34', 'meter antennas', 'loop systems', 'loop system', 'field measurements', 'antenna drives', 'antenna dish']</t>
  </si>
  <si>
    <t>Antenna mechanical factors | Antenna transient analysis | Antennas | Control engineering | Control systems | Reflector antenna mechanical factors</t>
  </si>
  <si>
    <t>This paper develops and compares three wind models used to simulate antenna pointing errors. The first model represents wind forces acting on the antenna dish, thus closely representing actual wind action. The second model represents wind gusts as torque disturbances applied at the antenna drives. The third model represents gusts acting at the antenna rate input. A wind filter, introduced in this paper, makes the wind gusts of the third model equivalent to the gusts of the second model. The third model is applicable to the currently developed models of the antenna's closed-loop systems. Simulink models of the 34-meter and 70-meter antennas' closed-loop system were used to simulate antenna pointing errors in wind gusts. The paper shows that for the NASA 34-meter and for the 70-meter antennas, all three models give similar results, and the results are comparable with field measurements of the servo errors taken in wind.</t>
  </si>
  <si>
    <t>50-58</t>
  </si>
  <si>
    <t>Gawronski, W.</t>
  </si>
  <si>
    <t>Modeling wind-gust disturbances for the analysis of antenna pointing accuracy</t>
  </si>
  <si>
    <t>10.1109/MAP.2004.1296144</t>
  </si>
  <si>
    <t>2-s2.0-2442516282</t>
  </si>
  <si>
    <t>['unequal amplitudes', 'station antenna', 'simple manner', 'matrix switched', 'main part', 'input ports', 'feed network', 'classical butler', 'butler matrix', 'broadband communications', 'beam base', 'base station', 'antenna comprises', 'adaptive arrays']</t>
  </si>
  <si>
    <t>Adaptive arrays | Broadband communication | Butler matrix | Land mobile radio cellular systems | Land mobile radio equipment | Signal processing antennas | Smart antennas | Wireless networks</t>
  </si>
  <si>
    <t>A switched-beam base-station antenna is presented. The antenna is an improvement on the Butler matrix. The input ports of the antenna are excited with equal or unequal amplitudes. The feed network is analyzed and presented in a simple manner. The antenna comprises the main part of a base station, and is useful for broadband communications. The architecture of the base station is described, and the services that can be provided are given. Finally, comments are made about the tradeoffs and benefits of the antenna is comparison to the classical Butler-matrix switched-beam and adaptive arrays.</t>
  </si>
  <si>
    <t>158-167</t>
  </si>
  <si>
    <t>60015331;60015331;60015331;60015331;60030988;60015331</t>
  </si>
  <si>
    <t>9841785400;22995779600;55949432800;7004379571;6603853977;7003380594</t>
  </si>
  <si>
    <t>Siachalou, Eleftheria;Vafiadis, Elias;Goudos, Sotirios S.;Samaras, Theodoros;Koukourlis, Christos S.;Panas, Stavros</t>
  </si>
  <si>
    <t>Komotini;Thessaloniki</t>
  </si>
  <si>
    <t>Democritus University of Thrace;Aristotle University of Thessaloniki</t>
  </si>
  <si>
    <t>60030988;60015331</t>
  </si>
  <si>
    <t>Siachalou E.</t>
  </si>
  <si>
    <t>On the design of switched-beam wideband base stations</t>
  </si>
  <si>
    <t>10.1109/MAP.2004.1296180</t>
  </si>
  <si>
    <t>2-s2.0-2442519191</t>
  </si>
  <si>
    <t>['using autocad', 'several examples', 'patch antennas', 'mesh generation', 'generation tool', 'efficient conformal', 'different types', 'difference time', 'conformal finite', 'article presents', 'arbitrary three']</t>
  </si>
  <si>
    <t>Computational electromagnetics | Conformal FDTD | Dielectric materials | FDTD methods | Helical antennas | Horn antennas | Mesh generation | Microstrip antennas | Microwave circuits</t>
  </si>
  <si>
    <t>This article presents an efficient conformal-mesh generating technique suitable for the Conformal Finite-Difference Time-Domain (CFDTD) technique. We describe the mesh generation for different types of objects, including planar structures (patch antennas and microwave circuits), as well as for arbitrary three-dimensional structures created by using AutoCAD, GID, or other commercial solid modelers. The versatility of the mesh-generation tool is illustrated through several examples.</t>
  </si>
  <si>
    <t>37-49</t>
  </si>
  <si>
    <t>51964611500;36090110300;7403914320;55197051100</t>
  </si>
  <si>
    <t>Su, Tao;Liu, Yongjun;Yu, Wenhua;Mittra, Raj</t>
  </si>
  <si>
    <t>Su T.</t>
  </si>
  <si>
    <t>A conformal mesh-generating technique for the conformal finite-difference time-domain (CFDTD) method</t>
  </si>
  <si>
    <t>10.1109/MAP.2004.1296143</t>
  </si>
  <si>
    <t>2-s2.0-2442528676</t>
  </si>
  <si>
    <t>['wide range', 'wave propagation', 'resonant absorption', 'reflected power', 'plasma resonance', 'nonuniform plasmas', 'microwave powers', 'gas pressures', 'domain code', 'dimensional finite', 'difference time', 'azimuthal direction']</t>
  </si>
  <si>
    <t>Microwave discharge | Plasma processing | Resonant absorption | Slot antenna</t>
  </si>
  <si>
    <t>Planar microwave discharges using a multislotted planar antenna are investigated. A three-dimensional finite-difference time-domain code is developed for the calculation of wave propagation in nonuniform plasmas. The enhancement of the microwave fields near the plasma resonance is revealed in accordance with the theory of the resonant absorption. The global wave electric field is obtained for various excitation modes of the antenna. By operating the antenna with transverse electric mode, where the field is rotating in the azimuthal direction, and by minimizing the reflected power from the antenna, highly uniform overdense plasmas can be produced in a wide range of gas pressures and microwave powers.</t>
  </si>
  <si>
    <t>101-107</t>
  </si>
  <si>
    <t>60194290-60011418;60077785;60031126;60004853;60194290</t>
  </si>
  <si>
    <t>56102798000;7402368273;56380745400;35495699200;7408117894</t>
  </si>
  <si>
    <t>Yasaka, Yasuyoshi;Ishii, Nobuo;Yamamoto, Tetsuya;Ando, Makoto;Takahashi, Masaharu</t>
  </si>
  <si>
    <t>Japan;Japan;Japan;Japan;Japan</t>
  </si>
  <si>
    <t>Maizuru;Minato;Tokyo;Kobe;Fuchu</t>
  </si>
  <si>
    <t>National Institute of Technology, Maizuru College;Tokyo Electron Limited;Tokyo Institute of Technology;Kobe University;Tokyo University of Agriculture and Technology</t>
  </si>
  <si>
    <t>60194290;60077785;60031126;60011418;60004853</t>
  </si>
  <si>
    <t>Yasaka Y.</t>
  </si>
  <si>
    <t>Development of a slot-excited planar microwave discharge device for uniform plasma processing</t>
  </si>
  <si>
    <t>10.1109/TPS.2004.823977</t>
  </si>
  <si>
    <t>2-s2.0-2442555815</t>
  </si>
  <si>
    <t>['various surfaces', 'radiation properties', 'radiation pattern', 'presented graphically', 'numerical results', 'lossy dielectric', 'fields inside', 'boundary conditions', 'aperture conductance', 'antenna structure', 'antenna gain']</t>
  </si>
  <si>
    <t>The radiation properties of N axially slotted antenna on a lossy dielectric-coated elliptic cylinder are investigated. The analysis is carried out by expressing the fields inside and outside the antenna structure in terms of elliptic waves using complex Mathieu functions. The boundary conditions at various surfaces are employed to obtain the unknown field expansion coefficients. Numerical results are presented graphically for the radiation pattern, aperture conductance, and antenna gain for the transverse magnetic field case.</t>
  </si>
  <si>
    <t>141-149</t>
  </si>
  <si>
    <t>Canadian Journal of Physics</t>
  </si>
  <si>
    <t>60008665;60070813</t>
  </si>
  <si>
    <t>7201898632;56260300500</t>
  </si>
  <si>
    <t>Hussein, M. I.;Hamid, A. K.</t>
  </si>
  <si>
    <t>Hussein M.</t>
  </si>
  <si>
    <t>Radiation characteristics of N axially slotted antenna on a lossy dielectric-coated elliptic cylinder</t>
  </si>
  <si>
    <t>10.1139/p03-099</t>
  </si>
  <si>
    <t>2-s2.0-2542467917</t>
  </si>
  <si>
    <t>['shorting pin', 'radiating edges', 'proposed antenna', 'patch meandering', 'microstrip patch', 'inserting number', 'experimental results', 'compact configuration']</t>
  </si>
  <si>
    <t>Antenna | Microstrip patch antenna | Rectangular antenna</t>
  </si>
  <si>
    <t>Realization of a compact configuration by combining the techniques of patch meandering and shorting pin loading for rectangular microstrip antenna is reported in this paper. The patch meandering is made by inserting number of slits at the radiating edges of microstrip patch. Typical experimental results of the proposed antenna are presented. Through the experimental results it is clear that the meandered microstrip patch with shorting pin will resonate at much lower frequency compared to the conventional microstrip patch of same size.</t>
  </si>
  <si>
    <t>71-73</t>
  </si>
  <si>
    <t>Indian Journal of Radio and Space Physics</t>
  </si>
  <si>
    <t>60031730;60008705;60031730</t>
  </si>
  <si>
    <t>57207887332;6507680418;6506097649</t>
  </si>
  <si>
    <t>Vani, R. M.;Farida, S. F.;Hunagund, P. V.</t>
  </si>
  <si>
    <t>India;United States</t>
  </si>
  <si>
    <t>Gulbarga;Salt Lake City</t>
  </si>
  <si>
    <t>Gulbarga University;Salt Lake Community College</t>
  </si>
  <si>
    <t>60031730;60008705</t>
  </si>
  <si>
    <t>Vani R.</t>
  </si>
  <si>
    <t>Study on compact meandered microstrip antenna with a shorting pin</t>
  </si>
  <si>
    <t>2-s2.0-33749378702</t>
  </si>
  <si>
    <t>NSh‚Äì1729.2003.2</t>
  </si>
  <si>
    <t>['signal power', 'results demonstrate', 'require estimation', 'receiving antennas', 'rayleigh fading', 'parallel channels', 'obtained formulas', 'noise power', 'much simpler', 'mean ratio', 'link ends', 'input multiple', 'high effectiveness', 'exact ones', 'division multiple', 'consider multiple', 'arrival directions', 'arbitrary power', 'arbitrary number', 'antenna arrays']</t>
  </si>
  <si>
    <t>We consider multiple-input multiple-output (MIMO) cellular communication systems with antenna arrays at both link ends and data transmission via parallel eigenchannels matched with a random spatial channel. We analyze the effectiveness of the space-division multiple-access (SDMA) method, which does not require estimation of signal-arrival directions and is based on orthogonalization of the parallel channels of all users. We obtained approximate analytical expressions for the mean ratio of the signal power to the noise power and the MIMO system capacity, which are derived for the case of Rayleigh fading of signals. Although the obtained formulas are much simpler than the exact ones, they ensure high accuracy for an arbitrary number of transmitting and receiving antennas and an arbitrary power of transmitter. Our results demonstrate the high effectiveness of the proposed SDMA method.</t>
  </si>
  <si>
    <t>129-138</t>
  </si>
  <si>
    <t>Radiophysics and Quantum Electronics</t>
  </si>
  <si>
    <t>60008673;60008673;60095505;60095505</t>
  </si>
  <si>
    <t>6602809557;6602783965;6603462100;6504307949</t>
  </si>
  <si>
    <t>Ermolayev, V. T.;Flaksman, A. G.;Averin, I. M.;Gribov, D. V.</t>
  </si>
  <si>
    <t>Nizhny Novgorod;Nizhny Novgorod</t>
  </si>
  <si>
    <t>Nizhny Novgorod State Technical University n.a. R.E. Alekseev;Lobachevsky State University of Nizhni Novgorod</t>
  </si>
  <si>
    <t>60095505;60008673</t>
  </si>
  <si>
    <t>Ermolayev V.</t>
  </si>
  <si>
    <t>Effectiveness of space-division multiple-access in mimo communication systems with parallel data transmission</t>
  </si>
  <si>
    <t>10.1023/B:RAQE.0000035694.99846.93</t>
  </si>
  <si>
    <t>2-s2.0-33845651211</t>
  </si>
  <si>
    <t>['zone plate', 'worst choices', 'wave fresnel', 'two versions', 'permittivity ratio', 'optical analogs', 'lossless dielectrics', 'lens thickness', 'given wavelength', 'ghz double', 'frequency bandwidth', 'focusing elements', 'electromagnetic analysis', 'dielectric phase', 'dielectric losses', 'blocked fzp', 'aperture efficiency', 'antenna co', 'analyzed numerically']</t>
  </si>
  <si>
    <t>Fresnel zone plate | Lens antennas | Lenses</t>
  </si>
  <si>
    <t>The microwave/millimeter-wave Fresnel-zone plate (FZP) lenses differ substantially in construction, technology and applications from their optical analogs and require specific design equations and methods of electromagnetic analysis. In this paper, optimum design equations for double-dielectric lossless FZP lens are derived. The best and worst choices of the permittivity ratio for lossless dielectrics are discussed in detail. In addition, the influence of dielectric losses on the lens thickness for given wavelength and permittivities is examined. Two versions of a 57.5-GHz double-dielectric phase-reversal zone plate are used as focusing elements of FZP lens antenna. The antenna co-polar and cross-polar radiation patterns, aperture efficiency and frequency bandwidth are analyzed numerically and contrasted with those of half-blocked FZP and horn lens antennas.</t>
  </si>
  <si>
    <t>301-316</t>
  </si>
  <si>
    <t>International Journal of Infrared and Millimeter Waves</t>
  </si>
  <si>
    <t>60005700;60007087;60007087</t>
  </si>
  <si>
    <t>9740169800;7006587951;56209665800</t>
  </si>
  <si>
    <t>Kamburov, L. P.;Hristov, H. D.;Feick, R.</t>
  </si>
  <si>
    <t>Chile;Bulgaria</t>
  </si>
  <si>
    <t>Valpara√≠so;Varna</t>
  </si>
  <si>
    <t>Universidad T√©cnica Federico Santa Mar√≠a;Technical University of Varna</t>
  </si>
  <si>
    <t>60007087;60005700</t>
  </si>
  <si>
    <t>Kamburov L.</t>
  </si>
  <si>
    <t>Optimum design of millimeter-wave double-dielectric Fresnel zone-plate lens and antenna</t>
  </si>
  <si>
    <t>10.1023/B:IJIM.0000017901.81288.e0</t>
  </si>
  <si>
    <t>2-s2.0-3543103826</t>
  </si>
  <si>
    <t>['proposed methods', 'multicode transmission', 'information symbols', 'computational complexity', 'code selection', 'channel estimation', 'antenna receiver', 'antenna correlation', '7 ].']</t>
  </si>
  <si>
    <t>Antenna array | Blind channel estimation | Multicode | Subspace methods | WCDMA</t>
  </si>
  <si>
    <t>In this paper blind channel estimation methods for long code CDMA system with multicode transmission are proposed. By allocating multiple codes, higher data rates may be provided to a user. Blind channel estimation allows reducing pilot signaling. Hence, higher effective data rates may be achieved and larger sample support may be obtained by using both the information symbols and known pilot symbols for channel estimation. Algorithms are extended to multi-antenna receiver which further improves the performance. The performance of the algorithms is studied in extensive simulations using WCDMA system model. The effects of code selection, interference and noise, number of antennas, antenna correlation are considered using frequency selective channel models. The proposed methods are more robust in the face of interference and code selection than the well-known subspace method in [7]. The computational complexity is lower as well.</t>
  </si>
  <si>
    <t>163-178</t>
  </si>
  <si>
    <t>60103653;60103653</t>
  </si>
  <si>
    <t>6507902618;7004671823</t>
  </si>
  <si>
    <t>Melvasalo, Maarit;Koivunen, Visa</t>
  </si>
  <si>
    <t>Aalto University</t>
  </si>
  <si>
    <t>Melvasalo M.</t>
  </si>
  <si>
    <t>Blind channel estimation in multicode CDMA using multiantenna receiver</t>
  </si>
  <si>
    <t>10.1023/B:wire.0000032251.56954.9f</t>
  </si>
  <si>
    <t>2-s2.0-3543133130</t>
  </si>
  <si>
    <t>['time evolution', 'study area', 'spatial lengthscales', 'geomagnetic observatory', 'electromagnetic properties', 'different time', 'data allowed', 'central italy', 'band antennas', 'area extending', 'aquila observatory']</t>
  </si>
  <si>
    <t>Central Italy | Seismic activity | Seismomagnetic network | Tectonomagnetism | VLF</t>
  </si>
  <si>
    <t>Tectonomagnetic field observations from absolute magnetic field level measurements were undertaken in Central Italy in an area extending between latitude 41¬∞N and 43¬∞N and between longitude 13¬∞E and 15¬∞E. Moreover, natural electromagnetic signals from a system of two VLF search coil wide-band antennas were collected at the geomagnetic observatory of L'Aquila (42¬∞23‚Ä≤N, 13¬∞19‚Ä≤E). The analysis of these data allowed the investigation of the electromagnetic properties of the study area at different time and spatial lengthscales. Tectonomagnetic field observations were obtained comparing data simultaneously recorded at three magnetometer stations using L'Aquila Observatory as a reference for differentiation. We report on the time evolution of magnetic and electromagnetic indicators related to local and regional seismic activity.</t>
  </si>
  <si>
    <t>Annals of Geophysics</t>
  </si>
  <si>
    <t>60000243;60000243;107753272;60000243;107753272</t>
  </si>
  <si>
    <t>7007071072;55905972700;7003515456;7006432120;6602074894</t>
  </si>
  <si>
    <t>Meloni, Antonio;Di Mauro, Domenico;Lepidi, Stefania;Mele, Giuliana;Palangio, Paolo</t>
  </si>
  <si>
    <t>Rome;L'Aquila</t>
  </si>
  <si>
    <t>Istituto Nazionale Di Geofisica E Vulcanologia, Rome;Osservatorio Geofisico di L'Aquila</t>
  </si>
  <si>
    <t>60000243;107753272</t>
  </si>
  <si>
    <t>Meloni A.</t>
  </si>
  <si>
    <t>Tectonomagnetic and VLF electromagnetic signals in Central Italy</t>
  </si>
  <si>
    <t>2-s2.0-4344681346</t>
  </si>
  <si>
    <t>['spatial spectra', 'overall dimensions', 'multipoint objects', 'interference pattern', 'interference effects', 'delta pulse']</t>
  </si>
  <si>
    <t>The tomography method using a circular aperture formed by rotating the object under study is compared with the tomography method using the linear aperture synthesis. Point transfer functions obtained from different tomography methods and their spatial spectra are compared. The linear aperture synthesis in two mutually perpendicular directions is proposed for obtaining the point transfer function in the form of a Dirac-delta pulse. Models of multipoint objects are used to show that, while interference problems persist in the linear aperture synthesis in two mutually perpendicular directions, the interference pattern is bounded by the overall dimensions of the object. A method for reducing the interference effects is proposed.</t>
  </si>
  <si>
    <t>178-186</t>
  </si>
  <si>
    <t>Yushchenko, V. P.</t>
  </si>
  <si>
    <t>Yushchenko V.</t>
  </si>
  <si>
    <t>Comparison of two methods for coherent tomography</t>
  </si>
  <si>
    <t>2-s2.0-9144232335</t>
  </si>
  <si>
    <t>['theoretical data', 'solving problems', 'potential method', 'horn antenna', 'frequency range']</t>
  </si>
  <si>
    <t>The vector-potential method with double partition scheme was used to calculate radiation patterns of a horn antenna. The theoretical data were compared with experimental patterns obtained in some frequency range. It was concluded that the method is suitable for solving problems of this class.</t>
  </si>
  <si>
    <t>130-132</t>
  </si>
  <si>
    <t>7004179727;6603027868;6507975048</t>
  </si>
  <si>
    <t>Drobyshev, A. I.;Leshchanski«ê, Yu I.;Posevin, D. P.</t>
  </si>
  <si>
    <t>Drobyshev A.</t>
  </si>
  <si>
    <t>Applicability of the vector-potential method with double partition scheme to calculation of radiation patterns of horn antennas</t>
  </si>
  <si>
    <t>2-s2.0-9144242994</t>
  </si>
  <si>
    <t>['scattering parameters', 'rx port', 'radiation patterns', 'power radiated', 'paper presents', 'highest value', 'fdtd method', 'exact solution', 'coupling problem', 'coupling effects', 'antennas obtained', '2 ghz']</t>
  </si>
  <si>
    <t>EMI/EMC | FDTD | Mutual coupling</t>
  </si>
  <si>
    <t>This paper presents the radiation patterns of the monopole antenna mounted on the rectangular shaped structure and the coupling problem between transmit (Tx) and receiver (Rx) antennas obtained by using the FDTD method. A comparison of FDTD calculated results with the exact solution for cylindrical structure validates the accuracy of the algorithm. Using the developed FDTD code, the power radiated from the Tx port influences the Rx port at the nearby working frequency of 2 GHz. The magnitude of coupling effects in terms of scattering parameters has the highest value of about -40 dB within the 2-3.5-GHz frequency range. ¬© 2004 Wiley Periodicals, Inc.</t>
  </si>
  <si>
    <t>265-268</t>
  </si>
  <si>
    <t>60032144;60032144;60032144;60028270</t>
  </si>
  <si>
    <t>27169348600;57215837832;34971825100;8397377000</t>
  </si>
  <si>
    <t>Choi, Dong Hyuk;Cho, Young Il;Park, Seong Ook;Lee, Joo Gwang</t>
  </si>
  <si>
    <t>Daejeon;Yusong</t>
  </si>
  <si>
    <t>Korea Advanced Institute of Science and Technology;Korea Research Institute of Standards and Science</t>
  </si>
  <si>
    <t>60032144;60028270</t>
  </si>
  <si>
    <t>Choi D.H.</t>
  </si>
  <si>
    <t>Mutual coupling effects between transmit and receive antennas mounted on rectangular structure using FDTD algorithm</t>
  </si>
  <si>
    <t>10.1002/mop.11348</t>
  </si>
  <si>
    <t>2-s2.0-0742272708</t>
  </si>
  <si>
    <t>['work centers', 'physical optics', 'main reflector', 'field radiated']</t>
  </si>
  <si>
    <t>Current integration method | Nonredundant sampling representation | Parabolic reflector antenna | Physical optics</t>
  </si>
  <si>
    <t>This work centers on an optimization of the current integration method for determining the field radiated by a centered parabolic reflector fed at its focus. A nonredundant sampling representation of the physical optics (PO) current, induced on the main reflector by the electromagnetic field radiated from the primary field source, and an optimal sampling interpolation algorithm are developed to this end. Such an approach allows one to reduce the number of points where the knowledge of the current is required, so that the computation time decreases remarkably when the evaluation of the field radiated from the feed is burdensome. ¬© 2004 Wiley Periodicals, Inc.</t>
  </si>
  <si>
    <t>235-239</t>
  </si>
  <si>
    <t>60007061;60007061;60007061;60025235</t>
  </si>
  <si>
    <t>57206755151;7003785247;57194244447;7004082336</t>
  </si>
  <si>
    <t>D'Agostino, F.;Gennarelli, C.;Riccio, G.;Savarese, C.</t>
  </si>
  <si>
    <t>Naples;Salerno</t>
  </si>
  <si>
    <t>Parthenope University of Naples;Universit√† degli Studi di Salerno</t>
  </si>
  <si>
    <t>60025235;60007061</t>
  </si>
  <si>
    <t>D'Agostino F.</t>
  </si>
  <si>
    <t>Optimization of the current integration method for a front-fed parabolic reflector antenna</t>
  </si>
  <si>
    <t>10.1002/mop.11339</t>
  </si>
  <si>
    <t>2-s2.0-0742272737</t>
  </si>
  <si>
    <t>['type antenna', 'sized ground', 'radiation patterns', 'pass band', 'modified meander', 'measured 7', 'line width', 'impedance bandwidth', 'ghz band', 'broad across', '5 dbi', '0 ghz']</t>
  </si>
  <si>
    <t>Antennas | Broadband microstrip antenna | Meandered-type | Microstrip antenna</t>
  </si>
  <si>
    <t>In this paper, the characteristics of a modified meander-type antenna for broadband impedance bandwidth are investigated in the 5-GHz band. The design is based on a modified meander-line width in a finite-sized ground with coaxial SMA feeding. The modified meander-type microstrip patch antenna is able to achieve an impedance bandwidth of about 1.0 GHz or 17.5% for a VSWR of less than 2. Radiation patterns are broad across the pass band. The gain is measured 7.3-9.5 dBi. ¬©2004 Wiley Periodicals, Inc.</t>
  </si>
  <si>
    <t>181-183</t>
  </si>
  <si>
    <t>60028876;60028876;60094589;60094194;60028876</t>
  </si>
  <si>
    <t>7403587184;57217742260;7401549703;35096255400;55427670400</t>
  </si>
  <si>
    <t>Yoon, Joong Han;Jeong, Gyey Teak;Kang, Moon Kyou;Lee, Hwa Choon;Kwak, Kyung Sup</t>
  </si>
  <si>
    <t>Incheon;Mooan-gun;Incheon</t>
  </si>
  <si>
    <t>Jaeneung College;Chodang University;Inha University</t>
  </si>
  <si>
    <t>60094589;60094194;60028876</t>
  </si>
  <si>
    <t>Design of a modified meander-type microstrip patch antenna in the 5-GHz band</t>
  </si>
  <si>
    <t>10.1002/mop.11322</t>
  </si>
  <si>
    <t>2-s2.0-0742272745</t>
  </si>
  <si>
    <t>['patch arrays', 'moved along', 'measurements show', 'improving e', 'experimental study', 'asymmetrical patches']</t>
  </si>
  <si>
    <t>Beam mispointing | Offset antenna | Stacked patches</t>
  </si>
  <si>
    <t>In this paper, an experimental study of the behavior of offset stacked patches in an array is presented. The goal of this work is to prove that these asymmetrical patches are useful for improving E-plane radiation pattern symmetry in stacked-patch arrays. To this aim, an array of stacked patches whose upper layer can be moved along the E-plane is manufactured. Measurements show the advantages of such arrays. ¬© 2004 Wiley Periodicals, Inc.</t>
  </si>
  <si>
    <t>262-265</t>
  </si>
  <si>
    <t>60001741;60001741;60001741;60001741;60028442;60001741-60006754</t>
  </si>
  <si>
    <t>6603262783;6506867245;6504321641;6603491449;6602443969;6602370046</t>
  </si>
  <si>
    <t>Rajo-Iglesias, Eva;V√°zquez-Roy, Jos√© Luis;Incl√°n-S√°nchez, Luis;Segovia-Vargas, Daniel;Gonz√°lez-Posadas, Vicente;Mart√≠n-Pascual, Carlos</t>
  </si>
  <si>
    <t>Universidad Polit√©cnica de Madrid;Consejo Superior de Investigaciones Cient√≠ficas;Universidad Carlos III de Madrid</t>
  </si>
  <si>
    <t>60028442;60006754;60001741</t>
  </si>
  <si>
    <t>Rajo-Iglesias E.</t>
  </si>
  <si>
    <t>Offset stacked patches behavior in an array</t>
  </si>
  <si>
    <t>10.1002/mop.11347</t>
  </si>
  <si>
    <t>2-s2.0-0742290188</t>
  </si>
  <si>
    <t>['thus providing', 'relevant features', 'reflector antenna', 'omnidirectional coverage', 'numerical simulations', 'briefly presented', 'base stations']</t>
  </si>
  <si>
    <t>Dual reflector antennas | Omnidirectional antennas</t>
  </si>
  <si>
    <t>In this work, an axially-displaced-ellipse (ADE) dual-reflector antenna for the achievement of an omnidirectional coverage is proposed. Its geometry is briefly presented and some relevant features are compared against previously suggested reflector antennas, designed for the same purpose. The present ADE configuration is capable of yielding the desired aperture illumination with relatively smaller reflector dimensions, thus providing a compact arrangement suited for use at base stations of point-to-multi-point radio links. Numerical simulations are presented to illustrate the usefulness and advantages of the proposed reflector antenna. ¬© 2004 Wiley Periodicals, Inc.</t>
  </si>
  <si>
    <t>250-254</t>
  </si>
  <si>
    <t>60032361;60030074</t>
  </si>
  <si>
    <t>7203025842;56999960000</t>
  </si>
  <si>
    <t>Bergmann, Jos√© R.;Moreira, Fernando J.S.</t>
  </si>
  <si>
    <t>Rio de Janeiro;Belo Horizonte</t>
  </si>
  <si>
    <t>Pontif√≠cia Universidade Cat√≥lica do Rio de Janeiro;Universidade Federal de Minas Gerais</t>
  </si>
  <si>
    <t>Bergmann J.</t>
  </si>
  <si>
    <t>An omnidirectional ade reflector antenna</t>
  </si>
  <si>
    <t>10.1002/mop.11344</t>
  </si>
  <si>
    <t>2-s2.0-0742290190</t>
  </si>
  <si>
    <t>['two u', 'shaped geometry', 'regular dual', 'radiation edges', 'proposed antenna', 'polarization planes', 'layer dual', 'frequency ratios', 'design parameters', 'controlled easily']</t>
  </si>
  <si>
    <t>Dual-frequency | H-shaped antenna | Microstrip antenna | U-shaped slots</t>
  </si>
  <si>
    <t>A novel compact single-layer dual-frequency microstrip antenna which uses an H-shaped geometry with two U-shaped slots embedded near the radiation edges, is presented. By changing the design parameters, the lower and higher resonant frequencies can be controlled easily, and a range of frequency ratios (1.716-2.363) can be obtained in this design. For the two operating frequencies of the proposed antenna, the same polarization planes and broadside radiation patterns are achieved. Compared to the regular dual-frequency patch antenna, this antenna can realize a significant size reduction. ¬© 2004 Wiley Periodicals, Inc.</t>
  </si>
  <si>
    <t>248-250</t>
  </si>
  <si>
    <t>60025084;60025084;60025084;60025084</t>
  </si>
  <si>
    <t>7102278264;57199786286;55876325700;57206867295</t>
  </si>
  <si>
    <t>Qi, Dongsheng;Li, Binhong;Zhang, Yabin;Liu, Haitao</t>
  </si>
  <si>
    <t>Qi D.</t>
  </si>
  <si>
    <t>A compact novel slot-loaded dual-frequency H-shaped antenna</t>
  </si>
  <si>
    <t>10.1002/mop.11343</t>
  </si>
  <si>
    <t>2-s2.0-0742325089</t>
  </si>
  <si>
    <t>['simply realized', 'paper presents', 'frequency band', 'fdtd method']</t>
  </si>
  <si>
    <t>Circular polarization (CP) | FDTD method | Integrated feeding network | Ku-band | Printed quadrifilar helical antenna (PQHA)</t>
  </si>
  <si>
    <t>This paper presents an integrally formed printed quadrifilar helical antenna (PQHA) and balun-fed network combination for satellite communication systems in Ku-band. At this frequency band, we demonstrate that the antenna can be simply realized and will demonstrate good radiation characteristics. Analysis of this antenna is achieved by the FDTD method. ¬© 2004 Wiley Periodicals, Inc.</t>
  </si>
  <si>
    <t>219-221</t>
  </si>
  <si>
    <t>60030553;60030553</t>
  </si>
  <si>
    <t>56636503000;24722105800</t>
  </si>
  <si>
    <t>Letestu, Y.;Sharaiha, A.</t>
  </si>
  <si>
    <t>Universite de Rennes 1</t>
  </si>
  <si>
    <t>Letestu Y.</t>
  </si>
  <si>
    <t>Ku-band printed quadrifilar helical antenna with integrated feeding network</t>
  </si>
  <si>
    <t>10.1002/mop.11334</t>
  </si>
  <si>
    <t>2-s2.0-0742325095</t>
  </si>
  <si>
    <t>['operating bandwidth', 'novel meandering', 'low cross', 'impedance band', '9 dbi']</t>
  </si>
  <si>
    <t>A wideband patch antenna with low cross-polarisation is presented. Based on a novel meandering-shaped probe feed, an impedance band-width (SWR&lt;2) of 24% has been obtained. The cross-polarisation is less than -20 dB across the operating bandwidth. The antenna has a gain of 9 dBi.</t>
  </si>
  <si>
    <t>159-160</t>
  </si>
  <si>
    <t>60013983;60013983</t>
  </si>
  <si>
    <t>13205722300;55510527400</t>
  </si>
  <si>
    <t>Lai, H. W.;Luk, K. M.</t>
  </si>
  <si>
    <t>Lai H.</t>
  </si>
  <si>
    <t>Wideband patch antenna with low cross-polarisation</t>
  </si>
  <si>
    <t>10.1049/el:20040109</t>
  </si>
  <si>
    <t>2-s2.0-1242298657</t>
  </si>
  <si>
    <t>['terminating impedance', 'simple expression', 'signal correlation', 'propagation environment', 'mutual coupling', 'correlation coefficient', 'antenna elements']</t>
  </si>
  <si>
    <t>Mutual coupling effects between antenna elements on signal correlation are reported. A simple expression is derived to compute the correlation coefficient from the far-field radiation patterns including the characteristics of the propagation environment and the terminating impedance. It is shown that the mutual coupling between closely spatially separated dipoles can lead to increased signal decorrelation.</t>
  </si>
  <si>
    <t>157-159</t>
  </si>
  <si>
    <t>60024411-60029170;60029170</t>
  </si>
  <si>
    <t>55933044300;7004643438</t>
  </si>
  <si>
    <t>Derneryd, A.;Kristensson, G.</t>
  </si>
  <si>
    <t>Sweden;Sweden</t>
  </si>
  <si>
    <t>Lund;Molndal</t>
  </si>
  <si>
    <t>Lunds Universitet;Ericsson Microwave Systems AB</t>
  </si>
  <si>
    <t>60029170;60024411</t>
  </si>
  <si>
    <t>Derneryd A.</t>
  </si>
  <si>
    <t>Signal correlation including antenna coupling</t>
  </si>
  <si>
    <t>10.1049/el:20040140</t>
  </si>
  <si>
    <t>2-s2.0-1242321146</t>
  </si>
  <si>
    <t>['shift polarisation', 'original phases', 'main characteristics', 'anpsp ))']</t>
  </si>
  <si>
    <t>Based on a dual-polarisation high frequency surface wave radar system, main characteristics and performance of radio are described, and a new polarisation filter (adaptive null phase-shift polarisation (ANPSP)) is proposed. Filtering the disturbance in each pulse and keeping the original phases of the targets, more than 50 dB SIR improvement is expected with experimentally derived data.</t>
  </si>
  <si>
    <t>202-203</t>
  </si>
  <si>
    <t>60019616;60019616;60019616</t>
  </si>
  <si>
    <t>6507884685;7410228491;6508270548</t>
  </si>
  <si>
    <t>Xingpeng, M.;Yongtan, L.;Weibo, D.</t>
  </si>
  <si>
    <t>Harbin</t>
  </si>
  <si>
    <t>Harbin Institute of Technology</t>
  </si>
  <si>
    <t>Xingpeng M.</t>
  </si>
  <si>
    <t>Radio disturbance of high frequency surface wave radar</t>
  </si>
  <si>
    <t>10.1049/el:20040138</t>
  </si>
  <si>
    <t>2-s2.0-1242343726</t>
  </si>
  <si>
    <t>['several designs', 'proposed antennas', 'patch sizes', 'omnidirectional dipole', 'obtained performance', 'linear polarisation', 'like pattern', 'easily obtain', 'circular polarisation', 'broadside pattern', 'antenna design']</t>
  </si>
  <si>
    <t>A single-feed triangular miorostrip patch antenna that can be operated at two distinct resonant modes is proposed. The two resonant modes can radiate an omnidirectional dipole-like pattern with linear polarisation and a broadside pattern with circular polarisation, respectively. To achieve the required frequency ratio of the two operating frequency bands, several designs of the proposed antennas with different substrate thickness and patch sizes are studied. In addition, these designs can easily obtain a 50 Œ© input impedance without any additional matching circuit. Details of the antenna design and obtained performance are presented.</t>
  </si>
  <si>
    <t>156-157</t>
  </si>
  <si>
    <t>60008495;60008495</t>
  </si>
  <si>
    <t>7004026337;16552640200</t>
  </si>
  <si>
    <t>Row, J. S.;Lin, K. W.</t>
  </si>
  <si>
    <t>Low-profile design of dual-frequency and dual-polarised triangular microstrip antennas</t>
  </si>
  <si>
    <t>10.1049/el:20040122</t>
  </si>
  <si>
    <t>2-s2.0-1242343770</t>
  </si>
  <si>
    <t>['transformer circuit', 'tm12 modes', 'single probe', 'proposed design', 'numerical results', 'novel design', 'inner boundary', 'cp radiations', 'circular polarisation', 'annular patch']</t>
  </si>
  <si>
    <t>The novel design of the circular polarisation (CP) for an annular-ring antenna operated at its TM11 and TM12 modes is presented. The CP radiations of the proposed design are achieved by placing an L-shaped strip connected to two orthogonal sides of the inner boundary- of the annular patch. The dual-frequency CP operations are excited by a single probe-feed, and no additional 90 phase shifter and impedance-transformer circuit are required. A prototype of the proposed design was implemented and measured. Measured results show that broadside radiation patterns with good CP characteristics are obtained at the two operating resonant modes. Agreement between measured and numerical results is satisfactory.</t>
  </si>
  <si>
    <t>153-154</t>
  </si>
  <si>
    <t>Dual-frequency circularly polarised annular-ring microstrip antenna</t>
  </si>
  <si>
    <t>10.1049/el:20040123</t>
  </si>
  <si>
    <t>2-s2.0-1242343772</t>
  </si>
  <si>
    <t>['value problem', 'radiation field', 'radiation efficiency', 'backed antenna']</t>
  </si>
  <si>
    <t>A boundary-value problem of radiation from a groove-backed antenna covered with ferrite is solved. Mode-matching and Fourier transform techniques are used to represent the radiation field in fast convergent series. The radiation efficiency and bandwidth are shown to increase when the groove-backed antenna is covered with ferrite.</t>
  </si>
  <si>
    <t>154-156</t>
  </si>
  <si>
    <t>60032144;60032144;60068688</t>
  </si>
  <si>
    <t>7402730463;55112893800;7006884400</t>
  </si>
  <si>
    <t>Oh, K. S.;Eom, H. J.;Ra, J. W.</t>
  </si>
  <si>
    <t>Gwangju;Daejeon</t>
  </si>
  <si>
    <t>Gwangju Institute of Science and Technology;Korea Advanced Institute of Science and Technology</t>
  </si>
  <si>
    <t>60068688;60032144</t>
  </si>
  <si>
    <t>Groove-backed antenna covered with ferrite</t>
  </si>
  <si>
    <t>10.1049/el:20040118</t>
  </si>
  <si>
    <t>2-s2.0-1242343773</t>
  </si>
  <si>
    <t>['solved initially', 'serendipitous ligand', 'sensillar lymph', 'roughly similar', 'recombinant protein', 'ph 5', 'olfactory receptors', 'nanodrops technique', 'leucophea maderae', 'insect species', 'crystal structure', 'bombyx mori', 'binding versatility', 'binding might', 'apis mellifera', 'additive used', '5 using', '30218 ),', '17 kda', '., spinelli', '., riviere', '., gruez', '., brossut']</t>
  </si>
  <si>
    <t>Pheromone binding proteins (PBPs) are small helical proteins (‚àº 13-17 kDa) present in several sensory organs from moth and other insect species. They are involved in the transport of pheromones from the sensillar lymph to the olfactory receptors. We report here the crystal structure of a PBP (Amel-ASP1) originating from the honeybee (Apis mellifera) antennae and expressed as recombinant protein in the yeast Pichia pastoris. Crystals of Amel-ASP1 were obtained at pH 5.5 using the nanodrops technique of crystallization with a novel optimization procedure, and the structure was solved initially with the single-wavelength anomalous diffraction technique using sulfur anomalous dispersion. The structure of Amel-ASP1 has been refined at 1.6-√Ö resolution. Its fold is roughly similar to that of other PBP/odorant binding proteins, presenting six helices and three disulfide bridges. Contrary to the PBPs from Bombyx mori (Sandler, B. H., Nikonova, L., Leal, W. S., and Clardy, J. (2000) Chem. Biol. 7, 143-151) and Leucophea maderae (Lartigue, A., Gruez, A., Spinelli, S., Riviere, S., Brossut, R., Tegoni, M., and Cambillau, C. (2003) J. Biol. Chem. 278, 30213-30218), the extended C terminus folds into the protein and forms a wall of the internal hydrophobic cavity. Its backbone groups establish two hydrogen bonds with a serendipitous ligand, n-butyl-benzene-sulfonamide, an additive used in plastics. This mode of binding might, however, mimic that used by one of the pheromonal blend components and illustrates the binding versatility of PBPs.</t>
  </si>
  <si>
    <t>4459-4464</t>
  </si>
  <si>
    <t>Journal of Biological Chemistry</t>
  </si>
  <si>
    <t>60102127;60102127;60111811;60111811;60111811;60032633;60111811;60102127;60102127</t>
  </si>
  <si>
    <t>6603489937;6602774037;7006613081;8935204300;8935204200;7402337622;7005103856;56211778600;7006765066</t>
  </si>
  <si>
    <t>Lartigue, Audrey;Gruez, Arnaud;Briand, Lo√Øc;Blon, Florence;B√©zirard, Val√©rie;Walsh, Martin;Pernollet, Jean Claude;Tegoni, Mariella;Cambillau, Christian</t>
  </si>
  <si>
    <t>Jouy-en-Josas;Marseille;Grenoble</t>
  </si>
  <si>
    <t>Centre de Recherche INRAE √éle-de-France - Jouy-en-Josas - Antony;Aix Marseille Universit√©;European Synchrotron Radiation Facility</t>
  </si>
  <si>
    <t>60111811;60102127;60032633</t>
  </si>
  <si>
    <t>Lartigue A.</t>
  </si>
  <si>
    <t>Sulfur Single-wavelength Anomalous Diffraction Crystal Structure of a Pheromone-Binding Protein from the Honeybee Apis mellifera L</t>
  </si>
  <si>
    <t>10.1074/jbc.M311212200</t>
  </si>
  <si>
    <t>2-s2.0-1042278146</t>
  </si>
  <si>
    <t>['wild type', 'sulfur atom', 'significantly slowed', 'significant alteration', 'side mutants', 'ser mutants', 'results show', 'reduced amounts', 'neutral conditions', 'may link', 'located close', 'light sensitive', 'level similar', 'leu mutants', 'highly unusual', 'growth phenotype', 'grow anaerobically', 'greater extent', 'electron transfer', 'connecting chlorophylls', 'comparable rates', 'chlamydomonas reinhardtii', 'b3 chlorophylls', 'acid mg2', 'accumulate psi']</t>
  </si>
  <si>
    <t>Photosystem I contains two potential electron transfer pathways between P700 and FX. These branches are made up of the electron transfer chain components A, A0, and A1. The primary electron acceptor A0 is a chlorophyll a monomer that could be one or both of the two chlorophyll molecules, eC-A3/eC-B3, identified in the 2.5 √Ö resolution structure. The eC-A 3/eC-B3 chlorophylls are both coordinated by the sulfur atom of a methionine. This coordination is highly unusual, as interactions between the acid Mg2+ and the soft base sulfur are weak. The eC-A3/eC-B3 chlorophylls also are located close to one of the connecting chlorophylls that may link the antenna and the electron transfer chain chlorophylls. Due to their location in the structure, the eC-A 3/eC-B3 chlorophylls may play a role in both excitation energy transfer and electron transfer. To test the role of the eC-A 3/eC-B3 chlorophylls in electron transfer, Met-684 of PsaA and Met-664 of PsaB have been changed to His, Ser, and Leu. Replacement of either M(A684) or M(B664) results in a significant alteration in growth phenotype. The His and Leu mutants are very light sensitive in the presence of oxygen. Growth is impaired to a greater extent in the B-side mutants. However, all of the mutants are able to grow anaerobically at comparable rates. The His and Ser mutants all accumulate PSI at a level similar to that of wild type, whereas the Leu mutants have reduced amounts of PSI, Ultrafast transient absorbance measurements show that the (A0- - A0) difference signal accumulates in the MH(A684) and MH(B664) mutants under neutral conditions, demonstrating that electron transfer between A0- and A1 is blocked or significantly slowed. The results show that both the A-branch and the B-branch of the ETC are active in PSI from Chlamydomonas reinhardtii.</t>
  </si>
  <si>
    <t>1369-1375</t>
  </si>
  <si>
    <t>Biochemistry</t>
  </si>
  <si>
    <t>60003892;60003892-60014168;60003892;60003892;60003892</t>
  </si>
  <si>
    <t>7202555428;6602198211;7407162691;36512877400;7006933123</t>
  </si>
  <si>
    <t>Ramesh, V. M.;Gibasiewicz, Krzysztof;Lin, Su;Bingham, Scott E.;Webber, Andrew N.</t>
  </si>
  <si>
    <t>Poland;United States</t>
  </si>
  <si>
    <t>Poznan;Tempe</t>
  </si>
  <si>
    <t>Uniwersytet im. Adama Mickiewicza w Poznaniu;Arizona State University</t>
  </si>
  <si>
    <t>60014168;60003892</t>
  </si>
  <si>
    <t>Ramesh V.</t>
  </si>
  <si>
    <t>Bidirectional Electron Transfer in Photosystem I: Accumulation of A &lt;inf&gt;0&lt;/inf&gt;&lt;sup&gt;-&lt;/sup&gt; in A-Side or B-Side Mutants of the Axial Ligand to Chlorophyll A&lt;inf&gt;0&lt;/inf&gt;</t>
  </si>
  <si>
    <t>10.1021/bi0354177</t>
  </si>
  <si>
    <t>2-s2.0-0842304732</t>
  </si>
  <si>
    <t>['œωãñe flux', 'start operating', 'sno experiment', 'rights reserved', 'prospective determination', 'present results', 'march 2006', 'latest data', 'kamland signal', 'kamland experiment', 'kamland detector', 'combined data', 'averaging effect', '88 km', '2 contribution']</t>
  </si>
  <si>
    <t>A new reactor power plant Shika-2, with a power of approximately 4 GW and at a distance of about 88 km from the KamLAND detector is scheduled to start operating in March 2006. We study the impact of the ŒΩÃÑe flux from this reactor on the sensitivity of the KamLAND experiment to the solar neutrino oscillation parameters. We present results on prospective determination of Œîm‚äô2 and sin 2Œ∏‚äô using the combined data from KamLAND and the solar neutrino experiments, including the effect of the Shika-2 contribution to the KamLAND signal and the latest data from the salt enriched phase of the SNO experiment. We find that contrary to the expectations, the addition of the Shika-2 reactor flux does not improve the sin 2Œ∏‚äô sensitivity of KamLAND, while the ambiguity in Œîm‚äô2 measurement may even increase, as a result of the averaging effect between Kashiwazaki and the Shika-2 reactor contributions to the KamLAND signal. ¬© 2003 Elsevier B.V. All rights reserved.</t>
  </si>
  <si>
    <t>62-74</t>
  </si>
  <si>
    <t>Physics Letters, Section B: Nuclear, Elementary Particle and High-Energy Physics</t>
  </si>
  <si>
    <t>60029551;60114764-60012227;60012601;60114764-60012227-60013236</t>
  </si>
  <si>
    <t>7202909862;7003973920;7102060943;7005757356</t>
  </si>
  <si>
    <t>Bandyopadhyay, Abhijit;Choubey, Sandhya;Goswami, Srubabati;Petcov, S. T.</t>
  </si>
  <si>
    <t>Italy;India;Bulgaria;India;Italy</t>
  </si>
  <si>
    <t>Trieste;Kolkata;Sofia;Allahabad;Trieste</t>
  </si>
  <si>
    <t>Istituto Nazionale di Fisica Nucleare, Sezione di Trieste;Saha Institute of Nuclear Physics;Institute for Nuclear Research and Nuclear Energy Bulgarian Academy of Sciences;Harish Chandra Research Institute;Scuola Internazionale Superiore di Studi Avanzati</t>
  </si>
  <si>
    <t>60114764;60029551;60013236;60012601;60012227</t>
  </si>
  <si>
    <t>Bandyopadhyay A.</t>
  </si>
  <si>
    <t>On the measurement of solar neutrino oscillation parameters with KamLAND</t>
  </si>
  <si>
    <t>S0370269303018616</t>
  </si>
  <si>
    <t>10.1016/j.physletb.2003.11.063</t>
  </si>
  <si>
    <t>2-s2.0-1642554589</t>
  </si>
  <si>
    <t>Air Force Institute of Technology</t>
  </si>
  <si>
    <t>GP102/01/D114</t>
  </si>
  <si>
    <t>AFIT</t>
  </si>
  <si>
    <t>['strategy based', 'standard goal', 'simultaneous solution', 'shape domain', 'rights reserved', 'reference solution', 'proposed strategy', 'oriented hp', 'metallic cylinder', 'laplace equation', 'fully automatic', 'elliptic problems', 'dual problem', 'conductive medium', 'adaptive strategy']</t>
  </si>
  <si>
    <t>Dual problem | Goal-oriented adaptivity | Hp finite elements | Hp-adaptivity</t>
  </si>
  <si>
    <t>We propose and test a fully automatic, goal-oriented hp-adaptive strategy for elliptic problems. The method combines two techniques: the standard goal-oriented adaptivity based on a simultaneous solution of a dual problem, and a recently proposed hp-strategy based on minimizing the projection-based interpolation error of a reference solution. The proposed strategy is illustrated with two numerical examples: Laplace equation in L-shape domain, and an axisymmetric Maxwell problem involving radiation of a loop antenna wrapped around a metallic cylinder into a conductive medium. ¬© 2003 Elsevier B.V. All rights reserved.</t>
  </si>
  <si>
    <t>449-468</t>
  </si>
  <si>
    <t>Computer Methods in Applied Mechanics and Engineering</t>
  </si>
  <si>
    <t>60005286;60013372</t>
  </si>
  <si>
    <t>6701773186;7005076562</t>
  </si>
  <si>
    <t>≈†ol√≠n, P.;Demkowicz, L.</t>
  </si>
  <si>
    <t>Austin;Houston</t>
  </si>
  <si>
    <t>The University of Texas at Austin;Rice University</t>
  </si>
  <si>
    <t>60013372;60005286</t>
  </si>
  <si>
    <t>≈†ol√≠n P.</t>
  </si>
  <si>
    <t>Goal-oriented hp-adaptivity for elliptic problems</t>
  </si>
  <si>
    <t>S0045782503005486</t>
  </si>
  <si>
    <t>10.1016/j.cma.2003.09.015</t>
  </si>
  <si>
    <t>2-s2.0-0442328965</t>
  </si>
  <si>
    <t>['new method', 'neural networks', 'learning capability', 'input resistance', 'good agreement', 'expert knowledge', 'electrically thin', 'backpropagation algorithm', 'anfis ),', 'adaptive neuro']</t>
  </si>
  <si>
    <t>A new method for calculating the input resistance of electrically thin and thick rectangular microstrip patch antennas, based on the adaptive neuro-fuzzy inference system (ANFIS), is presented. The ANFIS has the advantages of expert knowledge of fuzzy inference system and learning capability of neural networks. A hybrid learning algorithm, which combines the least square method and the backpropagation algorithm, is used to identify the parameters of ANFIS. The input resistance results obtained by using the new method are in very good agreement with the experimental results available in the literature.</t>
  </si>
  <si>
    <t>23-39</t>
  </si>
  <si>
    <t>Guney, Kerim;Sarikaya, Nurcan</t>
  </si>
  <si>
    <t>Adaptive neuro-fuzzy inference system for the input resistance computation of rectangular microstrip antennas with thin and thick substrates</t>
  </si>
  <si>
    <t>10.1163/156939304322749599</t>
  </si>
  <si>
    <t>2-s2.0-0742269859</t>
  </si>
  <si>
    <t>['sea surface', 'magnetic dipole', 'loop wire', 'loop antenna', 'electromagnetic field', '450 km']</t>
  </si>
  <si>
    <t>The space borne VLF loop antenna for the communications to submarines can be a loop wire in the F2-layer of the ionosphere at a heights of 300-450 km. In this paper, the loop antenna is idealized as a magnetic dipole, the ionosphere is idealized as homogeneous anisotropic plasma, the electromagnetic field on the sea surface is analyzed and calculated.</t>
  </si>
  <si>
    <t>121-135</t>
  </si>
  <si>
    <t>60005510;60019499-60073719;60073719</t>
  </si>
  <si>
    <t>24802383200;57192482514;7402219595</t>
  </si>
  <si>
    <t>Li, Kai;Zhang, Hong Qi;Pan, Wei Yan</t>
  </si>
  <si>
    <t>China;China;Singapore</t>
  </si>
  <si>
    <t>Xinxiang;Beijing;Singapore City</t>
  </si>
  <si>
    <t>China Research Institute of Radiowave Propagation;Chinese Academy of Sciences;Nanyang Technological University</t>
  </si>
  <si>
    <t>60073719;60019499;60005510</t>
  </si>
  <si>
    <t>Li K.</t>
  </si>
  <si>
    <t>The VLF field on the sea surface generated by the space borne loop antenna</t>
  </si>
  <si>
    <t>10.1163/156939304322749715</t>
  </si>
  <si>
    <t>2-s2.0-0742269860</t>
  </si>
  <si>
    <t>['vehicular applications', 'radiation efficiency', 'radiation behavior', 'magnetic coating', 'little reduction', 'isolated antenna', 'height reduction', 'grounding strip', 'essentially based', 'device mounted', 'design procedure', 'car roof', 'band operation', 'analyzed using', 'analytical method']</t>
  </si>
  <si>
    <t>A coated conical antenna capable of wideband or dual band operation is here proposed and experimented. The antenna is intended for vehicular applications, where robustness and height reduction are a premium. Dielectric and magnetic coating of the radiating cone allows a two octave band operation, but only moderate size reduction. A more compact conical antenna, capable of dual-band operation, can be implemented at the expense of little reduction of radiation efficiency and gain by introducing distributed capacitive loading, a grounding strip and a proper matching network. The design procedure of the isolated antenna was essentially based on an analytical method, while the radiation behavior of the device mounted over a car roof was analyzed using a full-wave numerical approach based on the method of moments.</t>
  </si>
  <si>
    <t>85-97</t>
  </si>
  <si>
    <t>60021859;60021859;60021859</t>
  </si>
  <si>
    <t>7101648719;56615930300;57225441499</t>
  </si>
  <si>
    <t>Gentili, Guido Biffi;Cerretelli, Matteo;Cecchi, Luca</t>
  </si>
  <si>
    <t>Florence</t>
  </si>
  <si>
    <t>Universit√† degli Studi di Firenze</t>
  </si>
  <si>
    <t>Gentili G.B.</t>
  </si>
  <si>
    <t>Coated conical antennas for automotive application</t>
  </si>
  <si>
    <t>10.1163/156939304322749689</t>
  </si>
  <si>
    <t>2-s2.0-0742269861</t>
  </si>
  <si>
    <t>['wave formulation', 'spectral domain', 'significantly improve', 'proper perturbation', 'patch shape', 'mobile communications', 'main idea', 'etc .).', 'electromagnetic properties', 'convex polygon', 'antenna performances']</t>
  </si>
  <si>
    <t>A design of broad-band patch antennas for mobile communications is presented in this paper. The main idea of this work is based on the possibility of changing the electromagnetic properties of a standard rectangular patch antenna by the means of proper geometrical perturbations of its sides (slope, length, etc.). The final patch shape is a convex polygon, which can be analyzed in the spectral domain through a full-wave formulation and a Method of Moments (MoM) numerical code employing entire-domain basis functions. Some examples of practical UMTS antenna designs developed applying this method are then presented and compared with similar radiators already proposed in the literature, showing how a proper perturbation of the patch shape can significantly improve the antenna performances.</t>
  </si>
  <si>
    <t>61-72</t>
  </si>
  <si>
    <t>6603343683;7004207954;6701496891;7006242275</t>
  </si>
  <si>
    <t>Manzini, Mauro;Bilotti, Filiberto;Al√π, Andrea;Vegni, Lucio</t>
  </si>
  <si>
    <t>Manzini M.</t>
  </si>
  <si>
    <t>Design of broad-band polygonal patch antennas for mobile communications</t>
  </si>
  <si>
    <t>10.1163/156939304322749616</t>
  </si>
  <si>
    <t>2-s2.0-0742304493</t>
  </si>
  <si>
    <t>['vde ).', 'substoichiometric quantities', 'results suggest', 'major light', 'lhciib complex', 'intrinsic component', 'epoxy carotenoids', 'enabled us', 'data show', 'contain neoxanthin', 'combined hplc', 'cis conformation', 'carotenoid composition', 'binding site', 'analyzed chlorophyll', 'amounts similar', 'also adopts', '1 ).']</t>
  </si>
  <si>
    <t>The parasitic angiosperm Cuscuta reflexa has a highly unusual carotenoid composition in that it does not contain neoxanthin, an otherwise ubiquitous component of the major light-harvesting complex protein (LHCIIb) in all other higher plant species studied to date (1). Combined HPLC and mass spectrometric analysis has enabled us to detect in tissues of C. reflexa two new types of xanthophylls: lutein-5,6-epoxide and 9-cis-violaxan-thin. We have isolated the LHCIIb complex from thylakoids and analyzed chlorophyll and carotenoid composition. The data show that the 9-cis-violaxanthin is present in amounts similar to that of neoxanthin in most plants. On the other hand, lutein-5,6-epoxide was found to be in substoichiometric quantities, suggesting a peripheral location similar to the loosely-associated all-trans-violaxanthin and also enabling suitable accessibility for the de-epoxidase (VDE). Absorption spectroscopy revealed close similarities of the excited state energies of neoxanthin and 9-cis-violaxanthin in vitro and in intact LHCIIb complex. Resonance Raman analysis clearly indicates a cis conformation of violaxanthin in the complex, confirming the pigment analysis data and proving that not only does violaxanthin replace neoxanthin as an intrinsic component of LHCIIb in C. reflexa but it also adopts the same 9-cis conformation of neoxanthin. These results suggest that the N1 binding site of LHCIIb preferentially binds 9-cis-5,6-epoxy carotenoids, which has implications for the features of this binding site and its role in the photosystem II antenna assembly and stability.</t>
  </si>
  <si>
    <t>5162-5168</t>
  </si>
  <si>
    <t>60020585;60020585;60008134;60001881-60000179;60020585</t>
  </si>
  <si>
    <t>7202061616;57042270000;7103125115;7102944615;6601967077</t>
  </si>
  <si>
    <t>Snyder, Alison M.;Clark, Bruce M.;Robert, Bruno;Ruban, Alexander V.;Bungard, Ralph A.</t>
  </si>
  <si>
    <t>New Zealand;France;United Kingdom;France</t>
  </si>
  <si>
    <t>Christchurch;Paris;Sheffield;Paris</t>
  </si>
  <si>
    <t>University of Canterbury;CNRS Centre National de la Recherche Scientifique;The University of Sheffield;√âcole Normale Sup√©rieure</t>
  </si>
  <si>
    <t>60020585;60008134;60001881;60000179</t>
  </si>
  <si>
    <t>Snyder A.M.</t>
  </si>
  <si>
    <t>Carotenoid specificity of light-harvesting complex II binding sites: Occurrence of 9-cis-violaxanthin in the neoxanthin-binding site in the parasitic angiosperm Cuscuta reflexa</t>
  </si>
  <si>
    <t>10.1074/jbc.M309676200</t>
  </si>
  <si>
    <t>2-s2.0-1242272111</t>
  </si>
  <si>
    <t>03N1065</t>
  </si>
  <si>
    <t>['various ratios', 'thermal processing', 'technique used', 'rights reserved', 'present study', 'precursor used', 'precursor solutions', 'pipetting robots', 'performance dielectrics', 'passive integration', 'libraries consisting', 'g .,', 'film quality', 'different parameters', 'different elements', 'dielectric resonators', 'dielectric properties', 'developed consisting', 'corresponding oxides']</t>
  </si>
  <si>
    <t>Chemical solution deposition | Combinatorial | Microwave dielectrics | Thin films</t>
  </si>
  <si>
    <t>The short innovation cycles in communication technology require the development and optimization of high-performance dielectrics for passive integration, utilized, e.g., in band pass filters, antennas, or dielectric resonators. Applying combinatorial methods offers the advantage to accelerate the discovery of more efficient microwave dielectrics and to investigate the effects of a variety of dopants on the dielectric properties. In the present study, libraries consisting of chemically diverse thin films are produced by chemical solution deposition. A sol-gel precursor set was developed consisting of precursor solutions for different elements, such as Ba, Ti, W, and Sr, which convert to the corresponding oxides by annealing. These precursor solutions are mixed in various ratios by pipetting robots and are then deposited on structured substrates followed by calcination and sintering. The influence of different parameters on the film quality such as the type of precursor used, their miscibility with each other, the thermal processing, and the technique used to pre-structure the wafer is discussed. ¬© 2003 Elsevier B.V. All rights reserved.</t>
  </si>
  <si>
    <t>30-34</t>
  </si>
  <si>
    <t>Applied Surface Science</t>
  </si>
  <si>
    <t>60028673;60028673;60028673;60033241</t>
  </si>
  <si>
    <t>6602900349;6504642388;6701819542;7203017229</t>
  </si>
  <si>
    <t>Wessler, B.;J√©hanno, V.;Rossner, W.;Maier, W. F.</t>
  </si>
  <si>
    <t>Saarbrucken;Munich</t>
  </si>
  <si>
    <t>Universit√§t des Saarlandes;Siemens AG</t>
  </si>
  <si>
    <t>60033241;60028673</t>
  </si>
  <si>
    <t>Wessler B.</t>
  </si>
  <si>
    <t>Combinatorial synthesis of thin film libraries for microwave dielectrics</t>
  </si>
  <si>
    <t>S0169433203009309</t>
  </si>
  <si>
    <t>10.1016/S0169-4332(03)00930-9</t>
  </si>
  <si>
    <t>2-s2.0-0346934888</t>
  </si>
  <si>
    <t>['well known', 'wave systems', 'wave imager', 'visible systems', 'vibrational modes', 'schmidt camera', 'poor visibility', 'polarization techniques', 'perform surveillance', 'penetrate dielectrics', 'passive millimetre', 'optical systems', 'optical properties', 'millimetre bands', 'mechanically scanned', 'lowest frequencies', 'lattice mode', 'imaging systems', 'image contrast', 'direct impact', 'detecting weapons', 'contraband hidden', 'conical scanner', 'centimetric band', 'band offers', 'antenna elements', '4 thz', '35 ghz', '300 ghz']</t>
  </si>
  <si>
    <t>Imaging | Millimetre | Passive | Terahertz</t>
  </si>
  <si>
    <t>It is well known that millimetre-wave systems can penetrate poor weather, dust and smoke far better than infrared or visible systems. Imaging in this band offers the opportunity to be able to navigate and perform surveillance in these conditions of poor visibility. Furthermore, the ability to penetrate dielectrics such as plastic and cloth has opened up the opportunity of detecting weapons and contraband hidden under people's clothing. The optical properties of materials have a direct impact on the applicability of imaging systems. In the terahertz band solids have absorptions which can be assigned to vibrational modes. Lattice modes occur at the lowest frequencies and polythene, for example, has a lattice mode at 2.4 THz. Solids have no such absorptions in the millimetre bands (30-300 GHz) and image contrast is produced by differences in transmission, reflection and absorption. A novel, real-time, mechanically scanned, passive millimetre-wave imager has been designed. The antenna elements are based on a combination of a Schmidt camera and a conical scanner, both of which have their origins in optical systems. Polarization techniques, which were developed for operation in the centimetric band, are used to fold the optics. Both 35 GHz and 94 GHz versions have been constructed.</t>
  </si>
  <si>
    <t>1364503X</t>
  </si>
  <si>
    <t>Philosophical Transactions of the Royal Society A: Mathematical, Physical and Engineering Sciences</t>
  </si>
  <si>
    <t>60002731;60022195;60022109;60007762;;60022132;60018163</t>
  </si>
  <si>
    <t>7007065598;7403214762;7005244140;7004848584;23966439800;7406738152;7007004376</t>
  </si>
  <si>
    <t>Appleby, R.;Hu, Q.;Parini, C.;Roskos, H.;Dyer, A.;Smith, G.;Unterrainer, K.</t>
  </si>
  <si>
    <t>United States;United Kingdom;United Kingdom;Austria;Germany;United Kingdom</t>
  </si>
  <si>
    <t>Cambridge;St Andrews;London;Vienna;Frankfurt am Main;London</t>
  </si>
  <si>
    <t>Massachusetts Institute of Technology;University of St Andrews;Queen Mary University of London;Technische Universit√§t Wien;Goethe-Universit√§t Frankfurt am Main;QinetiQ</t>
  </si>
  <si>
    <t>60022195;60022132;60022109;60018163;60007762;60002731</t>
  </si>
  <si>
    <t>Appleby R.</t>
  </si>
  <si>
    <t>Passive millimetre-wave imaging and how it differs from terahertz imaging</t>
  </si>
  <si>
    <t>10.1098/rsta.2003.1323</t>
  </si>
  <si>
    <t>2-s2.0-1042279368</t>
  </si>
  <si>
    <t>['transition energies', 'thz pulses', 'thz efficiency', 'thz absorption', 'successfully used', 'strong dependence', 'saturable absorber', 'resolved spectroscopy', 'photoconducting layer', 'photoconducting antennas', 'optical confinement', 'new schemes', 'intersubband transitions', 'femtosecond ti', 'enhanced emitter', 'different subbands', 'cavity effect', 'carriers excited', 'active layers']</t>
  </si>
  <si>
    <t>Generation | Nanostructures | Spectroscopy | Terahertz</t>
  </si>
  <si>
    <t>We report on new schemes for terahertz (THz) generation. The THz efficiency of photoconducting antennas can be increased by using a cavity effect for the near-infrared pump beam. The cavity is formed by a molecular beam epitaxy grown semi-conductor Bragg mirror below the photoconducting layer. The optical confinement is accompanied by an electrical confinement suppressing undesired leakage currents and providing a constant electric field in the active layers. The performance of this cavity-enhanced emitter is further improved by using a mobility optimized low-temperature GaAs layer. This emitter is successfully used in a femtosecond Ti:sapphire laser cavity for highly efficient intracavity THz generation, where the photoconductive layer serves also as a saturable absorber. The broadband THz pulses generated are used for time-resolved spectroscopy of nanostructures. We study the dynamics of intersubband transitions in semiconductor quantum wells. The relaxation of carriers excited by a near-infrared pump pulse is investigated by measuring the THz absorption between the different subbands with our THz pulses. For transition energies below the optical phonon energy we find relatively long relaxation times with a strong dependence on the excited carrier density.</t>
  </si>
  <si>
    <t>60018163;60018163;60018163;60018163;60018163;60018163;60002128;60022132;60006288;60025534;60007762;60021097;60001097;60005286</t>
  </si>
  <si>
    <t>24168022800;57198158890;23470842400;7102160146;7101740325;7007004376;7006912130;7406738152;7004299234;7410280543;7004848584;56269152500;6508211446;7004931461</t>
  </si>
  <si>
    <t>Darmo, Juraj;M√ºller, Thomas;Parz, Wolfgang;Kr√∂ll, Josef;Strasser, Gottfried;Unterrainer, Karl;Faist, J.;Smith, G.;Planken, P.;Zhang, X. C.;Roskos, H.;Allam, J.;Haring Bol√≠var, P.;Mittleman, D. M.</t>
  </si>
  <si>
    <t>United States;United Kingdom;United Kingdom;Austria;Germany;Netherlands;United States;Switzerland;Germany</t>
  </si>
  <si>
    <t>Troy;St Andrews;Guildford;Vienna;Frankfurt am Main;Delft;Houston;Neuchatel;Aachen</t>
  </si>
  <si>
    <t>Rensselaer Polytechnic Institute;University of St Andrews;University of Surrey;Technische Universit√§t Wien;Goethe-Universit√§t Frankfurt am Main;Delft University of Technology;Rice University;Universit√© de Neuch√¢tel;Uniklinik RWTH Aachen</t>
  </si>
  <si>
    <t>60025534;60022132;60021097;60018163;60007762;60006288;60005286;60002128;60001097</t>
  </si>
  <si>
    <t>Darmo J.</t>
  </si>
  <si>
    <t>Few-cycle terahertz generation and spectroscopy of nanostructures</t>
  </si>
  <si>
    <t>10.1098/rsta.2003.1315</t>
  </si>
  <si>
    <t>2-s2.0-10744224898</t>
  </si>
  <si>
    <t>['thz wave', 'reflection beam', 'probe beam', 'induced photo', 'gaasp photodiode', 'delay time']</t>
  </si>
  <si>
    <t>Autocorrelation signal | Delay time | n-GaAs | THz wave emission | Ultrafast excitation</t>
  </si>
  <si>
    <t>To determine the delay time of the THz wave emission after an excitation in n-GaAs, we measured the autocorrelation between the reflection beam and probe beam as two-photon-induced photo-response by a GaAsP photodiode and the crosscorrelation between the THz wave and the same probe beam. The delay time is determined to be less than 50fs in n-GaAs.</t>
  </si>
  <si>
    <t>2 B</t>
  </si>
  <si>
    <t>7005361270;7006773971</t>
  </si>
  <si>
    <t>Otake, Satoshi;Nagasaka, Keigo</t>
  </si>
  <si>
    <t>Otake S.</t>
  </si>
  <si>
    <t>Delay Time of THz Wave Emission after Ultrafast Excitation in n-GaAs</t>
  </si>
  <si>
    <t>10.1143/jjap.43.l271</t>
  </si>
  <si>
    <t>2-s2.0-2142754541</t>
  </si>
  <si>
    <t>['two n', 'tb 2', 'stacking interaction', 'pyridine rings', 'pyridine n', 'one n', 'ligand fluorescence', 'infinite 1', 'face œä', 'efficient ligand', 'double c', 'coordination polyhedron', 'completely quenched', 'centered fluorescence', 'bridging atom', 'binucleating ligand', 'binuclear terbium', 'bidentate l', 'bidentate hl', 'antenna effect', 'adjacent chains', 'absorption band']</t>
  </si>
  <si>
    <t>œÄ,œÄ-Stacking interactions | Binuclear terbium(III) complex | Crystal structure | Fluorescence | N-(2-Pyridinyl)ketoacetamide</t>
  </si>
  <si>
    <t>A binuclear terbium(III) complex of N-(2-pyridinyl)ketoacetamide (HL) was synthesized and its crystal structure determined. Each terbium(III) binds to one N,O-bidentate HL, one O,O-bidentate L and two N,Œº-O,O-tridentate bridging L ligands; the coordination polyhedron is a distorted square antiprism. The pyridine N and keto O atoms of the binucleating ligand are coordinated to each Tb with the amide O acting as a bridging atom. The adjacent [Tb 2(HL)2L4]2+ units are bridged by double C(R)NH‚ãØONO2‚ãØHN(R)C hydrogen bonds to form an infinite 1-D chain, and a 2-D layer structure results from a rare near face-to-face œÄ,œÄ-stacking interaction between the pyridine rings of the adjacent chains. The crystal structure analysis reveals that the ligands completely shield the Ln(III) ions. Excited by the absorption band at 370nm, the Tb(III) complex displays characteristic metal-centered fluorescence while the ligand fluorescence is completely quenched, showing that efficient ligand-to-metal energy transfer (antenna effect) occurs.</t>
  </si>
  <si>
    <t>257-264</t>
  </si>
  <si>
    <t>Journal of Coordination Chemistry</t>
  </si>
  <si>
    <t>60028265;60028265;60024059;60028265;60019499</t>
  </si>
  <si>
    <t>7404544530;7404591323;7401673794;7401464950;7403385874</t>
  </si>
  <si>
    <t>Feng, Yanhua;Tang, Yu;Yin, Xianhong;Tan, Minyu;Yu, Kaibei</t>
  </si>
  <si>
    <t>Lanzhou;Nanning;Beijing</t>
  </si>
  <si>
    <t>Lanzhou University;Guangxi University for Nationalities;Chinese Academy of Sciences</t>
  </si>
  <si>
    <t>60028265;60024059;60019499</t>
  </si>
  <si>
    <t>Feng Y.</t>
  </si>
  <si>
    <t>Synthesis, crystal structure and fluorescence properties of a binuclear terbium(III) complex of N-(2-pyridinyl)ketoacetamide</t>
  </si>
  <si>
    <t>10.1080/00958970410001677079</t>
  </si>
  <si>
    <t>2-s2.0-2442506957</t>
  </si>
  <si>
    <t>['transmit diversity', 'td schemes', 'selecting modulation', 'results show', 'loop td', 'higher throughput', 'elsevier b', 'conventional amc', 'coding scheme', 'cdma systems', '9db snr', '250kbps increase']</t>
  </si>
  <si>
    <t>Adaptive Modulation and Coding | Modulation and Coding Scheme | Transmit Diversity</t>
  </si>
  <si>
    <t>In this paper, we combine Adaptive Modulation and Coding (AMC) with Transmit Diversity (TD) to improve the performance of AMC in CDMA systems. An improved SNR increases a probability of selecting Modulation and Coding Scheme (MCS) level that supports higher data transfer rate. Therefore, higher average throughput can be achieved. As an open-loop TD, Space-Time block coding based Transmit antenna Diversity (STTD) is applied to AMC. For a closed-loop TD, Selection Transmit Diversity (STD) is combined with AMC. The results show that higher throughput is achieved by AMC-TD schemes. Compared to the conventional AMC, AMC-STTD scheme shows about 250kbps increase in throughput. In addition, AMC-STD with two transmit antennas achieves about 420kbps throughput improvement over the conventional AMC at 9dB SNR in flat Rayleigh fading channel. ¬© 2003 Published by Elsevier B.V.</t>
  </si>
  <si>
    <t>189-196</t>
  </si>
  <si>
    <t>0167739X</t>
  </si>
  <si>
    <t>Future Generation Computer Systems</t>
  </si>
  <si>
    <t>60016912;60016912;60028178;60016912;60025960;60016912;60016912</t>
  </si>
  <si>
    <t>7201615126;7102426024;56812485700;6602873951;57224774041;7201840633;7402312534</t>
  </si>
  <si>
    <t>Hwang, Intae;Jang, Taewon;Kang, Mingoo;No, Sangmin;Son, Jungyoung;Hong, Daesik;Kang, Changeon</t>
  </si>
  <si>
    <t>Osan;Seoul;Seoul</t>
  </si>
  <si>
    <t>Hanshin University;Korea Institute of Science and Technology;Yonsei University</t>
  </si>
  <si>
    <t>60028178;60025960;60016912</t>
  </si>
  <si>
    <t>Performance analysis of adaptive modulation and coding combined with transmit diversity in next generation mobile communication systems</t>
  </si>
  <si>
    <t>S0167739X0300133X</t>
  </si>
  <si>
    <t>10.1016/S0167-739X(03)00133-X</t>
  </si>
  <si>
    <t>2-s2.0-0742307230</t>
  </si>
  <si>
    <t>Norges Forskningsr√•d</t>
  </si>
  <si>
    <t>['time resting', 'surface swimmers', 'six tanks', 'seldom recorded', 'rights reserved', 'reduced appetite', 'reared halibut', 'pit antennae', 'ongrowing trials', 'norwegian aquaculture', 'new species', 'individually tagged', 'increasing density', 'impaired welfare', 'highly variable', 'high densities', 'food consumption', 'feeding behaviour', 'behaviour changes', 'atlantic halibut', 'also recorded']</t>
  </si>
  <si>
    <t>Atlantic halibut | Hippoglossus hippoglossus L. | Low growth rate | Swimming behaviour</t>
  </si>
  <si>
    <t>The Atlantic halibut (Hippoglossus hippoglossus L.) is a new species in Norwegian aquaculture. However, in ongrowing trials, halibut shows variable and generally poor rates of growth. The halibut is a flatfish that spends most of its time resting on the bottom, and it was hypothesized that high stocking densities with frequent social interactions could lead to behaviour changes, reduced appetite and impaired welfare. Halibut were kept in six tanks at low, medium, and high densities (18%, 54% and 112% bottom coverage). All fish were individually tagged with Trovan‚Ñ¢ passive implant transponder (PIT) tags, allowing an antenna to register fish swimming at the surface. Swimming and feeding behaviour was also recorded by underwater video cameras. Individual growth rates were highly variable, but food consumption and growth rates fell significantly with increasing stocking density, while individual swimming activity rose with increasing density. Frequent "surface swimmers" had a significantly lower growth rate than fish that were seldom recorded by the PIT antennae. Surface swimming may therefore be an indicator of suboptimal growth rates and impaired welfare in reared halibut. ¬© 2004 Elsevier B.V. All rights reserved.</t>
  </si>
  <si>
    <t>137-151</t>
  </si>
  <si>
    <t>Aquaculture</t>
  </si>
  <si>
    <t>60023659;60029622;60080450;60023659;60023659;60023659</t>
  </si>
  <si>
    <t>7006008004;55897199400;35609176500;56681046900;7006028071;6506555904</t>
  </si>
  <si>
    <t>Kristiansen, Tore S.;Fern√∂, Anders;Holm, Jens Christian;Privitera, Lucia;Bakke, Stine;Fosseidengen, Jan Erik</t>
  </si>
  <si>
    <t>Norway;Norway;Norway</t>
  </si>
  <si>
    <t>Bergen;Bergen;Bergen</t>
  </si>
  <si>
    <t>Fiskeridirektoratets;Universitetet i Bergen;Havforskningsinstituttet</t>
  </si>
  <si>
    <t>60080450;60029622;60023659</t>
  </si>
  <si>
    <t>Kristiansen T.</t>
  </si>
  <si>
    <t>Swimming behaviour as an indicator of low growth rate and impaired welfare in Atlantic halibut (Hippoglossus hippoglossus L.) reared at three stocking densities</t>
  </si>
  <si>
    <t>S0044848603004368</t>
  </si>
  <si>
    <t>10.1016/S0044-8486(03)00436-8</t>
  </si>
  <si>
    <t>2-s2.0-0842310611</t>
  </si>
  <si>
    <t>AGL2000-1721</t>
  </si>
  <si>
    <t>['zeaxanthin concentration', 'xanthophyll cycle', 'two days', 'sufficient leaves', 'still lower', 'similar correlations', 'ps ii', 'possible role', 'photosynthetic rates', 'photosynthetic rate', 'photosynthetic pigments', 'photoprotective role', 'photochemical quenching', 'major changes', 'leaf concentrations', 'gradual increase', 'good correlations', 'fe resupply', 'efficiency increased', 'deficient plants', 'begun yet', 'approximately 50', '96 h', '50 %.', '24 h']</t>
  </si>
  <si>
    <t>Chlorophyll synthesis | Fe deficiency | Fe resupply | Photosynthetic rate | Photosystem II photochemistry | Re-greening | Sugar beet | Xanthophyll cycle epoxidation state</t>
  </si>
  <si>
    <t>The effects of Fe resupply to Fe-deficient plants have been investigated in hydroponically-grown sugar beet. In the short-term (24 h) after Fe resupply, major changes were observed, although de novo chlorophyll (Chl) synthesis had not begun yet. Approximately 50% of the zeaxanthin was converted into violaxanthin, whereas the actual Photosystem II (PS II) efficiency increased by 69% and non-photochemical quenching (NPQ) and the amount of thermally dissipated energy decreased markedly (by 47% and 40%, respectively). At the same time, photosynthetic rate increased approximately by 50%. From one to two days after Fe resupply, there was a gradual increase in the leaf concentrations of Chl and other photosynthetic pigments, accompanied by a further conversion of zeaxanthin into violaxanthin, increases in actual PS II efficiency and photosynthetic rates and decreases in NPQ and the amount of thermally dissipated energy. At 72-96 h after Fe resupply, leaf pigment concentrations, photosynthetic rates and actual PS II efficiency had increased further, although both photosynthetic rate and leaf pigment concentrations were still lower than those found in Fe-sufficient leaves. Good correlations were observed between the amount of light thermally dissipated by the PS II antenna, NPQ and the antheraxanthin + zeaxanthin concentration after Fe resupply, confirming the photoprotective role of the xanthophyll cycle in Fe-deficient sugar beet leaves. Similar correlations were observed for lutein, suggesting a possible role of this pigment in photoprotection.</t>
  </si>
  <si>
    <t>59-69</t>
  </si>
  <si>
    <t>Photosynthesis Research</t>
  </si>
  <si>
    <t>60010939-60070311;60010939;60010939;60010939</t>
  </si>
  <si>
    <t>57197930796;57216717561;7101807053;7006255100</t>
  </si>
  <si>
    <t>Larbi, Ajmi;Abad√≠a, Anunciaci√≥n;Morales, Ferm√≠n;Abad√≠a, Javier</t>
  </si>
  <si>
    <t>Tunisia;Spain</t>
  </si>
  <si>
    <t>Tunis;Zaragoza</t>
  </si>
  <si>
    <t>Institution de la Recherche et de l'Enseignement Sup√©rieur Agricoles;CSIC - Estacion Experimental de Aula Dei EEAD</t>
  </si>
  <si>
    <t>60070311;60010939</t>
  </si>
  <si>
    <t>Larbi A.</t>
  </si>
  <si>
    <t>Fe resupply to Fe-deficient sugar beet plants leads to rapid changes in the violaxanthin cycle and other photosynthetic characteristics without significant de novo chlorophyll synthesis</t>
  </si>
  <si>
    <t>10.1023/B:PRES.0000011919.35309.5e</t>
  </si>
  <si>
    <t>2-s2.0-0442298646</t>
  </si>
  <si>
    <t>['twenty ru', 'time due', 'state energies', 'polystyrene backbone', 'pmma film', 'methyl methacrylate', 'inhomogeneous environment', 'energy migration', 'dependent red', 'assembly results', 'assemblies consist']</t>
  </si>
  <si>
    <t>The energy migration dynamics have been studied in multi-centered assemblies embedded in poly(methyl methacrylate) (PMMA) films using steady-state and time-resolved emission techniques. The assemblies consist of twenty Ru(II) and Os(II) polypyridyl coordination complexes linked through a polystyrene backbone. Energy migration is initiated by photoexcitation of one of the Ru(II) sites and terminated upon sensitization of a low-energy Os trap. The inhomogeneous environment of the assembly results in a distribution of excited-state energies, which is frozen in time due to the rigidity of the PMMA film. Energy migration proceeds toward the lower energy sites, resulting in a time-dependent red-shift in the polymer emission band.</t>
  </si>
  <si>
    <t>2205-2209</t>
  </si>
  <si>
    <t>60025111;60025111;60025111;60025111</t>
  </si>
  <si>
    <t>7102952364;7004613391;35459150300;6701605330</t>
  </si>
  <si>
    <t>Fleming, Cavan N.;Jang, Paul;Meyer, Thomas J.;Papanikolas, John M.</t>
  </si>
  <si>
    <t>Chapel Hill</t>
  </si>
  <si>
    <t>The University of North Carolina at Chapel Hill</t>
  </si>
  <si>
    <t>Fleming C.N.</t>
  </si>
  <si>
    <t>Energy migration dynamics in a Ru(II)- and Os(II)-based antenna polymer embedded in a disordered, rigid medium</t>
  </si>
  <si>
    <t>10.1021/jp0365312</t>
  </si>
  <si>
    <t>2-s2.0-1442263847</t>
  </si>
  <si>
    <t>['operational bandwidth', 'novel approach', 'matching structure', 'impedance matching', 'feeding probes', 'circuit model', 'antenna impedance']</t>
  </si>
  <si>
    <t>A novel approach for impedance matching of probe-fed, stacked microstrip patch antenna elements is demonstrated. The matching structure is compact and enables more than doubling of the operational bandwidth. A circuit model for the feeding probes is developed and its impact on antenna impedance is discussed.</t>
  </si>
  <si>
    <t>221-223</t>
  </si>
  <si>
    <t>60011373;60011373</t>
  </si>
  <si>
    <t>57066679700;7003419682</t>
  </si>
  <si>
    <t>Jaworski, G.;Krozer, V.</t>
  </si>
  <si>
    <t>Lyngby</t>
  </si>
  <si>
    <t>Danmarks Tekniske Universitet</t>
  </si>
  <si>
    <t>Jaworski G.</t>
  </si>
  <si>
    <t>Broadband matching of dual-linear polarisation stacked probe-fed microstrip patch antenna</t>
  </si>
  <si>
    <t>10.1049/el:20040111</t>
  </si>
  <si>
    <t>2-s2.0-1542476878</t>
  </si>
  <si>
    <t>['weighted space', 'transmit power', 'transmit antennas', 'sttcs ),', 'optimum regarding', 'new scheme', 'loop sttcs', 'general open', 'existing space', 'error performance', 'dtpa ).', 'better performance']</t>
  </si>
  <si>
    <t>In existing space-time trellis codes (STTCs), the transmit power is equally distributed across all transmit antennas. However, this power allocation strategy is not optimum regarding the error performance. A new scheme is proposed, referred to as the weighted space-time trellis codes with dynamic transmit power allocation (WSTTCs/DTPA). Compared with the general open-loop STTCs, WSTTCs/DTPA have better performance and achieve a full diversity order regardless of STTCs adopted al the transmitter.</t>
  </si>
  <si>
    <t>6601931780;57200273285;7004279281</t>
  </si>
  <si>
    <t>Santoso, A.;Li, Y.;Vucetic, B.</t>
  </si>
  <si>
    <t>Santoso A.</t>
  </si>
  <si>
    <t>Weighted space-time trellis codes</t>
  </si>
  <si>
    <t>10.1049/el:20040108</t>
  </si>
  <si>
    <t>2-s2.0-1542581410</t>
  </si>
  <si>
    <t>['simple model', 'mean difference', 'intermodulation frequencies', 'impedance loading', '9 db']</t>
  </si>
  <si>
    <t>A simple model is derived for predicting the distortion level change of a passive intermodulation source as a function of the impedance loading at the transmitting and intermodulation frequencies. The calculated results correspond well with the measurements, having a mean difference of 0.9 dB.</t>
  </si>
  <si>
    <t>245-247</t>
  </si>
  <si>
    <t>6508060607;35809669200</t>
  </si>
  <si>
    <t>Hienonen, S.;R√§is√§nen, A. V.</t>
  </si>
  <si>
    <t>Hienonen S.</t>
  </si>
  <si>
    <t>Effect of load impedance on passive intermodulation measurements</t>
  </si>
  <si>
    <t>10.1049/el:20040190</t>
  </si>
  <si>
    <t>2-s2.0-1542581430</t>
  </si>
  <si>
    <t>['slot array', 'slot antenna', 'single crossed', 'return loss', 'microstrip line', 'fractional bandwidth', 'fed crossed', 'experimentally investigated', 'element crossed', 'design frequency', 'coupling level', 'circular polarisation', 'broadside direction', 'axial ratio', '85 ghz', '5 %.', '3 db', '17 db']</t>
  </si>
  <si>
    <t>A microstrip-fed crossed-slot array antenna having a circular polarisation is developed. First, a single crossed-slot antenna, that can radiate a circularly polarised wave in the broadside direction, is designed and its coupling level to the microstrip line is analysed. Based on this result, an eight-element crossed-slot array is designed and its characteristics are experimentally investigated at 12 GHz band. The return loss of -17 dB is obtained at the design frequency of 11.85 GHz, and the axial ratio of less than 3 dB is achieved over the fractional bandwidth of 5%.</t>
  </si>
  <si>
    <t>223-224</t>
  </si>
  <si>
    <t>60014652;60014652;60014652;60194079</t>
  </si>
  <si>
    <t>57192924126;56447440200;7102428761;7404897527</t>
  </si>
  <si>
    <t>Katayama, M.;Yamamoto, M.;Nojima, T.;Itoh, K.</t>
  </si>
  <si>
    <t>Tomakomai;Sapporo</t>
  </si>
  <si>
    <t>National Institute of Technology, Tomakomai College;Hokkaido University</t>
  </si>
  <si>
    <t>60194079;60014652</t>
  </si>
  <si>
    <t>Katayama M.</t>
  </si>
  <si>
    <t>Microstrip-fed crossed-slot array antenna</t>
  </si>
  <si>
    <t>10.1049/el:20040196</t>
  </si>
  <si>
    <t>2-s2.0-1542686196</t>
  </si>
  <si>
    <t>['wide bandwidth', 'tapered balun', 'provided unbalanced', 'feed network', 'experimental results', 'experimental data', 'db bandwidth']</t>
  </si>
  <si>
    <t>Coplanar stripline | Dipole antenna | Microstrip balun | Printed dipole antenna</t>
  </si>
  <si>
    <t>In this design, the dipole antenna fed network with tapered balun is studied. The design and experimental results of low profile microstrip dipole antenna with tapered balun shows fairly good performances in this paper. The feed network with wide bandwidth and low power loss tapered microstrip line to overlap coplanar stripline (CPS) transition that provided unbalanced to balanced equal power of 180¬∞ phase difference. The achieved planar dipole antenna exhibits 19% of 10-dB bandwidth. Full wave EM analyses shows good agreement with those experimental data. ¬© 2004 Wiley Periodicals, Inc.</t>
  </si>
  <si>
    <t>344-346</t>
  </si>
  <si>
    <t>60012392;60012392</t>
  </si>
  <si>
    <t>57135503200;7410368148</t>
  </si>
  <si>
    <t>Chen, Guan Yu;Sun, Jwo Shiun</t>
  </si>
  <si>
    <t>National Taipei University of Technology</t>
  </si>
  <si>
    <t>Chen G.</t>
  </si>
  <si>
    <t>A printed dipole antenna with microstrip tapered balun</t>
  </si>
  <si>
    <t>10.1002/mop.11374</t>
  </si>
  <si>
    <t>2-s2.0-1142267490</t>
  </si>
  <si>
    <t>['wave simulation', 'vswr 2', 'significantly increased', 'sequential rotation', 'new array', 'microwave circuitry', 'feed substrate', 'experimental measurement', 'circularly polarised', 'available space', '8 ghz', '1 bandwidth']</t>
  </si>
  <si>
    <t>Aperture coupling | Microstrip patch antenna arrays | Sequential rotation | Series feed | Wideband arrays</t>
  </si>
  <si>
    <t>A new wideband 2 √ó 2 patch antenna array operating at 5.8 GHz with an out-of-line series feed is presented. Input impedance bandwidth and axial ratio bandwidth are shown to be significantly increased for this new array, which employs a sequential rotation of series-fed, circularly polarised, aperture-coupled radiating elements. The array also maximises the available space on the feed substrate for microwave circuitry. A VSWR 2:1 bandwidth of 22.8% and a 3-dB axial ratio of 17.5% are confirmed by full-wave simulation and experimental measurement. ¬© 2004 Wiley Periodicals, Inc.</t>
  </si>
  <si>
    <t>292-294</t>
  </si>
  <si>
    <t>60004636;60004636</t>
  </si>
  <si>
    <t>55722993500;9239877500</t>
  </si>
  <si>
    <t>Evans, H.;Sambell, A.</t>
  </si>
  <si>
    <t>Evans H.</t>
  </si>
  <si>
    <t>Wideband 2 √ó 2 sequentially rotated patch antenna array with a series feed</t>
  </si>
  <si>
    <t>10.1002/mop.11356</t>
  </si>
  <si>
    <t>2-s2.0-1142267491</t>
  </si>
  <si>
    <t>['top surface', 'surface mounting', 'side surface', 'relative permittivity', 'experimental results', 'cross slot', 'constructed using', 'bottom surface', '1575 mhz']</t>
  </si>
  <si>
    <t>Antennas | Ceramic chip antennas | GPS antennas | Surface-mountable antennas</t>
  </si>
  <si>
    <t>A small-size circularly polarized ceramic-chip antenna suitable for surface mounting on a system circuit board is presented. The antenna mainly comprises a square radiating patch with a cross slot on the top surface, a square ground plane on the bottom surface, and a side-feed conformal strip on the side surface. For obtaining circular polarization (CP) radiation for global positioning system (GPS) operation at 1575 MHz, a prototype is constructed using a square-disk ceramic chip of dimensions 12 √ó 12 √ó 4 mm3 and having relative permittivity of 90, and the experimental results are presented. ¬© 2004 Wiley Periodicals, Inc.</t>
  </si>
  <si>
    <t>300-302</t>
  </si>
  <si>
    <t>60095374;60095374;60011357</t>
  </si>
  <si>
    <t>7406590242;7202210291;35460663000</t>
  </si>
  <si>
    <t>Lin, Yeh Chian;Chiu, Tsung Wen;Wong, Kin Lu</t>
  </si>
  <si>
    <t>Hsin Tien;Kaohsiung</t>
  </si>
  <si>
    <t>Yageo Corporation;National Sun Yat-Sen University</t>
  </si>
  <si>
    <t>60095374;60011357</t>
  </si>
  <si>
    <t>Lin Y.</t>
  </si>
  <si>
    <t>Small-size surface-mountable circularly polarized ceramic-chip antenna for GPS application</t>
  </si>
  <si>
    <t>10.1002/mop.11360</t>
  </si>
  <si>
    <t>2-s2.0-1142267492</t>
  </si>
  <si>
    <t>['significant improvement', 'radiation pattern']</t>
  </si>
  <si>
    <t>Pattern enhancement | Planar monopole | Wideband antenna</t>
  </si>
  <si>
    <t>It is shown that a significant improvement in the radiation pattern, stability with frequency can be achieved for the wideband planar monopole antenna. This is realised by the addition of a second orthogonal element, while maintaining the same overall surface area. ¬© 2004 Wiley Periodicals, Inc.</t>
  </si>
  <si>
    <t>294-296</t>
  </si>
  <si>
    <t>60012873;60012873;60012873;60012873;60012873</t>
  </si>
  <si>
    <t>7005794256;7004189890;6507894578;56317561400;35605739800</t>
  </si>
  <si>
    <t>Ammann, M. J.;Cordoba, R. Sierra;Uzelac, M.;Evans, J. A.;Schwarzbacher, A. T.</t>
  </si>
  <si>
    <t>Ireland</t>
  </si>
  <si>
    <t>Dublin</t>
  </si>
  <si>
    <t>Technological University Dublin</t>
  </si>
  <si>
    <t>On pattern stability of the crossed planar monopole</t>
  </si>
  <si>
    <t>10.1002/mop.11357</t>
  </si>
  <si>
    <t>2-s2.0-1142279582</t>
  </si>
  <si>
    <t>['unit cell', 'surface reduction', 'square geometry', 'resonant frequency', 'periodic pattern', 'original antenna', 'microstrip antenna', 'locally increasing', 'coupled antenna']</t>
  </si>
  <si>
    <t>Electromagnetic bandgap | Microstrip antenna | Size reduction</t>
  </si>
  <si>
    <t>The geometry of a microstrip antenna is altered by using a periodic pattern. The aperture-coupled antenna is realized by combining 2 √ó 2 unit cells in a square geometry. A 33% reduction of the resonant frequency of the original plain patch is reached by locally increasing the inductance of the unit cell. Conversely, a 60% surface reduction of dimensions of the original antenna is observed for a given operating frequency. ¬© 2004 Wiley Periodicals, Inc.</t>
  </si>
  <si>
    <t>60110755;60012164</t>
  </si>
  <si>
    <t>57190527688;7003360986</t>
  </si>
  <si>
    <t>Pioch, S.;Laheurte, J. M.</t>
  </si>
  <si>
    <t>Sophia Antipolis;Marne-la-Vallee</t>
  </si>
  <si>
    <t>Laboratoire D'√©lectronique, Antennes et T√©l√©communications;Universit√© de Marne-La-Vall√©e</t>
  </si>
  <si>
    <t>Pioch S.</t>
  </si>
  <si>
    <t>Parametric study of compact flat antennas based on periodic patterns</t>
  </si>
  <si>
    <t>10.1002/mop.11364</t>
  </si>
  <si>
    <t>2-s2.0-1142279597</t>
  </si>
  <si>
    <t>['slightly smaller', 'mobile handsets', 'loop antenna', 'human head', 'ghz band', '10 g', '1 g']</t>
  </si>
  <si>
    <t>FDTD method | Folded-loop antennas | Handset antennas | Specific absorption rate (SAR)</t>
  </si>
  <si>
    <t>A folded-loop antenna with a reflector for mobile handsets at the 2.0-GHz band is analyzed, taking the effect of the human head into account. The reflector is arranged between the human head and the driver. The width and height of the reflector are chosen to be slightly smaller and larger than those of the driver, respectively. Based upon numerical investigations, this antenna is found to enhance radiation efficiency by 20% and reduce peak specific absorption rates (SARs) averaged over 1 g and 10 g of tissues by 70%-85%. ¬© Wiley Periodicals, Inc.</t>
  </si>
  <si>
    <t>272-275</t>
  </si>
  <si>
    <t>7202188563;7401633012;7102393699</t>
  </si>
  <si>
    <t>Hirata, Akimasa;Adachi, Takahiko;Shiozawa, Toshiyuki</t>
  </si>
  <si>
    <t>Hirata A.</t>
  </si>
  <si>
    <t>Folded-loop antenna with a reflector for mobile handsets at 2.0 GHz</t>
  </si>
  <si>
    <t>10.1002/mop.11350</t>
  </si>
  <si>
    <t>2-s2.0-1142279602</t>
  </si>
  <si>
    <t>['‚ àº4', 'measured 2', 'enhanced gain', 'area reduction', '790 mhz']</t>
  </si>
  <si>
    <t>Active integrated antenna | Compact | Conjugate match</t>
  </si>
  <si>
    <t>A compact microstrip antenna integrated with an amplifier having an area reduction of 70%, compared to the standard circular microstrip patch antenna, is presented. The antenna also provides an enhanced gain of 10-dB more than its passive counter pan. The measured 2:1 VSWR band width is ‚àº4% at 790 MHz, which is 2.5 times larger than that of the passive microstrip antenna. ¬© 2004 Wiley Periodicals, Inc.</t>
  </si>
  <si>
    <t>296-298</t>
  </si>
  <si>
    <t>60031544;60031544;60031544;60031544;60031544;60070263</t>
  </si>
  <si>
    <t>7102994745;6603090729;7004362848;7006249330;57218539158;57226632708</t>
  </si>
  <si>
    <t>Raj, Rohith K.;Kundukulam, Sona O.;Aanandan, C. K.;Vasudevan, K.;Mohanan, P.;Kumar, Praveen</t>
  </si>
  <si>
    <t>Kochi;Kochi</t>
  </si>
  <si>
    <t>Naval Physical and Oceanographic Laboratory India;Cochin University of Science and Technology</t>
  </si>
  <si>
    <t>60070263;60031544</t>
  </si>
  <si>
    <t>Raj R.K.</t>
  </si>
  <si>
    <t>Compact amplifier integrated microstrip antenna</t>
  </si>
  <si>
    <t>10.1002/mop.11358</t>
  </si>
  <si>
    <t>2-s2.0-1142279603</t>
  </si>
  <si>
    <t>['wide bandwidth', 'small size', 'investigated experimentally', 'handset applications', 'features make', 'band applications', '6 dbi', '2000 dual']</t>
  </si>
  <si>
    <t>Chip antenna | Internal antenna | Meander line | Mobile antenna | Small antenna</t>
  </si>
  <si>
    <t>A novel wideband internal chip antenna for KPCS/IMT-2000 dual-band applications is investigated experimentally and numerically. It has a wide bandwidth of about 21.4%, measured gain of 2.6 dBi, and an omnidirectional radiation pattern while retaining cost effectiveness and small size. These features make the proposed antenna highly suitable for handset applications. ¬© 2004 Wiley Periodicals, Inc.</t>
  </si>
  <si>
    <t>324-326</t>
  </si>
  <si>
    <t>60032144;60032144;60032144</t>
  </si>
  <si>
    <t>36720581900;7601366699;8623754000</t>
  </si>
  <si>
    <t>Yim, D. S.;Kim, J.;Park, S. O.</t>
  </si>
  <si>
    <t>Yim D.S.</t>
  </si>
  <si>
    <t>Novel wideband internal chip antenna for PCS/IMT-2000 dual-band applications</t>
  </si>
  <si>
    <t>10.1002/mop.11369</t>
  </si>
  <si>
    <t>2-s2.0-1142291739</t>
  </si>
  <si>
    <t>['tsa ).', 'slot geometry', 'sharp accuracy', 'sectioning helps', 'previous analyses', 'polarization current', 'numerical results', 'mom shows', 'involved unknowns', 'experimental measurements', 'desktop computer', 'current distribution', 'conducting plates', 'analysis methods']</t>
  </si>
  <si>
    <t>Fermi antenna | Method of moments | Tapered slot antennas | Unequal sectioning | Vivaldi antenna</t>
  </si>
  <si>
    <t>An attempt is made to apply the method of moments (MoM) to large tapered slot antennas (TSA). Previous analyses of the current distribution on the conducting plates and the polarization current in the dielectric region suggested the use of an optimal unequal sectioning of the antenna. That sectioning helps to reduce the number of involved unknowns while improving the modelling of the slot geometry. Our numerical results are compared to experimental measurements, and large TSA proved to be efficient with respect to other analysis methods. Despite the amount of hardware resources used by this model, our algorithm is run on a desktop computer. Once again, the MoM shows its sharp accuracy in handling electromagnetic problems. ¬© 2004 Wiley Periodicals, Inc.</t>
  </si>
  <si>
    <t>331-335</t>
  </si>
  <si>
    <t>60068739;60068739</t>
  </si>
  <si>
    <t>56426219200;6508203119</t>
  </si>
  <si>
    <t>Mokraoui, A.;Aksas, R.</t>
  </si>
  <si>
    <t>Algiers</t>
  </si>
  <si>
    <t>Ecole Nationale Polytechnique Alger</t>
  </si>
  <si>
    <t>Mokraoui A.</t>
  </si>
  <si>
    <t>Applying the method of moments to the analysis of large tapered slot antennas through unequal sectioning</t>
  </si>
  <si>
    <t>10.1002/mop.11371</t>
  </si>
  <si>
    <t>2-s2.0-1142291740</t>
  </si>
  <si>
    <t>['optical e', 'mom ),', 'measured results', 'laser diode', 'integrated electro', 'combined antenna', 'bias current', 'analyzed using', '900 mhz', '22 mv']</t>
  </si>
  <si>
    <t>E-field sensor | Mach-Zehnder interferometer | Modulator electrode | Sensitivity</t>
  </si>
  <si>
    <t>An integrated electro-optical E-field sensor using a proton-exchanged LiNbO3 Mach-Zehnder (M-Z) interferometer with a combined antenna and modulator electrode structure is designed and fabricated to improve the sensitivity and bandwidth of the device. The experimental results show that the minimum detectable voltage is 0.22 mV at 900 MHz and the laser diode has a 5.6-mA bias current. Variation of the sensitivity with the frequency is analyzed using the method of moments (MoM), and the calculated results basically agree with the measured results. ¬© Wiley Periodicals, Inc.</t>
  </si>
  <si>
    <t>302-305</t>
  </si>
  <si>
    <t>60005465;60005465;60005465</t>
  </si>
  <si>
    <t>55495295800;9239067800;35196696400</t>
  </si>
  <si>
    <t>Zhang, Fuwen;Chen, Fushen;Qiu, Kun</t>
  </si>
  <si>
    <t>Chengdu</t>
  </si>
  <si>
    <t>University of Electronic Science and Technology of China</t>
  </si>
  <si>
    <t>Zhang F.</t>
  </si>
  <si>
    <t>An integrated electro-optic E-field sensor with segmented electrodes</t>
  </si>
  <si>
    <t>10.1002/mop.11361</t>
  </si>
  <si>
    <t>2-s2.0-1142303824</t>
  </si>
  <si>
    <t>['pulse signal', 'probe feeding', 'distortion induced', 'average gain', '4 dbi']</t>
  </si>
  <si>
    <t>Compact antenna | F-probe feed | Patch antenna | Time-domain analysis | UWB antenna</t>
  </si>
  <si>
    <t>The characteristics of an F-shaped-probe feeding a triangular patch antenna with a small-size ground plane have been simulated and measured. A - 10-dB impedance bandwidth of 47% and an average gain of 6.4 dBi have been achieved. The phase of the far-field over the bandwidth has been studied to analyze the distortion induced by the antenna on an ultra-wideband (UWB) pulse signal. ¬© 2004 Wiley Periodicals, Inc.</t>
  </si>
  <si>
    <t>287-289</t>
  </si>
  <si>
    <t>60072950;60072950</t>
  </si>
  <si>
    <t>36856670500;57203908624</t>
  </si>
  <si>
    <t>Lepage, A. C.;Begaud, X.</t>
  </si>
  <si>
    <t>Laboratoire Traitement et Communication de l'Information</t>
  </si>
  <si>
    <t>Lepage A.</t>
  </si>
  <si>
    <t>A compact ultrawideband triangular patch antenna</t>
  </si>
  <si>
    <t>10.1002/mop.11354</t>
  </si>
  <si>
    <t>2-s2.0-1142303826</t>
  </si>
  <si>
    <t>['studied experimentally', 'radiation characteristics', 'highly influenced', 'ground plane', 'finite size', 'different modes']</t>
  </si>
  <si>
    <t>DR orientation | Radiation characteristics | Rectangular dielectric resonator antenna | Reflection characteristics</t>
  </si>
  <si>
    <t>The radiation characteristics of a microstrip-line-excited rectangular dielectric resonator antenna (DRA) are studied experimentally. The radiation characteristics and excitation of different modes are highly influenced by the orientation of the DR, feed line parameters, and finite size of the ground plane. ¬© 2004 Wiley Periodicals, Inc.</t>
  </si>
  <si>
    <t>316-318</t>
  </si>
  <si>
    <t>60031544;60031544;60031544;60075894;60075894</t>
  </si>
  <si>
    <t>6508286905;57211466680;57218539158;6602649786;35553813500</t>
  </si>
  <si>
    <t>Mridula, S.;Menon, Sreedevi K.;Mohanan, P.;Bijumon, P. V.;Sebastian, M. T.</t>
  </si>
  <si>
    <t>Thiruvananthapuram;Kochi</t>
  </si>
  <si>
    <t>National Institute for Interdisciplinary Science and Technology;Cochin University of Science and Technology</t>
  </si>
  <si>
    <t>60075894;60031544</t>
  </si>
  <si>
    <t>Mridula S.</t>
  </si>
  <si>
    <t>Characteristics of a microstrip-excited high-permittivity rectangular dielectric resonator antenna</t>
  </si>
  <si>
    <t>10.1002/mop.11366</t>
  </si>
  <si>
    <t>2-s2.0-1142303828</t>
  </si>
  <si>
    <t>['pec using', 'pec ),', 'paper describes', 'main difficulties', 'field patterns', 'directly computing', 'directly applying', 'cavity model', 'antenna patterns', 'antenna far', 'always present']</t>
  </si>
  <si>
    <t>Antenna pattern | FDTD | Microstrip antennas</t>
  </si>
  <si>
    <t>Directly applying the higher-order FDTD method to the computation of antenna patterns has not been a practical approach thus far. One of the main difficulties is how to handle the perfect electric conductor (PEC), which is always present. This paper describes a procedure for handling the PEC using the S24 FDTD method, which is capable of directly computing the antenna far-field patterns. Accuracy of the algorithm is demonstrated by comparing the antenna patterns with those calculated from the near-to-far field transformation and cavity model. ¬© 2004 Wiley Periodicals, Inc.</t>
  </si>
  <si>
    <t>289-292</t>
  </si>
  <si>
    <t>60011357;60011357</t>
  </si>
  <si>
    <t>57198678701;57149406300</t>
  </si>
  <si>
    <t>Wu, Wei Yang;Kuo, Chin Wen</t>
  </si>
  <si>
    <t>Kaohsiung</t>
  </si>
  <si>
    <t>National Sun Yat-Sen University</t>
  </si>
  <si>
    <t>Wu W.</t>
  </si>
  <si>
    <t>Direct application of the S24 FDTD method to antenna pattern computation</t>
  </si>
  <si>
    <t>10.1002/mop.11355</t>
  </si>
  <si>
    <t>2-s2.0-1142303831</t>
  </si>
  <si>
    <t>['wider grana', 'vmax ),', 'thylakoid pigment', 'studied photoacclimation', 'spathiphyllum grown', 'size psi', 'serving psi', 'rights reserved', 'respectively ).', 'remains unaffected', 'reduced layer', 'psii content', 'psi ratio', 'oriented perpendicular', 'mesophyll cells', 'may reflect', 'lower psii', 'light requirement', 'less constant', 'large chlorophyll', 'incident light', 'higher population', 'general finding', 'fewer stomata', 'fewer photosystems', '420 œºmol']</t>
  </si>
  <si>
    <t>Acclimation | Chlorophyll-protein complexes | Grana | LHCII antenna, inner, outer | Photosystem I and II, activity, size | Spathiphyllum</t>
  </si>
  <si>
    <t>We studied photoacclimation in Spathiphyllum grown at an irradiance of 40 or 420 Œºmol/m2 s (LL or HL, respectively). All parameters studied responded to acclimation. Leaves at LL, in contrast to HL, were thinner and oriented perpendicular to the incident light, had more chlorophyll per g f w, fewer stomata on the upper leaf surface and a reduced layer of mesophyll cells. Their chloroplasts at HL had wider grana with less thylakoids per granum, and better organized photosystems than at LL. PSI and PSII activities per mg chlorophyll (Vmax), and PSI and PSII content (total activity per g f w), were lower at LL than at HL and so was the light requirement for saturation of the PSI or PSII partial photoreactions, suggesting that fewer photosystems with larger antenna size prevail at LL, but many more with smaller antenna size at HL. Analysis of chlorophyll distribution among the thylakoid pigment-protein complexes showed less antenna chlorophyll serving PSII (CPa + LHCP1 + LHCP3) than that serving PSI (CPIa + CPI + LHCP2) at LL as compared to HL, and thus a lower PSII/PSI ratio at LL, in agreement with the general finding that LL plants, with larger PSII antenna size, have lower PSII/PSI ratio. The increase in PSI antenna size at LL was correlated with the increase in the distribution of chlorophyll in pigment-protein complexes serving PSI, and a very large chlorophyll/protein molar ratio in the isolated CPI complex. On the other hand, the PSII antenna chlorophyll (CPa + LHCP1 + LHCP3) on a g f w basis, and the chlorophyll a/b ratio remained more or less constant at LL or HL. This may reflect our finding that Spathiphyllum contains mainly the 27 kDa inner LHCII antenna protein, the size of which remains unaffected by photoacclimation. The increase in the distribution of chlorophyll in pigment-protein complexes serving PSII at HL, therefore, reflects the higher population of PSII at HL. Very high PSI activity was found at HL, which we attribute to the highly organized small in size PSI. ¬© 2003 Elsevier B.V. All rights reserved.</t>
  </si>
  <si>
    <t>149-158</t>
  </si>
  <si>
    <t>Journal of Photochemistry and Photobiology B: Biology</t>
  </si>
  <si>
    <t>60018592;60001104;60018592;60001104</t>
  </si>
  <si>
    <t>7801308307;6601963307;6602970026;6701441781</t>
  </si>
  <si>
    <t>Akoumianaki-Ioannidou, Anastasia;Georgakopoulos, John H.;Fasseas, Costas;Argyroudi-Akoyunoglou, Joan H.</t>
  </si>
  <si>
    <t>Geoponiko Panepistimion Athinon;Demokritos National Centre for Scientific Research</t>
  </si>
  <si>
    <t>60018592;60001104</t>
  </si>
  <si>
    <t>Akoumianaki-Ioannidou A.</t>
  </si>
  <si>
    <t>Photoacclimation in Spathiphyllum</t>
  </si>
  <si>
    <t>S1011134403001866</t>
  </si>
  <si>
    <t>10.1016/j.jphotobiol.2003.11.007</t>
  </si>
  <si>
    <t>2-s2.0-1142311538</t>
  </si>
  <si>
    <t>['semiconductor surface', 'external surface', 'donor dye', 'acceptor dye']</t>
  </si>
  <si>
    <t>Dyes/pigments | Energy transfer | Fluorescence | Silicon | Supramolecular chemistry | Zeolites</t>
  </si>
  <si>
    <t>Artificial antenna systems: Zeolite L crystals loaded with a fluorescing donor dye and modified at the external surface with an acceptor dye are studied on a semiconductor surface (see picture). Radiationless excitation energy transfer from the donor dye to the acceptor dye and further through a thin insulating layer to the semiconductor is observed.</t>
  </si>
  <si>
    <t>60020486;60020486</t>
  </si>
  <si>
    <t>57214031951;7006817889</t>
  </si>
  <si>
    <t>Huber, Stefan;Calzaferri, Gion</t>
  </si>
  <si>
    <t>Bern</t>
  </si>
  <si>
    <t>University of Bern</t>
  </si>
  <si>
    <t>Huber S.</t>
  </si>
  <si>
    <t>Energy transfer from dye-zeolite L antenna crystals to bulk silicon</t>
  </si>
  <si>
    <t>10.1002/cphc.200301002</t>
  </si>
  <si>
    <t>2-s2.0-2442549630</t>
  </si>
  <si>
    <t>['thoroughly understand', 'thermal noise', 'taking since', 'rights reserved', 'main purpose', 'fundamental issue', 'frequency approximately', '7 hz', '10 hz', '/‚ àöhz']</t>
  </si>
  <si>
    <t>The reduction of thermal noise is a fundamental issue for the improvement of future gravitational wave antennas. The main purpose of the Low Frequency Facility (LFF) is to study pendulum thermal noise in the region of 10 Hz. Data at the LFF has been taking since the beginning of 2003 and has been analyzed in order to thoroughly understand the region around 10 Hz. Above 7 Hz, the displacement noise floor is at the level of 10-14 m/‚àöHz, decreasing with frequency approximately as 1/ŒΩ. Seismic noise contamination is not observed above a few Hz. ¬© 2004 Elsevier B.V. All rights reserved.</t>
  </si>
  <si>
    <t>Physics Letters, Section A: General, Atomic and Solid State Physics</t>
  </si>
  <si>
    <t>60113665;60113665;60113314;60113665;60113665-60028868;60113678;60113314;60028868;60028868;60113665-60113314;60113665;60113665;60113665;60113314;60113678;60113665-60113314;60113314;60028868;60113665;60017293;60032350;60113665;60032350;60032350;60017293;60017293;60113678;60113678-60032111;60113314</t>
  </si>
  <si>
    <t>7004046447;35225713700;35226924900;35227009000;35225728300;56231989000;8731743800;35227185800;7005683393;7004685937;22943966700;7004316945;35225772100;8731368400;7006390922;35277425100;6602110784;35227729800;7003569996;7003990222;7006707028;57207902551;7003636273;7103269533;36123738300;7004946778;7003891983;7003467748;35315212300</t>
  </si>
  <si>
    <t>Di Virgilio, A.;Braccini, S.;Ballardin, G.;Bradaschia, C.;Cella, G.;Cuoco, E.;Dattilo, V.;Ferrante, I.;Fidecaro, F.;Frasconi, F.;Giazotto, A.;Gennai, A.;Holloway, L. H.;La Penna, P.;Losurdo, G.;Paoletti, F.;Pasqualetti, A.;Passaquieti, R.;Passuello, D.;Porzio, A.;Puppo, P.;Raffaelli, F.;Rapagnani, P.;Ricci, F.;Ricciardi, J.;Solimeno, S.;Stanga, R.;Vetrano, F.;Zhang, Z.</t>
  </si>
  <si>
    <t>Italy;Italy;Italy;Italy;Italy;Italy;Italy</t>
  </si>
  <si>
    <t>Sesto Fiorentino;Pisa;Cascina;Rome;Urbino;Pisa;Naples</t>
  </si>
  <si>
    <t>Istituto Nazionale di Fisica Nucleare, Sezione di Firenze;Istituto Nazionale di Fisica Nucleare, Sezione di Pisa;European Gravitational Observatory (EGO);Sapienza Universit√† di Roma;Universita degli Studi di Urbino Carlo Bo;Universit√† di Pisa;Universit√† degli Studi di Napoli Federico II</t>
  </si>
  <si>
    <t>60113678;60113665;60113314;60032350;60032111;60028868;60017293</t>
  </si>
  <si>
    <t>Di Virgilio A.</t>
  </si>
  <si>
    <t>Sensitivity of the Low Frequency Facility experiment around 10 Hz</t>
  </si>
  <si>
    <t>S0375960103018449</t>
  </si>
  <si>
    <t>10.1016/j.physleta.2003.12.059</t>
  </si>
  <si>
    <t>2-s2.0-10744225939</t>
  </si>
  <si>
    <t>['œü se', 'unit serving', 'unit efficiency', 'triacetic acid', 'structural features', 'steps ).', 'square antiprism', 'sensitization process', 'ray results', 'ray characterization', 'previous report', 'photophysical properties', 'phenanthroline unit', 'phenanthroline donor', 'metal center', 'luminescence results', 'luminescence properties', 'luminescence peak', 'light antenna', 'hosting site', 'full saturation', 'dipartite ligand', 'd2o solvent', 'd2o solution', 'cd 3od', 'cation acceptor', '699 nm', '278 nm', '2777 ),']</t>
  </si>
  <si>
    <t>We describe the syntheses, the 1H NMR studies in CD 3OD and D2O as solvent, the X-ray characterization, and the luminescence properties in D2O solution of the two complexes Eu¬∑1 and Er¬∑1, where 1 is a dipartite ligand that includes (i) a 1,4,7,10-tetraazacyclododecane-1,4,7-triacetic acid (DO3A) unit serving as hosting site for the metal center; and (ii) a phenanthroline unit which plays the role of light antenna for the sensitization process of the metal centered luminescence. In a previous report (Inorg. Chem. 2002, 41, 2777), we have shown that for Eu¬∑1 there are no water molecules within the first coordination sphere. X-ray and 1H NMR results reported here are consistent with full saturation of the nine coordination sites within the Eu¬∑1 and Er¬∑1 complexes. In addition, these studies provide important details regarding the conformations, square antiprism (SAP) and twisted square antiprism (TSAP), adopted in solution by these complexes. The luminescence results are consistent with both an effective intersystem crossing (ISC) at the light absorbing phenanthroline unit (Œªexc = 278 nm) and an effective energy transfer (en) process from the phenanthroline donor to the cation acceptor (with unit or close to unit efficiency for both steps). In D2O solvent, the overall sensitization efficiency, œÜ se, is 0.3 and 5 √ó 10-6, for Eu¬∑1 (main luminescence peaks at 585, 612, 699 nm) and Er¬∑1 (luminescence peak at 1530 nm), respectively. The photophysical properties of both complexes are discussed with reference to their structural features as elucidated by the obtained 1H NMR and X-ray results.</t>
  </si>
  <si>
    <t>1294-1301</t>
  </si>
  <si>
    <t>Inorganic Chemistry</t>
  </si>
  <si>
    <t>60021199;100511825;60021199;60019442;60019442</t>
  </si>
  <si>
    <t>7004070132;7801433017;55097260700;6601971444;7003493868</t>
  </si>
  <si>
    <t>Quici, Silvio;Marzanni, Giovanni;Forni, Alessandra;Accorsi, Gianluca;Barigelletti, Francesco</t>
  </si>
  <si>
    <t>Rome;Bologna;Milan</t>
  </si>
  <si>
    <t>Consiglio Nazionale delle Ricerche;Istituto Per La Sintesi Organica E La Fotoreattivita, Bologna;Dipto. Chim. Organ./Indust. Univ.</t>
  </si>
  <si>
    <t>60021199;60019442;100511825</t>
  </si>
  <si>
    <t>Quici S.</t>
  </si>
  <si>
    <t>New Lanthanide Complexes for Sensitized Visible and Near-IR Light Emission: Synthesis, &lt;sup&gt;1&lt;/sup&gt;H NMR, and X-ray Structural Investigation and Photophysical Properties</t>
  </si>
  <si>
    <t>10.1021/ic035143b</t>
  </si>
  <si>
    <t>2-s2.0-1242294545</t>
  </si>
  <si>
    <t>['uplink radio', 'time orbits', 'time computation', 'sun attractions', 'rights reserved', 'real time', 'radial component', 'next years', 'navigation software', 'meters accuracy', 'measurements allows', 'last issue', 'future flights', 'fully operational', 'flight results', 'expected accuracy', 'even better', 'etc .).', 'electrical system', 'earth surface', 'doris system', 'data processing', 'board receivers', 'board real', 'board gathering', 'beacon positioning', 'availability better', '3 years', '3 mm', '10 years']</t>
  </si>
  <si>
    <t>The DORIS system has been developed to provide high accuracy orbit determination and beacon positioning. It is fully operational and has been working for 10 years with Spot-2, Spot-3, Spot-4 and Topex-Poseidon. This uplink radio-electrical system is based upon precise doppler measurements (0.3 mm/s) made with the dual-frequency signals emitted by the 50 autonomous beacons distributed homogeneously over the Earth surface. The DORIS Control Center performs system monitoring (on board receivers and ground beacons), receivers programming, data processing and archive. On board gathering of the measurements allows a precise on board autonomous real-time computation of the orbit. Experienced on board of Spot-4 since 1998, DIODE (the Navigation software) has demonstrated that on-board real-time orbits are now feasible with a few meters accuracy and an availability better than 99% over 3 years, even through man√¶uvers. Today, Earth observation missions, altimetry, oceanography, imaging, etc. and satellite constellations navigation often ask for a real time on board orbit restitution with a 1 m accuracy, or even better. Including an extended force model (40 √ó 40 Earth gravitational fields, moon and sun attractions, etc.), the last issue of DIODE is able to compute the orbit in real-time on board of the satellite, with an expected accuracy of 10 cm RMS on the radial component. To be launched in 2001, Envisat-1 and Jason-1 are both equipped with a DORIS 2nd generation receiver: unfortunately, flight results will not be available in time to be presented in the paper. Future flights will occur in the next years (Spot-5, Cryosat, Pl√©iades, etc.). ¬© 2003 Elsevier Ltd. All rights reserved.</t>
  </si>
  <si>
    <t>315-323</t>
  </si>
  <si>
    <t>60017694;60017694</t>
  </si>
  <si>
    <t>6603094594;7004019169</t>
  </si>
  <si>
    <t>Jayles, C.;Costes, M.</t>
  </si>
  <si>
    <t>CNES Centre National d'Etudes Spatiales</t>
  </si>
  <si>
    <t>Jayles C.</t>
  </si>
  <si>
    <t>Ten centimeters orbits in real-time on-board of a satellite: DORIS-DIODE current status</t>
  </si>
  <si>
    <t>S0094576503000481</t>
  </si>
  <si>
    <t>10.1016/S0094-5765(03)00048-1</t>
  </si>
  <si>
    <t>2-s2.0-0346334010</t>
  </si>
  <si>
    <t>['two directions', 'trial fabrication', 'thickness reducing', 'slot length', 'slot array', 'radical direction', 'pair spacing', 'one dimension', 'mutual coupling', 'model effective', 'infinite array', 'finite aperture', 'external region', 'expressed approximately', 'dielectric loading', 'dielectric layer', 'arbitrary distribution', 'aperture distributions', 'aperture distribution', 'amplitude excitation', '38 ghz']</t>
  </si>
  <si>
    <t>Dielectric layer | Radial line slot antenna | Spectral domain approach</t>
  </si>
  <si>
    <t>The slot coupling characteristics are analyzed and the aperture distributions are evaluated for several dielectric layers loaded on the upper surface outside the radial line slot antenna. First, for the design of a uniform aperture distribution, mutual coupling is expressed approximately by an infinite array of two-dimensional slot pairs with equal-amplitude excitation in a model with periodic boundary walls in the two directions of an external region. Based on this approximation, the slot length and the pair spacing in the radical direction are controlled so as to design an array with a uniform aperture distribution. Next, as a model effective for an arbitrary distribution over a finite aperture, a slot array that is finite in one dimension is analyzed by the spectral domain approach. Also, if the situation with dielectric loading through a gap such as a radome is considered, it is shown that the effect on the aperture distribution can be neglected if a dielectric layer with a thickness reducing the Fresnel reflection coefficient is placed about 1/8 wavelength away. The validity of the analysis and design is confirmed by trial fabrication and measurement at 38 GHz.</t>
  </si>
  <si>
    <t>19-27</t>
  </si>
  <si>
    <t>60025555;60031126;60031126</t>
  </si>
  <si>
    <t>7005472062;7006899159;35495699200</t>
  </si>
  <si>
    <t>Miyachi, Kensuke;Hirokawa, Jiro;Ando, Makoto</t>
  </si>
  <si>
    <t>Tokyo;Tokyo</t>
  </si>
  <si>
    <t>Tokyo Institute of Technology;Nippon Telegraph and Telephone Corporation</t>
  </si>
  <si>
    <t>60031126;60025555</t>
  </si>
  <si>
    <t>Miyachi K.</t>
  </si>
  <si>
    <t>Analysis of radial line slot antennas with dielectric layers over the aperture</t>
  </si>
  <si>
    <t>10.1002/ecja.10169</t>
  </si>
  <si>
    <t>2-s2.0-0346780218</t>
  </si>
  <si>
    <t>['transmitted amplitude', 'single mode', 'rotating table', 'rotating center', 'resolution direction', 'resolution algorithms', 'received signals', 'paper proposes', 'interelement coupling', 'initial deviations', 'initial deviation', 'feed system', 'factor hindering', 'esprit algorithms', 'element coupling', 'eigenfunction expansion', 'coupling matrix', 'coupling coefficient', 'correlation matrix', 'computer simulation', 'complex elements', 'best performance', 'array configuration', 'array antenna']</t>
  </si>
  <si>
    <t>Calibration method | DBF | Initial deviation | Interelement coupling | Least square method | Orthogonal code</t>
  </si>
  <si>
    <t>Research and development have been carried out extensively on the MUSIC and ESPRIT algorithms, based on the eigenfunction expansion of the correlation matrix, for high-resolution direction-of-arrival estimation using array antennas. A factor hindering the best performance of these high-resolution algorithms in real array antennas is nonuniformity of the element patterns caused by element coupling in an array configuration. In this paper, it is assumed that the array antenna is operated in a single mode and that the initial deviations of the transmitted amplitude and phase of the feed system and errors such as interelement coupling can be represented by a single coupling matrix with complex elements. Under such assumptions, this paper proposes a method for compensating the error of the center of rotation of the rotating table on which the device under test for calibration data measurement is installed, and estimates the coupling matrix. By computer simulation in the case of a receiving array antenna, it is found that the coordinates of the rotating center and the coupling coefficient can be estimated and that received signals with the initial deviation and interelement coupling compensated can be obtained by multiplying by the inverse of the coupling matrix estimated for the received signals.</t>
  </si>
  <si>
    <t>59-73</t>
  </si>
  <si>
    <t>60101699;60101699;60032325;60032325;60031126</t>
  </si>
  <si>
    <t>50961193300;7403625183;7103322075;6603898698;7402551666</t>
  </si>
  <si>
    <t>Inaba, Takayuki;Sakamoto, Teijiro;Miura, Ryu;Oodo, Masayuki;Araki, Kiyomichi</t>
  </si>
  <si>
    <t>Tokyo;Koganei;Tokyo</t>
  </si>
  <si>
    <t>Mitsubishi Electric Corporation;Japan National Institute of Information and Communications Technology;Tokyo Institute of Technology</t>
  </si>
  <si>
    <t>60101699;60032325;60031126</t>
  </si>
  <si>
    <t>Inaba T.</t>
  </si>
  <si>
    <t>A study on mutual coupling compensation method of array antennas</t>
  </si>
  <si>
    <t>10.1002/ecja.10126</t>
  </si>
  <si>
    <t>2-s2.0-0347410782</t>
  </si>
  <si>
    <t>['transmission range', 'transmission power', 'throughput performance', 'smart antenna', 'simultaneous transmissions', 'simultaneous communications', 'reducing interference', 'node density', 'neighboring nodes', 'moving speed', 'distributed network', 'directionality control', 'currently communicating', 'conventional schemes', 'communication efficiency', 'beam width', 'also verify']</t>
  </si>
  <si>
    <t>MAC protocol | Smart antenna | Wireless ad hoc network</t>
  </si>
  <si>
    <t>A smart antenna can increase the number of simultaneous transmissions by reducing interference and improving the throughput performance. In this paper, we propose an adaptive media access control (MAC) protocol that periodically updates neighboring node information in a distributed network, such as a wireless ad hoc network, and uses smart antennas to achieve simultaneous communications by directionality control to neighboring nodes other than those currently communicating. We also verify that the overhead for updating the neighboring node information can be reduced to 15% or less than in conventional schemes and the number of simultaneous communications can be 2 to 3.5 times higher than when using omnidirectional antennas. Furthermore, we considered the effects of the overhead accompanying neighboring node updates, node density, beam width, and moving speed on the communication efficiency when using the proposed MAC protocol. The communication efficiency was improved by controlling the transmission power to shorten the transmission range, lower the node density, and widen the beam width more than by extending the transmission range and increasing the node density.</t>
  </si>
  <si>
    <t>60001271;60070899;60001271-60032325</t>
  </si>
  <si>
    <t>7403982702;7402057814;7003785277</t>
  </si>
  <si>
    <t>Ueda, Tetsuro;Bandyopadhyay, Somprakash;Hasuike, Kazuo</t>
  </si>
  <si>
    <t>India;Japan;Japan</t>
  </si>
  <si>
    <t>Kolkata;Koganei;Kyoto</t>
  </si>
  <si>
    <t>Indian Institute of Management Calcutta;Japan National Institute of Information and Communications Technology;Advanced Telecommunications Research Institute International (ATR)</t>
  </si>
  <si>
    <t>60070899;60032325;60001271</t>
  </si>
  <si>
    <t>An adaptive media access control protocol and system performance of wireless ad hoc network using smart antenna</t>
  </si>
  <si>
    <t>10.1002/ecja.10140</t>
  </si>
  <si>
    <t>2-s2.0-0347410784</t>
  </si>
  <si>
    <t>['working group', 'three types', 'technological sensitivity', 'system concept', 'state laser', 'special committee', 'sends energy', 'sandwich module', 'rights reserved', 'receiver system', 'mpt ).', 'microwave transmitter', 'examined studies', 'element technology', 'conceptual study', 'computer simulation', 'attention paid', 'also proposed']</t>
  </si>
  <si>
    <t>National Space Development Agency of Japan has examined studies on Space Solar Power Systems (SSPS) since FY1998 organizing a special committee and working group. The FY 1998 studies focused on creating a life cycle cost model of the SSPS which sends energy to the Earth using microwave beams (Microwave Power Transmission; MPT). With the use of this model, technological sensitivity was analyzed to identify key research issues that must be pursued in the future. In addition, a conceptual study was conducted on the SSPS using laser power transmission, with attention paid to fiber array lasers. The FY1999 studies examined a system concept of SSPS, and three types of configurations were proposed. We also proposed a draft of the engineering demonstration satellite while examining major element technology. The FY2000 studies surveyed maturity of major element technologies to exam SSPS system concept. Computer simulation of a direct solar pumping solid-state laser, 5.8 GHz microwave transmitter and receiver system and "sandwich module" integrated PV cell, microwave transmitter and antennas were examined as demonstration of element technology. ¬© 2003 Elsevier Ltd. All rights reserved.</t>
  </si>
  <si>
    <t>337-345</t>
  </si>
  <si>
    <t>100827513;60103896;60103896;60011001</t>
  </si>
  <si>
    <t>55700216800;36863618400;37059840400;7404313846</t>
  </si>
  <si>
    <t>Mori, Masahiro;Nagayama, Hiroyuki;Saito, Yuka;Matsumoto, Hiroshi</t>
  </si>
  <si>
    <t>Tokyo;Kyoto;Tsukuba</t>
  </si>
  <si>
    <t>Mitsubishi Research Institute, Inc.;Kyoto University;Natl. Space Devmt. Agy. of Japan</t>
  </si>
  <si>
    <t>60103896;60011001;100827513</t>
  </si>
  <si>
    <t>Mori M.</t>
  </si>
  <si>
    <t>Summary of studies on space solar power systems of the National Space Development Agency of Japan</t>
  </si>
  <si>
    <t>S009457650300033X</t>
  </si>
  <si>
    <t>10.1016/S0094-5765(03)00033-X</t>
  </si>
  <si>
    <t>2-s2.0-0347594891</t>
  </si>
  <si>
    <t>['yagi antenna', 'test evaluation', 'straight line', 'significantly improve', 'reflector behind', 'radiating elements', 'parasitic elements', 'parasitic element', 'parameters optimizing', 'genetic algorithm', 'computer simulation', 'beam scanning', 'arrival estimation', 'array antenna']</t>
  </si>
  <si>
    <t>Array element pattern | Direction-of-arrival estimation | ESPRIT | Phased array antenna | Quasi-Yagi antenna array</t>
  </si>
  <si>
    <t>As radiating elements for a phased array consisting of radiating elements placed along a straight line, a quasi-Yagi antenna that has a reflector behind the dipole and a parasitic element in front is used. The length of the parasitic elements and the distance between the parasitic element and the dipole are optimized by the genetic algorithm in such a way that the gain deterioration due to beam scanning is the minimum. Further, the quasi-Yagi antenna is applied in the array antenna for direction-of-arrival estimation using such subarrays as ESPRIT. The parameters optimizing the direction-of-arrival estimation accuracy are derived by the genetic algorithm. The array antenna with quasi-Yagi antenna optimized by the genetic algorithm can significantly improve the beam scanning characteristics and improve the accuracy and resolution when used for direction-of-arrival estimation by ESPRIT. This is confirmed by computer simulation and test evaluation.</t>
  </si>
  <si>
    <t>39-49</t>
  </si>
  <si>
    <t>60103680;60103680;60103680</t>
  </si>
  <si>
    <t>6507847210;7401915465;7103395868</t>
  </si>
  <si>
    <t>Kojiya, Takuya;Tsuji, Yosuke;Kuwahara, Yoshihiko</t>
  </si>
  <si>
    <t>Shizuoka</t>
  </si>
  <si>
    <t>Shizuoka University</t>
  </si>
  <si>
    <t>Kojiya T.</t>
  </si>
  <si>
    <t>Design on quasi-Yagi antennas array based on genetic algorithm</t>
  </si>
  <si>
    <t>10.1002/ecja.10158</t>
  </si>
  <si>
    <t>2-s2.0-0348041711</t>
  </si>
  <si>
    <t>['suppress interference', 'receiving pattern', 'possible regardless', 'paper discusses', 'input signals', 'gain array', 'constrained dcmp', 'cn ).', 'array around']</t>
  </si>
  <si>
    <t>Adaptive antenna | Clutter suppression | DCMP | GSC | Sidelobe canceler</t>
  </si>
  <si>
    <t>In order to more accurately extract desired signals, it is necessary to suppress interference such as reflection and clutter more strictly. This paper discusses a method of suppressing sidelobes adaptively by placing a receive-only array around a high-gain array. The output power minimization method (DCMP) has been proposed as an adaptive clutter suppression method. When this method is applied to a high-gain array, there is a danger of destroying the directivity of the high-gain array. In this paper, a constraint on the weight not destroying the receiving pattern of the high-gain array is added to the DCMP, resulting in a norm-constrained DCMP (DCMP-CN). By using this method, adaptive sidelobe suppression is possible regardless of the intensity of the input signals.</t>
  </si>
  <si>
    <t>7003988800;7403584142</t>
  </si>
  <si>
    <t>Kamio, Kazunori;Sato, Toru</t>
  </si>
  <si>
    <t>An adaptive sidelobe cancellation algorithm for high-gain antenna arrays</t>
  </si>
  <si>
    <t>10.1002/ecja.10178</t>
  </si>
  <si>
    <t>2-s2.0-0348041722</t>
  </si>
  <si>
    <t>['uniform distribution', 'smallest variations', 'sage algorithm', 'rights reserved', 'relative delay', 'powerful tool', 'performed sequentially', 'optimisation algorithm', 'noise ratio', 'maximisation algorithm', 'elevation angle', 'dimensional array', 'complex amplitude', 'applied successfully']</t>
  </si>
  <si>
    <t>DOA | Maximum likelihood | SAGE algorithm | Smart antennas</t>
  </si>
  <si>
    <t>In this study, we investigate the estimation of the relative delay, the azimuth and elevation angle and the complex amplitude of a known received signal with the space alternating generalised expectation (SAGE) maximisation algorithm. This optimisation algorithm is used to replace the high-dimensional optimisation procedure, necessary to compute the joint maximum likelihood estimate of the parameters using several separate maximisation processes, which can be performed sequentially. Spherical arrays provide wide scan coverage with low grating lobe levels. Because a uniform antenna element distribution on this spherical surface gives rise to the smallest variations in received signal levels over the whole angular space, a uniform distribution of antennas on a sphere is used. For this completely general three-dimensional array, we have for the first time investigated the resolution of the SAGE algorithm, the convergence and the bit error rate as a function of the signal to noise ratio. We will show that this algorithm is a powerful tool that can be applied successfully for high-resolution parameter extraction. ¬© 2003 Elsevier B.V. All rights reserved.</t>
  </si>
  <si>
    <t>619-629</t>
  </si>
  <si>
    <t>60025063;60025063;60025063</t>
  </si>
  <si>
    <t>6506983157;6504146139;6503845849</t>
  </si>
  <si>
    <t>Verhaevert, Jo;Lil, Emmanuel Van;De Capelle, Antoine Van</t>
  </si>
  <si>
    <t>Verhaevert J.</t>
  </si>
  <si>
    <t>Direction of arrival (DOA) parameter estimation with the SAGE algorithm</t>
  </si>
  <si>
    <t>S0165168403003402</t>
  </si>
  <si>
    <t>10.1016/j.sigpro.2003.12.003</t>
  </si>
  <si>
    <t>2-s2.0-0742267038</t>
  </si>
  <si>
    <t>['thus requires', 'targets maneuver', 'target maneuvers', 'target identification', 'separate step', 'rights reserved', 'miss tracks', 'large amount', 'following capability', 'efficiently tracked', 'data association', 'associated even']</t>
  </si>
  <si>
    <t>Data association | Multiple-target tracking | Radar signals | Target tracking</t>
  </si>
  <si>
    <t>We present a new data association algorithm using range-profile, which has maneuver-following capability. In this approach, targets can be identified as a by-product of the data association, not requiring a separate step for target identification. Early data association cannot identify targets and thus requires a large amount of computation not to miss tracks when targets maneuver and cross each other. Our method using range profile mitigates the complexity of data association. And once the classes of tracks are identified, the tracks can be more efficiently tracked and associated even when target maneuvers. Furthermore, our approach can provide the optimum tracking filter gain for tracking maneuvering target and thus will contribute to the improvement of performance for maneuvering target tracking. Extensive computer simulations have demonstrated that the new data association is not only more efficient in terms of the computational complexity without requiring a separate step for target identification, but also can provide the optimum tracking filter gain for tracking maneuvering target. ¬© 2003 Elsevier B.V. All rights reserved.</t>
  </si>
  <si>
    <t>571-587</t>
  </si>
  <si>
    <t>60032330;60032330</t>
  </si>
  <si>
    <t>35191365100;56461814600</t>
  </si>
  <si>
    <t>Yoo, Jae Chern;Kim, Young Soo</t>
  </si>
  <si>
    <t>Data association and target identification using range profile</t>
  </si>
  <si>
    <t>S0165168403003232</t>
  </si>
  <si>
    <t>10.1016/j.sigpro.2003.11.020</t>
  </si>
  <si>
    <t>2-s2.0-0742267039</t>
  </si>
  <si>
    <t>Army Research Office</t>
  </si>
  <si>
    <t>DAAD 19-00-1-0529</t>
  </si>
  <si>
    <t>ARO</t>
  </si>
  <si>
    <t>['rights reserved', 'receiver diversity', 'mmse detector', 'far resistance', 'alamouti space']</t>
  </si>
  <si>
    <t>Code division multiaccess | Near-far resistance | Spatial diversity</t>
  </si>
  <si>
    <t>In this paper, the near-far resistance of the MMSE detector is derived for the code division multiple access communication systems with the Alamouti space-time block coding. It is shown that transmitter/receiver diversity has benefits on the near-far resistance performance while receiver diversity has more impact on the near-far resistance. ¬© 2003 Elsevier B.V. All rights reserved.</t>
  </si>
  <si>
    <t>669-674</t>
  </si>
  <si>
    <t>60017036-60025152;60025152</t>
  </si>
  <si>
    <t>7102732788;14119848700</t>
  </si>
  <si>
    <t>Yue, Xiaodong;Howard Fan, H.</t>
  </si>
  <si>
    <t>Cincinnati;Winston Salem</t>
  </si>
  <si>
    <t>University of Cincinnati;Winston-Salem State University</t>
  </si>
  <si>
    <t>60025152;60017036</t>
  </si>
  <si>
    <t>Yue X.</t>
  </si>
  <si>
    <t>Near-far resistance of Alamouti space-time coded CDMA communication systems</t>
  </si>
  <si>
    <t>S0165168403002950</t>
  </si>
  <si>
    <t>10.1016/j.sigpro.2003.11.007</t>
  </si>
  <si>
    <t>2-s2.0-0742301609</t>
  </si>
  <si>
    <t>2001AA325100</t>
  </si>
  <si>
    <t>['œñ f', 'znta2o6 structure', 'znnb2o 6', 'two kinds', 'temperature coefficient', 'system decreased', 'sintering temperature', 'sintering condition', 'significant dependence', 'rights reserved', 'resonant frequency', 'quality factors', 'network analyzer', 'nb 1', 'dielectric constant', 'crystal structure', 'ceramics increased', 'binary system', '417 ghz', '2o6 ceramics']</t>
  </si>
  <si>
    <t>Dielectric properties | Sintering | Zn(Nb Ta ) O  1-x x 2 6</t>
  </si>
  <si>
    <t>Microwave dielectric ceramics Zn(Nb1-xTax) 2O6 were prepared by conventional mixed oxide route. The crystal structure and microwave dielectric properties of Zn(Nb 1-xTax)2O6 ceramics were investigated systematically using X-ray powder diffraction (XRPD) and a network analyzer. Two kinds of solid solutions based on the ZnNb2O 6 and ZnTa2O6 structure, respectively, were observed in this binary system. The sintering temperature of ceramics increased from 1150 to 1350 ¬∞C as x value ranged from 0 to 1.0. The dielectric properties exhibited a significant dependence on the sintering condition, composition and crystal structure of the ceramics. The dielectric constant (r) of Zn(Nb1-xTax)2O6 ceramics increased with increasing Ta content, and ranged from 23.05 at x=0 to 35.8 at x=1. In contrast, the quality factors (Q√óf) of this system decreased with increasing Ta content, the highest Q√óf values of sintered ceramics changed linearly, and ranged from 82,200 to 56,417 GHz as x values increased from 0 to 1.0. The temperature coefficient of resonant frequency (œÑf) changed from -71.16 ppm/¬∞C at x=0 to +8.94 ppm/¬∞C at x=1, and a zero temperature coefficient of resonant frequency (œÑ f) for Zn(Nb1-xTax)2O6 ceramics system was obtained at x=0.65. ¬© 2003 Elsevier B.V. All rights reserved.</t>
  </si>
  <si>
    <t>1392-1395</t>
  </si>
  <si>
    <t>60025278-60073545;60025278;60025278;60025278;60025278;60025278</t>
  </si>
  <si>
    <t>56723664600;7102782734;7202430675;57199786154;7102095761;55802353000</t>
  </si>
  <si>
    <t>Zhang, Ying Chun;Yue, Zhen Xing;Qi, Xiwei;Li, Baorang;Gui, Zhi Lun;Li, Long Tu</t>
  </si>
  <si>
    <t>Harbin;Beijing</t>
  </si>
  <si>
    <t>Heilongjiang University of Science and Technology;Tsinghua University</t>
  </si>
  <si>
    <t>60073545;60025278</t>
  </si>
  <si>
    <t>Zhang Y.C.</t>
  </si>
  <si>
    <t>Microwave dielectric properties of Zn(Nb&lt;inf&gt;1-x&lt;/inf&gt;Ta&lt;inf&gt;x&lt;/inf&gt;) &lt;inf&gt;2&lt;/inf&gt;O&lt;inf&gt;6&lt;/inf&gt; ceramics</t>
  </si>
  <si>
    <t>S0167577X03007900</t>
  </si>
  <si>
    <t>10.1016/j.matlet.2003.09.034</t>
  </si>
  <si>
    <t>2-s2.0-0942277604</t>
  </si>
  <si>
    <t>['thermal treatment', 'thermal link', 'thermal conductivity', 'technique used', 'sensitive masses', 'rights reserved', 'rare decays', 'low temperatures', 'improved procedure', 'important contribution', 'gravitational waves', 'cuoricino experiment', 'conductive copper', 'best material', '30 mk', '1000 kg']</t>
  </si>
  <si>
    <t>Purpose of this experiment was to select the best material for the construction of thermal links aiming at cooling down sensitive masses of the order of 100-1000 kg for the detection of rare decays and gravitational waves. We report on the technique used to measure the thermal conductivity at very low temperatures (down to 30 mK) of three different types of copper, before and after a thermal treatment of the samples. The most conductive copper was used for the thermal link of the CUORICINO experiment, where a mass of about 60 kg needs to be cooled down to a few mK. The cool down time was reduced by at least one order of magnitude with respect to previous similar experiments. An important contribution to this successful result came also from an improved procedure for controlling the residual heating provided by the conversion from ortho- to para-hydrogen in copper. ¬© 2003 Elsevier Ltd. All rights reserved.</t>
  </si>
  <si>
    <t>167-170</t>
  </si>
  <si>
    <t>Cryogenics</t>
  </si>
  <si>
    <t>60021859-60011264;60021859-60011264;60073837;60016340;60073837-60016809;60005400-60114755;60011264-60021859;60011264-60021859;60073837-60114755;60016340;60027509;60011264-60021859</t>
  </si>
  <si>
    <t>9845851000;8711280500;7006847989;7003483214;15218931300;57203090571;9846176700;8899041500;6603737128;6602000758;57200951946;7101605883</t>
  </si>
  <si>
    <t>Risegari, L.;Barucci, M.;Bucci, C.;Fafone, V.;Gorla, P.;Giuliani, A.;Olivieri, E.;Pasca, E.;Pirro, S.;Quintieri, L.;Rocchi, A.;Ventura, G.</t>
  </si>
  <si>
    <t>Italy;Italy;Italy;Italy;Spain;Italy;Italy;Italy</t>
  </si>
  <si>
    <t>Milan;Assergi;Rome;Florence;Zaragoza;Frascati;Genoa;Varese</t>
  </si>
  <si>
    <t>Istituto Nazionale di Fisica Nucleare, Sezione di Milano;Laboratori Nazionali del Gran Sasso;Universit√† degli Studi di Roma "Tor Vergata";Universit√† degli Studi di Firenze;Universidad de Zaragoza;INFN, Laboratori Nazionali Di Frascati;Istituto Nazionale per la Fisica della Materia;Universit√† degli Studi dell'Insubria</t>
  </si>
  <si>
    <t>60114755;60073837;60027509;60021859;60016809;60016340;60011264;60005400</t>
  </si>
  <si>
    <t>Risegari L.</t>
  </si>
  <si>
    <t>Use of good copper for the optimization of the cooling down procedure of large masses</t>
  </si>
  <si>
    <t>S0011227503002467</t>
  </si>
  <si>
    <t>10.1016/j.cryogenics.2003.09.004</t>
  </si>
  <si>
    <t>2-s2.0-10744231235</t>
  </si>
  <si>
    <t>['urban biotopes', 'unpublished localities', 'unlabeled syntypes', 'united states', 'south dakota', 'smithsonian institution', 'schizopetalidae ).', 'reported including', 'occur along', 'nye county', 'north america', 'natural history', 'national museum', 'lectotype shows', 'illustration accompanying', 'geographical basis', 'fragmented female', 'former species', 'female callipodidan', 'diagnostic setae', 'confirmatory illustration', 'choneiulus palmatus', 'account pertain']</t>
  </si>
  <si>
    <t>Blaniulidae | Canada | Choneiulus palmatus | Diplopoda | Holarctic | Introduced millipede | Julida | New locality records | Tisona tida | U.S.A.</t>
  </si>
  <si>
    <t>The unlabeled syntypes of the milliped, Titsona tida Chamberlin, 1962, collected at Mercury, Nye County, Nevada, exist in the microscope slide collection at the National Museum of Natural History, Smithsonian Institution, Washington, DC. They comprise a fragmented female of Choneiulus palmatus (Nƒõmec, 1895) (Julida: Blaniulidae) and the severely distorted anterior segments of, apparently, a female callipodidan, which, on a geographical basis, is probably Colactis utorum (Chamberlin, 1925) (Schizopetalidae). As an antenna of the former species has been dissected and mounted, a drawing of such being the only illustration accompanying the description, and other aspects of this account pertain to C. palmatus, we designate the blaniulid as the lectotype of T. tida and place the name in synonymy under C. palmatus, one of five European blaniulids that have been introduced into North America and occur here primarily in urban biotopes. Unpublished localities of C. palmatus from Canada and the United States are reported including the first from Qu√©bec, Connecticut, Illinois, Maryland, Minnesota, South Dakota, and Utah. A confirmatory illustration of two midbody segments of the lectotype shows the diagnostic setae of C. palmatus that occur along the caudal pleurotergal margins.</t>
  </si>
  <si>
    <t>0013872X</t>
  </si>
  <si>
    <t>Entomological News</t>
  </si>
  <si>
    <t>60004923;60030840</t>
  </si>
  <si>
    <t>7005771814;6603043228</t>
  </si>
  <si>
    <t>Shelley, Rowland M.;Enghoff, Henrik</t>
  </si>
  <si>
    <t>Denmark;United States</t>
  </si>
  <si>
    <t>Copenhagen;Raleigh</t>
  </si>
  <si>
    <t>K√∏benhavns Universitet;NC State University</t>
  </si>
  <si>
    <t>60030840;60004923</t>
  </si>
  <si>
    <t>Shelley R.</t>
  </si>
  <si>
    <t>Titsona tida Chamberlin, 1962, a synonym of Choneiulus palmatus (Nƒõmec, 1895) (Diplopoda: Julida: Blaniulidae), with new North American locality records</t>
  </si>
  <si>
    <t>2-s2.0-11144307305</t>
  </si>
  <si>
    <t>['transverse direction', 'transmission line', 'properly introduced', 'previous results', 'power storage', 'physical explanation', 'orthogonality relations', 'longitudinal direction', 'line antenna', 'leaky waves', 'leakage occur', 'interesting application', 'exists along', 'coupling effect', 'complex modes']</t>
  </si>
  <si>
    <t>Coupled-mode analysis | Electromagnetic coupling | Leaky waves | Planar waveguides</t>
  </si>
  <si>
    <t>In this paper, the orthogonality relations between complex modes are investigated to demonstrate the coupling effect that exists along a transverse direction (z-axis) between TEz and TMz hybrid modes when power storage, loss, or leakage occur in the longitudinal direction (y-axis) of a transmission line. As an example, the parallel-plate waveguide modes are used to study a laterally shielded top-open microstrip line. The study of leaky waves is a very interesting application of the novel orthogonality relations derived in this paper. This study is carried out using the correct and incorrect orthogonality formulations, showing that physically valid results are obtained only when the orthogonality relations derived in this paper are properly introduced in the formulation. A physical explanation of this novel coupling effect between TEz and TMz hybrid modes with respect to the y-direction is given in terms of inhomogeneous plane waves. Comparisons with previous results for a laterally shielded slot-line antenna are presented to confirm the accuracy and usefulness of this novel proposed method.</t>
  </si>
  <si>
    <t>760-767</t>
  </si>
  <si>
    <t>60014907;60014907</t>
  </si>
  <si>
    <t>7006760553;6603078652</t>
  </si>
  <si>
    <t>G√≥mez Tornero, Jos√© Luis;√Ålvarez Melc√≥n, Alejandro</t>
  </si>
  <si>
    <t>Cartagena</t>
  </si>
  <si>
    <t>Universidad Politecnica de Cartagena</t>
  </si>
  <si>
    <t>G√≥mez Tornero J.L.</t>
  </si>
  <si>
    <t>Nonorthogonality relations between complex hybrid modes: An application for the leaky-wave analysis of laterally shielded top-open planar transmission lines</t>
  </si>
  <si>
    <t>10.1109/TMTT.2004.823526</t>
  </si>
  <si>
    <t>2-s2.0-12144287744</t>
  </si>
  <si>
    <t>Euskal Herriko Unibertsitatea</t>
  </si>
  <si>
    <t>UPV/00147.345-14623</t>
  </si>
  <si>
    <t>EHU</t>
  </si>
  <si>
    <t>['urban environments', 'special features', 'portable reception', 'paper presents', 'measurements presented', 'good quality', 'broadcasts dtv']</t>
  </si>
  <si>
    <t>COFDM | Digital terrestrial television | Field measurement campaign | Portable reception | Receiver performance | Single frequency network</t>
  </si>
  <si>
    <t>This paper presents a field measurement campaign developed to study the influence of the special features of a Single Frequency Network (SFN) reception in the C/N thresholds applicable to portable DTV reception. The measurements presented here were performed inside coverage areas of the nation wide SFN which broadcasts DTV (COFDM 8 K mode) services in Spain. The aim of this paper is to present some network planning reference values for portable reception in urban environments where both multipath and multiple transmitter reception have to be taken into account to ensure a good quality of service.</t>
  </si>
  <si>
    <t>42-48</t>
  </si>
  <si>
    <t>IEEE Transactions on Broadcasting</t>
  </si>
  <si>
    <t>60027856;60027856;60027856;60027856;60027856;60027856;60027856</t>
  </si>
  <si>
    <t>6602311059;7005904428;6602408240;55227557400;7005697571;36840158200;6603648710</t>
  </si>
  <si>
    <t>Angueira, Pablo;V√©lez, Manuel Ma;De la Vega, David;Prieto, Gorka;Guerra, David;Mat√≠as, Jose Mar√≠a;Ordiales, Juan Luis</t>
  </si>
  <si>
    <t>Leioa</t>
  </si>
  <si>
    <t>Universidad del Pais Vasco</t>
  </si>
  <si>
    <t>Angueira P.</t>
  </si>
  <si>
    <t>DTV Reception Quality Field Tests for Portable Outdoor Reception in a Single Frequency Network</t>
  </si>
  <si>
    <t>10.1109/TBC.2003.822988</t>
  </si>
  <si>
    <t>2-s2.0-12144288666</t>
  </si>
  <si>
    <t>Royal Swedish Academy of Sciences</t>
  </si>
  <si>
    <t>KVA</t>
  </si>
  <si>
    <t>['whereas acetates', 'three compounds', 'tetradecadienyl acetate', 'tetradecadienol confirmed', 'synthetic standards', 'retention times', 'pheromone components', 'observed calling', 'mass spectra', 'male antennae', 'lampronia capitella', 'gas chromatography', 'electroantennographic activity', 'double bonds', 'dark cycle', 'corresponding acetate', 'artificial light']</t>
  </si>
  <si>
    <t>(Z,Z)-9,11-tetradecadienal | (Z,Z)-9,11-tetradecadienol | (Z,Z)-9,11-tetradecadienyl acetate | Currant shoot borer | EAG | GC-EAD | Incurvarioidea | Lampronia capitella | Lepidoptera | Prodoxidae | Sex pheromone</t>
  </si>
  <si>
    <t>Under an artificial light:dark cycle, females of Lampronia capitella were observed calling, with extended terminal abdominal segments, during the first 2 hr of the photoperiod. Extracts of terminal abdominal segments from females elicited large electroantennographic responses from male antennae. Gas chromatography with electroantennographic detection revealed three active peaks. Based on comparison of retention times and mass spectra of synthetic standards, these compounds were identified as (Z,Z)-9,11-tetradecadienol and the corresponding acetate and aldehyde. The electroantennographic activity of the four geometric isomers of all three compounds was investigated, and the respective (Z,Z)-isomer was found to be the most active in all cases. Aldehydes generally elicited larger antennal responses than alcohols, whereas acetates were the least active compounds. A subtractive trapping assay in the field, based on a 13:26:100 Œºg mixture of (Z,Z)-9,11-tetradecadienal, (Z,Z)-9,11-tetradecadienyl acetate, and (Z, Z)-9,11-tetradecadienol confirmed that all three compounds are pheromone components. Subtraction of (Z,Z)-9,11-tetradecadienol from the blend completely eliminated its attractiveness, whereas the other two-component blends showed reduced activity. This is the first pheromone identification from the monotrysian superfamily Incurvarioidea, confirming that the common pheromones among ditrysian moths (long-chain fatty acid derivatives comprising alcohols, acetates, and aldehydes with one or more double bonds) is not an autapomorphy of Ditrysia, but a synapomorphy of the more advanced heteroneuran lineages.</t>
  </si>
  <si>
    <t>643-658</t>
  </si>
  <si>
    <t>60029170;60029170-60004354;60006876;60029170-60059987;60029170;60027152;60027152;60028229;60028229;60028229</t>
  </si>
  <si>
    <t>7003385545;56136051000;55538935300;6602635456;6507281231;56630063500;7004376332;6603276778;7102044255;7006506442</t>
  </si>
  <si>
    <t>L√∂fstedt, Christer;Zhu, Junwei;Kozlov, Mikhail V.;Buda, Vincas;Jirle, Erling V.;Hellqvist, Sven;L√∂fqvist, Jan;Plass, Ernst;Franke, Stephan;Francke, Wittko</t>
  </si>
  <si>
    <t>Lithuania;Sweden;Germany;Sweden;Finland;United States</t>
  </si>
  <si>
    <t>Vilnius;Lund;Hamburg;Uppsala;Turku;Ames</t>
  </si>
  <si>
    <t>Vilniaus Universitetas;Lunds Universitet;Universit√§t Hamburg;Sveriges lantbruksuniversitet;Turun yliopisto;Iowa State University</t>
  </si>
  <si>
    <t>60059987;60029170;60028229;60027152;60006876;60004354</t>
  </si>
  <si>
    <t>L√∂fstedt C.</t>
  </si>
  <si>
    <t>Identification of the sex pheromone of the currant shoot borer Lampronia capitella</t>
  </si>
  <si>
    <t>10.1023/B:JOEC.0000018635.40128.2e</t>
  </si>
  <si>
    <t>2-s2.0-12144290766</t>
  </si>
  <si>
    <t>['vehicle structure', 'vehicle motion', 'vehicle guidance', 'technology suggests', 'structural sensors', 'structural distortions', 'structural control', 'space stations', 'signals generated', 'rigid body', 'rigid bodies', 'rights reserved', 'mentioned restriction', 'large aircraft', 'key element', 'integrated system', 'filter uses', 'employed within', 'classical movement']</t>
  </si>
  <si>
    <t>Flexible structure | Inertial sensor | Integrated navigation system | Kalman filter | Satellite navigation</t>
  </si>
  <si>
    <t>Combining inertial sensors and GPS has led to integrated navigation systems of a performance surpassing classical navigation requirements. A utilisation of this technology suggests itself which considers not only the classical movement of a small, rigid body but expands the application range also to large aircraft, space stations and suchlike. The signals generated on this basis are usable both for vehicle guidance and for structural control. The key element of such a generalisation is the kinematical model describing the vehicle motion: Until now, the mentioned restriction to rigid bodies is regular and considers only inertial sensors referring to a single vehicle point. A more general navigation system design considers, however, a specific model comprising additional degrees of freedom from structural distortions as well as spatially distributed sensors. This model is employed within an extended Kalman filter estimating the vehicle motion state of high resolution regarding time. In addition, the filter uses the signals of gyros, accelerometers, satellite navigation receivers, and structural sensors. For this purpose, the paper discusses firstly different variants of integrated navigation systems followed by a presentation of the advantage of spatially distributing satellite navigation antennas over the vehicle structure. Finally, the integrated system for a simple flexible aircraft structure is introduced. ¬© 2003 Elsevier SAS. All rights reserved.</t>
  </si>
  <si>
    <t>Aerospace Science and Technology</t>
  </si>
  <si>
    <t>60015815;102017016</t>
  </si>
  <si>
    <t>7404357445;6508098596</t>
  </si>
  <si>
    <t>Wagner, J√∂rg F.;Kasties, G. √ºnther</t>
  </si>
  <si>
    <t>Stuttgart;Braunschweig</t>
  </si>
  <si>
    <t>Universit√§t Stuttgart;OECON GmbH</t>
  </si>
  <si>
    <t>Wagner J.F.</t>
  </si>
  <si>
    <t>Applying the principle of integrated navigation systems to estimating the motion of large vehicles</t>
  </si>
  <si>
    <t>S1270963803000981</t>
  </si>
  <si>
    <t>10.1016/j.ast.2003.09.006</t>
  </si>
  <si>
    <t>2-s2.0-1242320308</t>
  </si>
  <si>
    <t>['several fields', 'numerical simulations', 'koch curves', 'input resistance', 'input characteristics', 'fractal trees', 'fractal property', 'fractal nature', 'fractal geometries', 'fractal dimensions', 'forest sciences', 'findings would', 'direct influence', 'atmospheric sciences', 'antenna characteristics']</t>
  </si>
  <si>
    <t>Fractal Dimension | Fractals | Multifrequency Antennas</t>
  </si>
  <si>
    <t>During the last few decades, fractal geometries have found numerous applications in several fields of science and engineering such as geology, atmospheric sciences, forest sciences, physiology and electromagnetics. Although the very fractal nature of these geometries have been the impetus for their application in many of these areas, a direct quantifiable link between a fractal property such as dimension and antenna characteristics has been elusive thus far. In this paper, the variations in the input characteristics of multi-resonant antennas based on generalizations of Koch curves and fractal trees are examined by numerical simulations. Schemes for such generalizations of these geometries to vary their fractal dimensions are presented. These variations are found to have a direct influence on the primary resonant frequency, the input resistance at this resonance, and ratios resonant frequencies of these antennas. It is expected that these findings would further enhance the popularity of the study of fractals.</t>
  </si>
  <si>
    <t>55-66</t>
  </si>
  <si>
    <t>0218348X</t>
  </si>
  <si>
    <t>Fractals</t>
  </si>
  <si>
    <t>60014097;60001439;60001439</t>
  </si>
  <si>
    <t>7004212421;56223972800;36039583900</t>
  </si>
  <si>
    <t>Vinoy, K. J.;Abraham, Jose K.;Varadan, V. K.</t>
  </si>
  <si>
    <t>Bengaluru;University Park</t>
  </si>
  <si>
    <t>Indian Institute of Science;Pennsylvania State University</t>
  </si>
  <si>
    <t>60014097;60001439</t>
  </si>
  <si>
    <t>Vinoy K.</t>
  </si>
  <si>
    <t>Impact of fractal dimension in the design of multi-resonant fractal antennas</t>
  </si>
  <si>
    <t>S0218348X04002288</t>
  </si>
  <si>
    <t>10.1142/S0218348X04002288</t>
  </si>
  <si>
    <t>2-s2.0-13844281372</t>
  </si>
  <si>
    <t>['unifying framework', 'transmission infrastructure', 'sites required', 'site selection', 'rights reserved', 'power configuration', 'particularly relevant', 'network rollout', 'minimum number', 'locations used', 'initial stages', 'efficient technique', 'defined interference', 'commissioning omni', 'cell planning', 'capacity constraints', 'area coverage', 'account user']</t>
  </si>
  <si>
    <t>Antennae | Infrastructure | Network planning | Wireless</t>
  </si>
  <si>
    <t>The location and configuration of transmission infrastructure for cellular wireless communication networks is a complex engineering task involving competing objectives. While minimizing the number of locations used, adequate area coverage is required in addition to satisfying constraints concerning capacity and interference. We focus on the problem of commissioning omni-directional transmission equipment. This is particularly relevant to operators in the initial stages of network rollout. We address the problem of finding lower bounds on the minimum number of sites. An efficient technique for obtaining improved lower bounds on the minimum number of sites required for area coverage is presented. This approach also takes into account user-defined interference and capacity constraints. Additionally, we present a unifying framework for cell planning when site selection and power configuration is required. Detailed computational results are presented and discussed. ¬© 2004 Elsevier Ltd. All rights reserved.</t>
  </si>
  <si>
    <t>171-191</t>
  </si>
  <si>
    <t>Computers and Industrial Engineering</t>
  </si>
  <si>
    <t>60023998;60023998</t>
  </si>
  <si>
    <t>7102973985;57203045816</t>
  </si>
  <si>
    <t>Whitaker, Roger M.;Hurley, Steve</t>
  </si>
  <si>
    <t>Cardiff</t>
  </si>
  <si>
    <t>Cardiff University</t>
  </si>
  <si>
    <t>Whitaker R.</t>
  </si>
  <si>
    <t>On the optimality of facility location for wireless transmission infrastructure</t>
  </si>
  <si>
    <t>S036083520400004X</t>
  </si>
  <si>
    <t>10.1016/j.cie.2004.01.002</t>
  </si>
  <si>
    <t>2-s2.0-1442334769</t>
  </si>
  <si>
    <t>Ministry of Science and Technology</t>
  </si>
  <si>
    <t>MOST</t>
  </si>
  <si>
    <t>['work presented', 'valuable alternative', 'user requirements', 'spatial resolution', 'real aperture', 'ground stations', 'environmental monitoring', 'contributed uniquely', 'brightness temperature', 'atmospheric chemistry', 'atmosphere could']</t>
  </si>
  <si>
    <t>Brightness temperature | Capon beamforming | Interferometric radiometer</t>
  </si>
  <si>
    <t>Passive microwave remote sensing from satellites and ground stations has contributed uniquely, and substantially, to the study of atmospheric chemistry, meteorology, and environmental monitoring. As user requirements are raised, in terms of the accuracy and the spatial resolution, a mechanically scanning radiometer, with a real aperture, becomes impractical due to the requirement for a very large antenna size. However, an aperture synthesis interferometric radiometer presents a valuable alternative. The work presented in this paper was devoted to high spatial resolution imaging, usina the 37 GHz band interferometric radiometer, developed by ourselves. The spatially adaptive Capon beamforming method was exploited for the imaging, which outperformed the conventional Fourier Transform method. We concluded that the high spatial resolution imaging of the brightness temperature of the atmosphere could be accomplished with an interferometric radiometer equipped with the developed Capon beamforming imaging algorithm. ¬© 2004 Kluwer Academic Publishers.</t>
  </si>
  <si>
    <t>59-72</t>
  </si>
  <si>
    <t>55576732300;56395639200;7005260880;55568059800</t>
  </si>
  <si>
    <t>Park, Hyuk;Choi, Junho;Katkovnik, Vladimir;Kim, Yonghoon</t>
  </si>
  <si>
    <t>Park H.</t>
  </si>
  <si>
    <t>Interferometric microwave radiometers for high-resolution imaging of the atmosphere brightness temperature based on the adaptive Capon signal processing algorithm</t>
  </si>
  <si>
    <t>10.1023/B:EMAS.0000014509.50959.f7</t>
  </si>
  <si>
    <t>2-s2.0-1442355399</t>
  </si>
  <si>
    <t>['usually considered', 'turn found', 'transmitting power', 'total shift', 'thus enabling', 'three set', 'technical importance', 'substrate material', 'specific application', 'similar trends', 'significant importance', 'significant changes', 'shown results', 'scattering characteristics', 'saturation magnetization', 'satellite tracking', 'return loss', 'resonant frequency', 'radiation patterns', 'polycrystalline garnets', 'paper describes', 'mobile communication', 'many methods', 'magnetic properties', 'magnetic materials', 'low magnetic', 'litimg ferrite', 'lithium ferrites', 'immense use', 'high permittivity', 'good agreement', 'general exploited', 'garnet substrates', 'garnet materials', 'garnet material', 'gain parameter', 'ferrimagnetic materials', 'different value', 'different types', 'dielectric losses', 'compositional impacts', 'comparative study', 'best among', 'applied field', 'antenna system', 'antenna fabricated', 'anisotropic properties', 'also observed', 'also measured', 'added advantage', 'achieved either', '800 gauss', '5 mt', '300 mhz']</t>
  </si>
  <si>
    <t>Microwave antenna systems having electronically steerable capabilities are of significant importance for many current wireless communication technologies such as satellite tracking for mobile communication, airport traffic control, radar systems etc. Tunability in an antenna system can be achieved either through the use of ferrimagnetic materials i.e. ferrites and garnets or diodes. Further the ferrimagnetic materials have an added advantage of having capability to operate at high microwave power levels. Non reciprocal behavior of ferrite or garnet is in general exploited for fabrication of such devices. The magnetic properties of these materials can be influenced by the direction and strength of external applied field and thus enabling the control of various antenna radiations and scattering characteristics. Polycrystalline garnets and ferrites are among the widely studied materials for this purpose. Garnet materials are usually considered to be the best among all the magnetic materials available for microwave device applications due to their excellent temperature stability and low magnetic and dielectric losses. On the other hand, lithium ferrites have shown the advantage of having high permittivity and high curie temperatures apart for its low fabrication cost. High permittivity in turn found to be useful in reducing the over all size of the devices. In view of the importance of garnets and some merits of lithium ferrites, an attempt has been made to make a comparative study in between the performance of the patch antenna fabricated on substituted lithium ferrites and garnet material substrates, in order to find the compositional impacts and their suitability for antenna system. For this purpose two types of ferrites namely LiTi ferrite, LiTiMg ferrite and a garnet material having saturation magnetization (4 œÄ Ms) 800 Gauss were chosen and analyzed in a microstrip patch antenna configuration along with the variable magnetic bias field, for important antenna characteristic. This paper describes the design, comparison of important material properties of technical importance and the experimental investigations carried out on slotted patch antenna fabricated on LiTi, LiTiMg ferrite and garnet substrates. Many methods have already been discussed for tuning of resonant frequency of ferrimagnetic magnetic material based patch antennas by using magnetic bias field. In our proposed study plan we have used the bias field axially. The resonant frequency of the antenna fabricated on different types of magnetic materials under investigations was found to be changed for about 10% by varying the applied magnetic field and a total shift of 300 MHz was noticed for an applied field of 2.5 mT. Similar trends were also observed for transmitting power (821) parameters, which were further found to be in good agreement with the return loss (S11) characteristics. The variation in the gain parameter of the antenna was noticed with the change of substrate material, used for its fabrication. The radiation patterns for different value of applied magnetic field for three set of material were also measured, no significant changes were noticed. The shown results are accounts for the anisotropic properties of the ferrite or garnet materials and could be of immense use for designing an antenna for specific application.</t>
  </si>
  <si>
    <t>29-42</t>
  </si>
  <si>
    <t>Memoirs of the Faculty of Engineering, Kumamoto University</t>
  </si>
  <si>
    <t>60003049-101965052;60021120;60021120</t>
  </si>
  <si>
    <t>7401450318;7006124792;35584015900</t>
  </si>
  <si>
    <t>Kumar, Nitendar;Fukusako, Takeshi;Mita, Nagahisa</t>
  </si>
  <si>
    <t>Japan;India;Japan</t>
  </si>
  <si>
    <t>Kumamoto;New Delhi;Yokosuka</t>
  </si>
  <si>
    <t>Kumamoto University;Solid State Physics Laboratory India;Multimedia Laboratories</t>
  </si>
  <si>
    <t>60021120;60003049;101965052</t>
  </si>
  <si>
    <t>Kumar N.</t>
  </si>
  <si>
    <t>Lithium ferrite and garnet materials for tunable microstrip patch antenna applications</t>
  </si>
  <si>
    <t>2-s2.0-14844300805</t>
  </si>
  <si>
    <t>R08-2003-000-10761-0</t>
  </si>
  <si>
    <t>KU</t>
  </si>
  <si>
    <t>['three ideas', 'theoretical evaluation', 'single transmit', 'receive antennas', 'radio channels', 'flexible space', 'analyzed based', 'also presented', 'achievable degree']</t>
  </si>
  <si>
    <t>Iterative decoding | OFDM | Space-time codes</t>
  </si>
  <si>
    <t>Space-time coding techniques significantly improve transmission efficiency in radio channels by using multiple transmit and/or receive antennas and coordination of the signaling over these antennas. Bit-interleaved coded modulation gives good diversity gains with higher order modulation schemes using well-known binary convolutional codes on a single transmit and receive antenna link. By using orthogonal frequency division multiplexing (OFDM), wideband transmission can be achieved over frequency-selective fading radio channels without adaptive equalizers. In this correspondence, we combine these three ideas into a family of flexible space-time coding methods. The pairwise error probability is analyzed based on the correlated fading assumption. Near-optimum iterative decoders are evaluated by means of simulations for slowly varying wireless channels. Theoretical evaluation of the achievable degree of diversity is also presented. Significant performance gains over the wireless local area network (LAN) 802.1 la standard system are reported.</t>
  </si>
  <si>
    <t>820-825</t>
  </si>
  <si>
    <t>60005273;60022195;100386999</t>
  </si>
  <si>
    <t>55705266800;57196851906;55410535700</t>
  </si>
  <si>
    <t>Lee, Inkyu;Chan, Albert M.;Sundberg, Carl Erik W.</t>
  </si>
  <si>
    <t>United States;South Korea;United States</t>
  </si>
  <si>
    <t>Cambridge;Seoul;Chatham</t>
  </si>
  <si>
    <t>Massachusetts Institute of Technology;Korea University;SundComm</t>
  </si>
  <si>
    <t>60022195;60005273;100386999</t>
  </si>
  <si>
    <t>Lee I.</t>
  </si>
  <si>
    <t>Space-Time Bit-Interleaved Coded Modulation for OFDM Systems</t>
  </si>
  <si>
    <t>10.1109/TSP.2003.822350</t>
  </si>
  <si>
    <t>2-s2.0-1542273466</t>
  </si>
  <si>
    <t>CCR-0112501</t>
  </si>
  <si>
    <t>['uncorrelated taps', 'time codes', 'tap correlation', 'sttc outperforms', 'spatially independent', 'spatial correlation', 'shift keying', 'selective channels', 'possible types', 'important properties', 'given number', 'fewer taps', 'example 16', 'diversity gain', 'correlation structure', 'correlation matrices', 'coding gains', 'coding gain', 'best space', '4 db']</t>
  </si>
  <si>
    <t>Coding gain | Diversity gain | Frequency-selective fading | Space-time code | Space-time trellis code</t>
  </si>
  <si>
    <t>Some important properties are derived for the diversity gain and the coding gain of space-time codes (STCs) for frequency-selective channels. It is proven that the diversity gain of a STC that provides maximum diversity gain for channels with a given number of taps is robust to a decrease in the number of taps. For coding gain analysis, we categorize the possible types of correlation matrices into several classes based on the type of power delay profile, spatial correlation, and tap correlation. It is proven that optimum STCs found for spatially independent and frequency-selective channels with uncorrelated taps and uniform power delay profile have coding gains that are robust against a mismatch in correlation structure if the number of taps is fixed. Thereafter, a systematic design procedure is applied to search for the best space-time trellis codes (STTCs) for frequency-selective channels. At a frame error rate (FER) of 0.01, our example 16-state binary phase-shift keying (BPSK) STTC outperforms the delay diversity code by 3.4 dB for a channel with three uncorrelated uniform taps. Further, the example STC designed for a channel with a given number of taps is shown to provide good performance for channels with fewer taps.</t>
  </si>
  <si>
    <t>694-702</t>
  </si>
  <si>
    <t>60000060;60000060</t>
  </si>
  <si>
    <t>7101986154;7202801624</t>
  </si>
  <si>
    <t>Qin, Mu;Blum, Rick S.</t>
  </si>
  <si>
    <t>Bethlehem</t>
  </si>
  <si>
    <t>Lehigh University</t>
  </si>
  <si>
    <t>Qin M.</t>
  </si>
  <si>
    <t>Properties of Space-Time Codes for Frequency-Selective Channels</t>
  </si>
  <si>
    <t>10.1109/TSP.2003.821109</t>
  </si>
  <si>
    <t>2-s2.0-1542303696</t>
  </si>
  <si>
    <t>99-80590</t>
  </si>
  <si>
    <t>['two iterations', 'transmitter antennas', 'time decoding', 'time coding', 'time block', 'soft information', 'second stages', 'second stage', 'receiver performance', 'practical interest', 'performs detection', 'performance loss', 'noniterative space', 'multipath combining', 'multipath channels', 'multipath channel', 'large numbers', 'interference suppression', 'first stage', 'error rates', 'diversity combining', 'channel decoding']</t>
  </si>
  <si>
    <t>Code division multiple access | Multiuser detection | RAKE combining | Space-time coding | Turbo detection</t>
  </si>
  <si>
    <t>A turbo multiuser receiver is proposed for space-time block and channel-coded code division multiple access (CDMA) systems in multipath channels. The proposed receiver consists of a first stage that performs detection, space-time decoding, and multipath combining followed by a second stage that performs the channel decoding. A reduced complexity receiver suitable for systems with large numbers of transmitter antennas is obtained by performing the space-time decoding along each resolvable multipath component and then diversity combining the set of space-time decoded outputs. By exchanging the soft information between the first and second stages, the receiver performance is improved via iteration. Simulation results show that while in some cases a noniterative space-time coded system may have inferior performance compared with a system without space-time coding in a multipath channel, proposed iterative schemes significantly outperform systems without space-time coding, even with only two iterations. Furthermore, the performance loss in the reduced-complexity receiver due to decoupling of interference suppression, space-time decoding, and multipath combining is very small for error rates of practical interest.</t>
  </si>
  <si>
    <t>796-806</t>
  </si>
  <si>
    <t>60003269-60017742;60003269</t>
  </si>
  <si>
    <t>6701665728;55665272100</t>
  </si>
  <si>
    <t>Jayaweera, Sudharman K.;Poor, H. Vincent</t>
  </si>
  <si>
    <t>Wichita;Princeton</t>
  </si>
  <si>
    <t>Wichita State University;Princeton University</t>
  </si>
  <si>
    <t>60017742;60003269</t>
  </si>
  <si>
    <t>Jayaweera S.</t>
  </si>
  <si>
    <t>A RAKE-Based Iterative Receiver for Space-Time Block-Coded Multipath CDMA</t>
  </si>
  <si>
    <t>10.1109/TSP.2003.822283</t>
  </si>
  <si>
    <t>2-s2.0-1542333621</t>
  </si>
  <si>
    <t>['significantly reduced', 'second objective', 'receive signals', 'outdoor enclosure', 'one hamster', 'normothermic values', 'natural habitat', 'individually housed', 'even regularly', 'dense pattern', 'closely resembled', 'burrows within', 'brief periods', '3 weeks']</t>
  </si>
  <si>
    <t>Burrow | Cricetus cricetus | Hibernation | Temperature | Thermo-sensitive transmitter | Time spent above ground</t>
  </si>
  <si>
    <t>The purpose of this study was to determine whether hibernating European hamsters Cricetus cricetus, L., 1758 stay in their burrows all winter or if they occasionally spent time above ground. If 'time (spent) above ground' (TAG) occurred regularly throughout hibernation, the second objective of this work was to categorize and quantify the patterns of TAG during winter. For this purpose, 11 European hamsters were individually housed in wire mesh cages that were buried in the ground of an outdoor enclosure. Each cage was filled with soil up to ground level allowing the animals to construct their own burrows within the cages. Antennae in the bottom and top of the cage were calibrated to receive signals only when the hamsters were in their burrows or above the ground, respectively. This method enabled continuous recordings of the animal's TAG and provided ecologically meaningful results as the animals were housed in a way that closely resembled their natural habitat. About half of the hamsters stayed continuously below ground. Of these hamsters, almost all showed a dense pattern of episodes of reduced body temperature separated by only brief periods of normothermia. In contrast, the other half of the animals moved either episodically or even regularly above ground. For all of these hamsters, TAG was significantly reduced as compared to normothermic values. One hamster did not show any hibernation but did have a significantly reduced normothermic body temperature and did not leave its burrow for periods of up to 3 weeks.</t>
  </si>
  <si>
    <t>281-288</t>
  </si>
  <si>
    <t>Journal of Zoology</t>
  </si>
  <si>
    <t>60025525-60031216</t>
  </si>
  <si>
    <t>Wassmer, Thomas</t>
  </si>
  <si>
    <t>Mainz;Konstanz</t>
  </si>
  <si>
    <t>Johannes Gutenberg-Universit√§t Mainz;Universit√§t Konstanz</t>
  </si>
  <si>
    <t>60031216;60025525</t>
  </si>
  <si>
    <t>Wassmer T.</t>
  </si>
  <si>
    <t>Body temperature and above-ground patterns during hibernation in European hamsters (Cricetus cricetus L.)</t>
  </si>
  <si>
    <t>10.1017/S0952836903004643</t>
  </si>
  <si>
    <t>2-s2.0-1542348928</t>
  </si>
  <si>
    <t>['results suggested', 'results suggest', 'overgrowth mutations', 'obk phenotype', 'obk function', 'morphogenetic fields', 'morphogenetic field', 'increase duplication', 'head size', 'fundamental concept', 'fruit flies', 'fields may', 'evolutionary possibilities', 'evolutionary modification', 'environmental factors', 'derived lines', 'complex interplay', 'classical embryology', 'canonical antenna', 'arista number', 'adult phenotypes', 'actually suppressed']</t>
  </si>
  <si>
    <t>The morphogenetic field, a fundamental concept of classical embryology, is once again being invoked to describe developmental processes. Because the evolution of adult structures requires the modification of development, the ways in which morphogenetic fields can change over time may yield insights into evolutionary possibilities. We considered how the duplication/multiplication of a morphogenetic field in fruit flies, caused by the previously described obake (obk) mutation, is regulated by genetic and environmental factors. Mutations of genes in the canonical antenna-producing imaginai disc pathway suppressed duplication as expected, although the results suggested that other pathways might also be involved. Overgrowth mutations, expected to increase duplication, actually suppressed it. Mutations in the heat-shock protein gene Hsp83 did not uniformly enhance obk expressivity as hypothesized. Using third chromosomes extracted from wild-derived lines, natural genetic variation for modifiers of obk function was found to be extensive. Larval crowding suppressed the obk phenotype, but there was no evidence of trade-offs between body or head size and arista number. Our results suggest that a complex interplay of genetic and environmental factors in the regulation of fields may be responsible for ample natural variation in the expressivity of adult phenotypes, affording multiple opportunities for selection and evolutionary modification.</t>
  </si>
  <si>
    <t>114-122</t>
  </si>
  <si>
    <t>1520541X</t>
  </si>
  <si>
    <t>Evolution and Development</t>
  </si>
  <si>
    <t>60016849;60016849-60004923;60016849;60016849;60016849;60016849;60016849</t>
  </si>
  <si>
    <t>55970292500;6508245988;7801660989;7201879363;6701747601;35590041000;7202920071</t>
  </si>
  <si>
    <t>Atallah, Joel;Dworkin, Ian;Cheung, Una;Greene, Aisha;Ing, Bryant;Leung, Lisa;Larsen, Ellen</t>
  </si>
  <si>
    <t>Canada;United States</t>
  </si>
  <si>
    <t>Toronto;Raleigh</t>
  </si>
  <si>
    <t>University of Toronto;NC State University</t>
  </si>
  <si>
    <t>60016849;60004923</t>
  </si>
  <si>
    <t>Atallah J.</t>
  </si>
  <si>
    <t>The environmental and genetic regulation of obake expressivity: Morphogenetic fields as evolvable systems</t>
  </si>
  <si>
    <t>10.1111/j.1525-142X.2004.04017.x</t>
  </si>
  <si>
    <t>2-s2.0-1542578380</t>
  </si>
  <si>
    <t>['welfare gain', 'unobserved tastes', 'supply response', 'satellite buyers', 'premium cable', 'first estimate', 'expanded basic', 'estimated elasticity', 'different products', 'cable suggest', 'cable subscribers', 'basic cable', 'almost 30', '5 billion', '317 markets', '3 billion', '000 households']</t>
  </si>
  <si>
    <t>Cable | Competition | Multinomial probit | Satellite dish | Television</t>
  </si>
  <si>
    <t>This paper examines direct broadcast satellites (DBS) as a competitor to cable. We first estimate a structural consumer level demand system for satellite, basic cable, premium cable and local antenna using micro data on almost 30,000 households in 317 markets, including extensive controls for unobserved product quality and allowing the distribution of unobserved tastes to follow a fully flexible multivariate normal distribution. The estimated elasticity of expanded basic is about -1.5, with the demand for premium cable and DBS more elastic. The results identify strong correlations in the taste for different products not captured in conventional logit models. Estimates of the supply response of cable suggest that without DBS entry cable prices would be about 15 percent higher and cable quality would fall. We find a welfare gain of between $127 and $190 per year (aggregate $2.5 billion) for satellite buyers, and about $50 (aggregate $3 billion) for cable subscribers.</t>
  </si>
  <si>
    <t>351-381</t>
  </si>
  <si>
    <t>Econometrica</t>
  </si>
  <si>
    <t>60029278;60029278</t>
  </si>
  <si>
    <t>7003285574;7003989088</t>
  </si>
  <si>
    <t>Goolsbee, Austan;Petrin, Amil</t>
  </si>
  <si>
    <t>The University of Chicago</t>
  </si>
  <si>
    <t>Goolsbee A.</t>
  </si>
  <si>
    <t>The consumer gains from direct broadcast satellites and the competition with cable TV</t>
  </si>
  <si>
    <t>10.1111/j.1468-0262.2004.00494.x</t>
  </si>
  <si>
    <t>2-s2.0-1642268919</t>
  </si>
  <si>
    <t>['theoretical predictions', 'resolving power', 'pupil consists', 'normal pupils', 'microwave scale', 'greatly increased', 'experiments devoted', 'diffraction limits', 'also found', 'adequate number']</t>
  </si>
  <si>
    <t>A method for overcoming diffraction limit by increasing the resolving power was analyzed. The results of the experiments devoted to demonstrating, at the microwave scale, the correctness of the theoretical predictions of the method was reported. It was found that improvement in the resolving power can be greatly increased, provided that the pupil consists of an adequate number of coronae, in order to obtain a resolution power well beyond the diffraction limits. It was also found that with normal pupils, the resolving power cannot be improved in any way.</t>
  </si>
  <si>
    <t>2217-2222</t>
  </si>
  <si>
    <t>Journal of Applied Physics</t>
  </si>
  <si>
    <t>60002324;60002324;60002324</t>
  </si>
  <si>
    <t>8216191100;9532996100;7005893745</t>
  </si>
  <si>
    <t>Ranfagni, A.;Mugnai, D.;Ruggeri, R.</t>
  </si>
  <si>
    <t>Istituto Di Fisica Applicata Nello Carrara</t>
  </si>
  <si>
    <t>Ranfagni A.</t>
  </si>
  <si>
    <t>Beyond the diffraction limit: Super-resolving pupils</t>
  </si>
  <si>
    <t>10.1063/1.1644026</t>
  </si>
  <si>
    <t>2-s2.0-1642275434</t>
  </si>
  <si>
    <t>['transmission conditions', 'signal energies', 'robust performance', 'receiver due', 'paper presents', 'noise ratio', 'multipath environments', 'matched filter', 'first introduced', 'feedforward filter', 'feedback equalizers', 'feedback equalizer', 'equalizer input', 'enhanced design', 'different echoes', 'combined optimally', 'channel estimation']</t>
  </si>
  <si>
    <t>8-VSB modulation | Adaptive equalization | ATSC DTV | DTV field test | Multipath distortion | Single frequency network</t>
  </si>
  <si>
    <t>This paper presents the design and implementation of an 8-VSB DTV receiver for indoor and distributed transmission environments. The receiver is designed to handle severe multipath distortion from indoor and Single Frequency Network (SFN) transmission conditions. The architecture of the receiver is first introduced. The adaptive equalizer structure and design are then discussed in detail. A channel-matched filter is employed as a pre-filter such that the signal energies from different echoes are combined optimally and the signal to noise ratio of the equalizer input is maximized. Feedforward and feedback equalizers are used to handle the pre-echo (pre-cursor) and post-echo (post-cursor), respectively. The feedforward filter is designed to minimize the pre-cursors or convert them into post-cursors, while the feedback equalizer is used to eliminate the post-cursors. Initial tap coefficients are computed to speed up the convergence of these two filters based on the channel estimation. Laboratory tests show that the new prototype DTV receiver has very robust performance in multipath environments. 0 dB echoes can be handled with this receiver due to the enhanced design of the equalizer. It can withstand a -10 dB single echo within a -29.5 to +38.5 microsecond range and a 0 dB echo within a 12 microsecond range.</t>
  </si>
  <si>
    <t>32-41</t>
  </si>
  <si>
    <t>60018714;60018714;101555032;60018714;60018714;60018714</t>
  </si>
  <si>
    <t>7406893568;7501856729;6602143785;6701358616;6505995238;57197893432</t>
  </si>
  <si>
    <t>Wu, Yiyan;Wang, Xianbin;Citta, Richard;Ledoux, Benoit;Lafl√®che, Sebastien;Caron, Bernard</t>
  </si>
  <si>
    <t>Ottawa;</t>
  </si>
  <si>
    <t>Communications Research Centre;LINX Electronics Inc.</t>
  </si>
  <si>
    <t>60018714;101555032</t>
  </si>
  <si>
    <t>Wu Y.</t>
  </si>
  <si>
    <t>An ATSC DTV Receiver With Improved Robustness to Multipath and Distributed Transmission Environments</t>
  </si>
  <si>
    <t>10.1109/TBC.2004.823843</t>
  </si>
  <si>
    <t>2-s2.0-1642290010</t>
  </si>
  <si>
    <t>OCE 9811410</t>
  </si>
  <si>
    <t>['two sites', 'two populations', 'significantly greater', 'reproductive output', 'relatively low', 'quality ).', 'primary resources', 'predation impact', 'growth stages', 'greater size', 'grazing predation', 'food availability', 'females maturing', 'eiffel tower', 'dense beds', 'chemically distinct', 'atlantic ridge', 'amphipod showed']</t>
  </si>
  <si>
    <t>Populations of the vent amphipod Bouvierella curtirama were compared from two sites in the Lucky Strike vent field on the Mid-Atlantic Ridge. The two sites (Sintra and Eiffel Tower) are chemically distinct, fed by different hydrothermal sources, but separated by only about 400 m. Both sites are characterized by dense beds of the mussel Bathymodiolus azoricus, though the proportion of methanotrophic and thiotrophic endosymbionts supported by the mussel and its isotopic composition vary significantly between the sites. Such differences presumably reflect the availability of primary resources and would be expected to impinge on other members of the mussel bed community, such as B. curtirama, which was abundant at both sites. A detailed comparative study of the amphipod showed that, although the overall population structure (in terms of growth stages) was similar at the two sites, reproductive output was significantly greater at Sintra, a result of females maturing at a smaller body size and producing more broods of a greater size. The reproductive output at both sites was relatively low, with a proportion of surviving females failing to mature. The plasticity of response of the two populations is discussed in relation to food availability (quantity and quality). Grazing predation, resulting in loss of antennal flagellum articles, was high at both sites. Such damage is discussed in terms of predation impact. Damage to the antennae of the holotype has resulted in an inaccurate species description, which is remedied here.</t>
  </si>
  <si>
    <t>503-514</t>
  </si>
  <si>
    <t>Marine Biology</t>
  </si>
  <si>
    <t>60025225;60016114;60010934</t>
  </si>
  <si>
    <t>6701676665;7005034079;7006685158</t>
  </si>
  <si>
    <t>Sheader, M.;Van Dover, C. L.;Thurston, M. H.</t>
  </si>
  <si>
    <t>United Kingdom;United States;United Kingdom</t>
  </si>
  <si>
    <t>Southampton;Williamsburg;Southampton</t>
  </si>
  <si>
    <t>University of Southampton;William &amp; Mary;National Oceanography Centre Southampton</t>
  </si>
  <si>
    <t>Sheader M.</t>
  </si>
  <si>
    <t>Reproductive ecology of Bouvierella curtirama (Amphipoda: Eusiridae) from chemically distinct vents in the Lucky Strike vent field, Mid-Atlantic Ridge</t>
  </si>
  <si>
    <t>10.1007/s00227-003-1211-8</t>
  </si>
  <si>
    <t>2-s2.0-1642304104</t>
  </si>
  <si>
    <t>['insulator technology', 'demonstrated using', '10 ghz']</t>
  </si>
  <si>
    <t>Faraday cage | Integrated circuit noise | Microwave devices | S-parameters | Silicon-on-insulator (SOI) | Substrate crosstalk</t>
  </si>
  <si>
    <t>Ultralow substrate crosstalk is demonstrated using a novel metal Faraday cage isolation scheme in silicon-on-insulator technology. Over ten times reduction in crosstalk is demonstrated up to 10 GHz, compared to previously reported substrate crosstalk suppression technologies.</t>
  </si>
  <si>
    <t>486-491</t>
  </si>
  <si>
    <t>IEEE Transactions on Electron Devices</t>
  </si>
  <si>
    <t>60025225;60014171;60029738;60029738;60029738;60029738;60025225;60025225</t>
  </si>
  <si>
    <t>57213216257;7102756109;6602863453;7006174648;35415904900;7102789209;7102626205;6602450466</t>
  </si>
  <si>
    <t>Stefanou, S.;Hamel, John S.;Baine, P.;Bain, M.;Armstrong, B. M.;Gamble, H. S.;Kraft, M.;Kemhadjian, H. A.</t>
  </si>
  <si>
    <t>United Kingdom;United Kingdom;Canada</t>
  </si>
  <si>
    <t>Belfast;Southampton;Waterloo</t>
  </si>
  <si>
    <t>Queen's University Belfast;University of Southampton;University of Waterloo</t>
  </si>
  <si>
    <t>60029738;60025225;60014171</t>
  </si>
  <si>
    <t>Stefanou S.</t>
  </si>
  <si>
    <t>Ultralow Silicon Substrate Noise Crosstalk Using Metal Faraday Cages in an SOI Technology</t>
  </si>
  <si>
    <t>10.1109/TED.2003.822348</t>
  </si>
  <si>
    <t>2-s2.0-1642306308</t>
  </si>
  <si>
    <t>N00014-98-1-0176</t>
  </si>
  <si>
    <t>['spatial signatures', 'sources provides', 'reduce noise', 'recently introduced', 'polarization antennas', 'multiantenna receiver', 'frequency domain', 'bilinear synthesis']</t>
  </si>
  <si>
    <t>Polarization | Signal synthesis | Time-frequency (t-f) distribution</t>
  </si>
  <si>
    <t>Bilinear synthesis of nonstationary signals impinging on a multiantenna receiver has been recently introduced. The distinction in the spatial signatures of the sources provides a vehicle to reduce noise and source signal interactions in the time-frequency domain, and hence improves signal synthesis. In this letter, we utilize another form of diversity for enhanced source time-frequency signal representations. It is shown that cross-polarization antennas can be used to mitigate cross terms via simple polarization averaging.</t>
  </si>
  <si>
    <t>338-340</t>
  </si>
  <si>
    <t>60000009;60000009</t>
  </si>
  <si>
    <t>35242065300;56848471800</t>
  </si>
  <si>
    <t>Amin, Moeness G.;Zhang, Yimin</t>
  </si>
  <si>
    <t>Villanova</t>
  </si>
  <si>
    <t>Villanova University</t>
  </si>
  <si>
    <t>Amin M.</t>
  </si>
  <si>
    <t>Bilinear Signal Synthesis Using Polarization Diversity</t>
  </si>
  <si>
    <t>10.1109/LSP.2003.822901</t>
  </si>
  <si>
    <t>2-s2.0-1642315437</t>
  </si>
  <si>
    <t>['system performance', 'presented results', 'performance evaluation', 'parameter imperfections', 'ofdm system', 'dominating term']</t>
  </si>
  <si>
    <t>Channel estimation error | Frequency offset | OFDM | STBC | Windowing</t>
  </si>
  <si>
    <t>In this paper, the effect of an imperfect channel estimation and carrier frequency offset on the performance of a space-time block coded (STBC) OFDM system is investigated. For the performance evaluation, the average bit error rate (BER) expression is derived in the presence of the imperfect channel information including both the inherent estimation error and the imperfect windowing error derived in a mismatched channel separation. From presented results, the inherent channel estimation error is a dominating term in the system performance, compared to other parameter imperfections.</t>
  </si>
  <si>
    <t>76-82</t>
  </si>
  <si>
    <t>60027884;60073747;60027884;60027884</t>
  </si>
  <si>
    <t>7404036823;35078916900;55686368100;7202175625</t>
  </si>
  <si>
    <t>Song, Hyoung Kyu;Kang, Sung Jin;Kim, Mi Jeong;You, Young Hwan</t>
  </si>
  <si>
    <t>Song H.</t>
  </si>
  <si>
    <t>Error Performance Analysis of STBC-OFDM Systems With Parameter Imbalances</t>
  </si>
  <si>
    <t>10.1109/TBC.2003.822986</t>
  </si>
  <si>
    <t>2-s2.0-1642329103</t>
  </si>
  <si>
    <t>['undesired channels', 'tv set', 'top box', 'provide space', 'polarization diversity', 'paper describes', 'noise ratio', 'mobile reception', 'device suitable', 'desired channel', 'automatically controlled']</t>
  </si>
  <si>
    <t>Active antenna | Array | Polarization diversity | Space diversity</t>
  </si>
  <si>
    <t>This paper describes an array which is concealable with a TV set or set-top box. The array is made of small active antennas which can provide space and polarization diversity by phase switching alone. The array can be manually or automatically controlled to maximize the signal-noise ratio of the desired channel and minimize the interference from undesired channels. The combination of automatically adjustable dual diversity and small physical size makes this device suitable for mobile reception.</t>
  </si>
  <si>
    <t>71-75</t>
  </si>
  <si>
    <t>Bendov, Oded</t>
  </si>
  <si>
    <t>Bendov O.</t>
  </si>
  <si>
    <t>Smart, Active, and Concealable Antenna Array for Portable Television Reception</t>
  </si>
  <si>
    <t>10.1109/TBC.2004.824744</t>
  </si>
  <si>
    <t>2-s2.0-1642376365</t>
  </si>
  <si>
    <t>['zno nanorods', 'uniform shape', 'synthesis uses', 'submicron spheres', 'sensor arrays', 'pattern defined', 'optoelectronic devices', 'hexagonally patterned', 'guided vapor', 'growing large', 'effective approach', 'distributed according', 'dimensional nanostructures', 'catalyst template', 'assembled monolayer', 'approach opens', 'align vertically', '2110 }.']</t>
  </si>
  <si>
    <t>An effective approach is demonstrated for growing large-area, hexagonally patterned, aligned ZnO nanorods. The synthesis uses a catalyst template produced by a self-assembled monolayer of submicron spheres and guided vapor-liquid-solid (VLS) growth on a single crystal alumina substrate. The ZnO nanorods have uniform shape and length, align vertically on the substrate, and are distributed according to the pattern defined by the catalyst template. The nanorods grow along [0001] with side surfaces defined by {2110}. This approach opens the possibility of creating patterned one-dimensional nanostructures for applications as sensor arrays, piezoelectric antenna arrays, optoelectronic devices, and interconnects.</t>
  </si>
  <si>
    <t>423-426</t>
  </si>
  <si>
    <t>Nano Letters</t>
  </si>
  <si>
    <t>60019647;60019647;60019647</t>
  </si>
  <si>
    <t>56013462800;7102019705;56430045300</t>
  </si>
  <si>
    <t>Wang, Xudong;Summers, Christopher J.;Wang, Zhong Lin</t>
  </si>
  <si>
    <t>Wang X.</t>
  </si>
  <si>
    <t>Large-scale hexagonal-patterned growth of aligned ZnO nanorods for nano-optoelectronics and nanosensor arrays</t>
  </si>
  <si>
    <t>10.1021/nl035102c</t>
  </si>
  <si>
    <t>2-s2.0-1642569233</t>
  </si>
  <si>
    <t>Academia Sinica</t>
  </si>
  <si>
    <t>['speed photodetectors', 'saturation behaviors', 'radiation higher', 'photonic transmitters', 'grown gaas', 'ghz radiation', 'devices release', 'coupled structure', 'conversion efficiency', '500 ghz']</t>
  </si>
  <si>
    <t>Low-temperature-grown GaAs (LTG-GaAs) | Millimeter-wave | Photonic transmitter | Submillimeter-wave | Terahertz (THz) | Traveling wave photodetectors</t>
  </si>
  <si>
    <t>Ultrahigh-speed photodetectors and printed-circuit antennas construct photonic transmitters. In this letter, we studied the saturation behaviors of an edge-coupled membrane photonic transmitter based on low-temperature-grown GaAs. The saturation behaviors determine the optimized operation condition of photonic transmitters. Ultrahigh external light-terahertz (THz) conversion efficiency of 0.11 % was achieved with 645-GHz radiation. According to our knowledge, this value is the highest reported external conversion efficiency of all photonic transmitters with radiation higher than 500 GHz. The high conversion efficiency and the edge-coupled structure of our devices release the power burden imposed on tunable semiconductor laser sources and imply their applications as compact all-solid-state THz radiation sources.</t>
  </si>
  <si>
    <t>873-875</t>
  </si>
  <si>
    <t>60005429;60005429;60005429;60005429;60005429;60005429;60024666;60024666;60005429</t>
  </si>
  <si>
    <t>57204099478;7407521335;9244429900;25824664000;35742806200;7402943497;56540181100;16552067800;7404248165</t>
  </si>
  <si>
    <t>Tien, Ming Chun;Chang, Hsu Hao;Lu, Ja Yu;Chen, Li Jin;Chen, Shih Yuan;Wu, Ruey Beei;Liu, Wei Sheng;Chyi, Jen Inn;Sun, Chi Kuang</t>
  </si>
  <si>
    <t>Taoyuan;Taipei</t>
  </si>
  <si>
    <t>National Central University;National Taiwan University</t>
  </si>
  <si>
    <t>60024666;60005429</t>
  </si>
  <si>
    <t>Tien M.</t>
  </si>
  <si>
    <t>Device Saturation Behavior of Submillimeter-Wave Membrane Photonic Transmitters</t>
  </si>
  <si>
    <t>10.1109/LPT.2004.823774</t>
  </si>
  <si>
    <t>2-s2.0-1642633823</t>
  </si>
  <si>
    <t>['volume production', 'unique roadmap', 'true mems', 'subsystem integration', 'rf microsystems', 'rf mems', 'realising new', 'mems micromachined', 'linked together', 'key papers', 'innovative ideas', 'enhanced functionality', 'enabling technologies', 'component technologies', 'actuation mechanisms']</t>
  </si>
  <si>
    <t>A review of radio frequency microelectromechanical systems (RF MEMS) technology, from the perspective of its enabling technologies (e.g. fabrication, RF micromachined components and actuation mechanisms) is presented. A unique roadmap is given that shows how enabling technologies, RF MEMS components, RF MEMS circuits and RF microsystems packaging are linked together; leading towards enhanced integrated subsystems. An overview of the associated fabrication technologies is given, in order to distinguish between the two distinct classes of RF microsystems' component technologies; non-MEMS micromachined and true MEMS. An extensive literature survey has been undertaken and key papers have been cited; from these, the motivations behind different RF MEMS technologies are highlighted. The importance of understanding the limitations for realising new and innovative ideas in RF MEMS is discussed. Finally, conclusions are drawn as to where future RF MEMS technology may lead. It is likely that the switch will continue to be the most important RF MEMS component, with future work investigating its enhanced functionality, subsystem integration and volume production. The focus of RF MEMS circuits will shift from the digital phase shifter to high-Q tuneable filters.</t>
  </si>
  <si>
    <t>93-103</t>
  </si>
  <si>
    <t>IEE Proceedings: Science, Measurement and Technology</t>
  </si>
  <si>
    <t>Lucyszyn, S.</t>
  </si>
  <si>
    <t>Optical Semiconductor Devices Group</t>
  </si>
  <si>
    <t>Lucyszyn S.</t>
  </si>
  <si>
    <t>Review of radio frequency microelectromechanical systems technology</t>
  </si>
  <si>
    <t>10.1049/ip-smt:20040405</t>
  </si>
  <si>
    <t>2-s2.0-16544382979</t>
  </si>
  <si>
    <t>['wave frequencies', 'rf output', 'recent works', 'potential application', 'planar antenna', 'optical modulation', 'newly proposed', 'modulation index', 'integration configuration', 'hybrid integration', 'good performance', 'future microwave', 'experimental results', 'experimental fact', 'experiment showed', 'experiment setup', 'direct integration', 'direct feeding', '7 mw', '60 ghz', '38 ghz', '20 ghz', '10 mw', '10 ghz']</t>
  </si>
  <si>
    <t>Coplanar patch antenna (CPA) | High output photodetection | Photodetector | Photonic feeding antenna | Radio-over-fiber</t>
  </si>
  <si>
    <t>In this paper, we presented our recent works on development of photonic feeding coplanar patch antennas for microwave and millimeter-wave wireless communication system. An experiment setup for optical modulation of sub-carrier, photodetection of the sub-carrier-modulated optical wave and integration of the photodetector with a coplanar patch antenna have been described. Experimental results of optical modulation using a traveling-wave LiNbO 3 optical modulator, RF output from a photodetector: UTC-PD, and the RF output dependence on modulation index have been presented and discussed. The experiment showed that the photodetector can generate relatively large RF power at microwave and millimeter-wave frequencies, for example, more than 10 mW at both 10 GHz and 20 GHz and around 10 mW at 38 GHz and 7 mW at 60 GHz. Based on this experimental fact, we introduced a concept of direct integration of an antenna with the photodector to realize a simple photonic feeding RF radiation unit to avoid serious transmission loss and simplify the RF system especially in high frequency wireless system. A planar antenna: coplanar patch antenna was newly proposed and designed for the direct integration with the phototector which is of a coplanar wavegide output structure. Simulation, design, fabrication and measurement have been done for the antennas. Experiment on a hybrid integration of the photodetector and the coplanar patch antenna demonstrated a good performance of photonic microwave generating, direct feeding, transmitting and receiving. The results clearly showed the effectiveness and the potential application of our integration configuration to the future microwave and millimeter-wave wireless communication system based on the optical fiber network.</t>
  </si>
  <si>
    <t>141-148</t>
  </si>
  <si>
    <t>Journal of the National Institute of Information and Communications Technology</t>
  </si>
  <si>
    <t>100804190;100804190;</t>
  </si>
  <si>
    <t>55805208800;35350619100;55570148900</t>
  </si>
  <si>
    <t>Li, Keren;Matsui, Toshiaki;Izutsu, Masayuki</t>
  </si>
  <si>
    <t>Millimeter-Wave Devices Group</t>
  </si>
  <si>
    <t>Photonic antennas and its application to radio-over-fiber wireless communication systems</t>
  </si>
  <si>
    <t>2-s2.0-17044367076</t>
  </si>
  <si>
    <t>['wireless self', 'wireless network', 'supporting network', 'sparse population', 'since 1999', 'research project', 'northernmost city', 'high wind', 'heavy snow', 'experimental field']</t>
  </si>
  <si>
    <t>Community network | Optical beam network | School internet | Wakkanai city | Wireless LAN</t>
  </si>
  <si>
    <t>Since 1999, CRL and Wakkanai Hokuseigakuen College have conducted a research project on implementation of wireless community network in Wakkanai, the northernmost city of Japan. The city is suitable for experimental field of wireless self-supporting network because of sparse population. However weather condition, i.e. high wind and heavy snow, is hard for wireless network. This paper introduces 5 years detailed progress of the project.</t>
  </si>
  <si>
    <t>193-216</t>
  </si>
  <si>
    <t>112353113;112353113-100471338</t>
  </si>
  <si>
    <t>57197205930;8204570400</t>
  </si>
  <si>
    <t>Takizawa, Osamu;Kanayama, Noriyo</t>
  </si>
  <si>
    <t>;Japan</t>
  </si>
  <si>
    <t>;Hokkaido Prefecture</t>
  </si>
  <si>
    <t>Information and Network Systems Department;Wakkanai Hokusei Gakuen College</t>
  </si>
  <si>
    <t>112353113;100471338</t>
  </si>
  <si>
    <t>Takizawa O.</t>
  </si>
  <si>
    <t>Progress of Wakkanai experimental community network project</t>
  </si>
  <si>
    <t>2-s2.0-17044421740</t>
  </si>
  <si>
    <t>['used ims', 'target ).', 'rights reserved', 'powered coil', 'particularly studied', 'original structures', 'obtained compared', 'micronic size', 'mainly devoted', 'magnetron sputtering', 'induced r', 'ims ).', 'film morphology', 'fill holes', 'discharge generated', 'different width', 'deposition rate', 'amorphous carbon']</t>
  </si>
  <si>
    <t>Carbon | Magnetron sputtering | PVD | Thin film deposition | Trench filling</t>
  </si>
  <si>
    <t>This work is mainly devoted to the study of thin film deposition by ionized magnetron sputtering (IMS). This process is based on a standard magnetron cathode sputtering deposition assisted by an induced r.f. discharge generated by an r.f. powered coil (antenna), placed between the substrate and the cathode (target). A very different deposition behavior is obtained compared to a classical magnetron process. We have used IMS for carbon and carbon nitride deposition in order to improve the relatively low deposition rate obtained by magnetron sputtering. In this paper, the ability of IMS to fill holes and trenches of micronic and sub-micronic size with amorphous carbon and carbon nitride films is particularly studied. Several patterns realized onto silicon substrates have been used: holes and trenches of different width. In particular, the influence of the substrate bias voltage is studied by determining the deposition rate at the top and the bottom of the holes and trenches. Moreover, the investigation by scanning electron microscopy of the film morphology has revealed the growth of original structures. ¬© 2003 Elsevier B.V. All rights reserved.</t>
  </si>
  <si>
    <t>180-181</t>
  </si>
  <si>
    <t>60020658;60020658</t>
  </si>
  <si>
    <t>6701349266;7101689451</t>
  </si>
  <si>
    <t>Angleraud, B.;Tessier, P. Y.</t>
  </si>
  <si>
    <t>Nantes</t>
  </si>
  <si>
    <t>Institut des Mat√©riaux Jean Rouxel</t>
  </si>
  <si>
    <t>Angleraud B.</t>
  </si>
  <si>
    <t>Improved film deposition of carbon and carbon nitride materials on patterned substrates by ionized magnetron sputtering</t>
  </si>
  <si>
    <t>S0257897203011770</t>
  </si>
  <si>
    <t>10.1016/j.surfcoat.2003.10.037</t>
  </si>
  <si>
    <t>2-s2.0-17044446107</t>
  </si>
  <si>
    <t>NCR9725778</t>
  </si>
  <si>
    <t>['wireless powering', 'varying low', 'rf frequency', 'rectenna efficiency', 'power densities', 'paper presents', 'integrated design', 'industrial sensors', 'incidence angle', 'frequency range', 'filtering circuits', 'eliminates matching', 'element dual', 'dc load', '18 ghz']</t>
  </si>
  <si>
    <t>DC-DC conversion | Power combining | Rectenna | Rectifier</t>
  </si>
  <si>
    <t>This paper presents a study of reception and rectification of broad-band statistically time-varying low-power-density microwave radiation. The applications are in wireless powering of industrial sensors and recycling of ambient RF energy. A 64-element dual-circularly-polarized spiral rectenna array is designed and characterized over a frequency range of 2-18 GHz with single-tone and multitone incident waves. The integrated design of the antenna and rectifier, using a combination of full-wave electromagnetic field analysis and harmonic balance nonlinear circuit analysis, eliminates matching and filtering circuits, allowing for a compact element design. The rectified dc power and efficiency is characterized as a function of dc load and dc circuit topology, RF frequency, polarization, and incidence angle for power densities between 10-5-10-1mW/cm2. In addition, the increase in rectenna efficiency for multitone input waves is presented.</t>
  </si>
  <si>
    <t>1014-1024</t>
  </si>
  <si>
    <t>60000221-100845088;60019722;100845088;60000221;60000221</t>
  </si>
  <si>
    <t>6603718565;6505747334;6507011746;7004280757;7101961963</t>
  </si>
  <si>
    <t>Hagerty, Joseph A.;Helmbrecht, Florian B.;McCalpin, William H.;Zane, Regan;Popoviƒá, Zoya B.</t>
  </si>
  <si>
    <t>Munich;Boulder;Boulder City</t>
  </si>
  <si>
    <t>Technical University of Munich;University of Colorado Boulder;dBm Engineering</t>
  </si>
  <si>
    <t>60019722;60000221;100845088</t>
  </si>
  <si>
    <t>Hagerty J.</t>
  </si>
  <si>
    <t>Recycling ambient microwave energy with broad-band rectenna arrays</t>
  </si>
  <si>
    <t>10.1109/TMTT.2004.823585</t>
  </si>
  <si>
    <t>2-s2.0-1842422834</t>
  </si>
  <si>
    <t>IST2000</t>
  </si>
  <si>
    <t>['waveform generation', 'wave functions', 'wave front', 'synthesizer concept', 'synthesizer allow', 'serve next', 'receive channels', 'realization approach', 'processing unit', 'paper presents', 'overall front', 'noise amplifiers', 'new frequency', 'multibeam antenna', 'modulated continuous', 'mcm ).', 'layer printed', 'high stability', 'frequency deviation', 'frequency control', 'fast slopes', 'detailed description', 'correspondingly built', 'bias control', 'advanced signal', 'active millimeter']</t>
  </si>
  <si>
    <t>Frequency-modulated continuous wave (FMCW) | Millimeter-wave module | Multichannel sensor | Radar sensor | Synthesizer | Waveform generation</t>
  </si>
  <si>
    <t>This paper presents a new frequency-modulated continuous-wave front-end module intended to serve next-generation automotive radar sensors. Providing one transmit and eight receive channels, the module is designed to operate between a multibeam antenna and an advanced signal-processing unit. All receive channels are equipped with low-noise amplifiers, mixers for downconversion, and IF amplifiers. Cascaded buffer amplifiers for the local-oscillator signal enable parallel operation of all receive channels. A high-performance synthesizer provides generation and transmission of arbitrarily programmable frequency ramped waveforms with high stability and linearity. Slope and frequency deviation of the waveforms can be adjusted for the respective radar application. Short settling times of the synthesizer allow very fast slopes and, thus, short distance measurements. An overview of the overall front-end module design and realization approach is given, including a more detailed description of the synthesizer concept. All active millimeter-wave functions are realized with GaAs monolithic microwave integrated circuits assembled in a hermetically sealed multichip module (MCM). The MCM itself is incorporated into a three-layer printed-circuit-board stack onto which IF amplification, frequency control, waveform generation as well as dc and bias control is realized. A summary of the measured performance data obtained from correspondingly built-up prototypes is given.</t>
  </si>
  <si>
    <t>993-1000</t>
  </si>
  <si>
    <t>60002286;60002286;60002286;60002286-101718532;60002286</t>
  </si>
  <si>
    <t>21834066000;6506977716;6602637014;6506592326;6506526310</t>
  </si>
  <si>
    <t>Mayer, Winfried;Meilchen, Martin;Grabherr, Wilfried;N√ºchter, Peter;G√ºhl, Rainer</t>
  </si>
  <si>
    <t>Netherlands;Switzerland</t>
  </si>
  <si>
    <t>Leiden;</t>
  </si>
  <si>
    <t>Airbus Group SE;Communication Technologies Group</t>
  </si>
  <si>
    <t>60002286;101718532</t>
  </si>
  <si>
    <t>Mayer W.</t>
  </si>
  <si>
    <t>Eight-channel 77-GHz front-end module with high-performance synthesized signal generator for FM-CW sensor applications</t>
  </si>
  <si>
    <t>10.1109/TMTT.2004.823548</t>
  </si>
  <si>
    <t>2-s2.0-1842422841</t>
  </si>
  <si>
    <t>['two forms', 'transmit antennas', 'receive antennas', 'provide open', 'paper provides', 'network point', 'multiple antennas', 'large number', 'inversely related', 'identically distributed', 'data system', 'another form', 'always scheduling', 'also constrained', 'active user']</t>
  </si>
  <si>
    <t>Antenna arrays | Diversity methods | Multiuser diversity | Scheduling | Signal-to-noise ratio (SNR) quantization</t>
  </si>
  <si>
    <t>We consider the use of multiple antennas at the transmitter and/or the receiver to provide open-loop spatial diversity in a multiuser wireless data network. With channel quality information (CQI) available to the transmitter, and by always scheduling the transmission to the active user having the best channel conditions at the time of scheduling, another form of diversity, termed multiuser diversity, is obtained in a data system. This paper provides an analysis of the interaction between these two forms of diversity. From a network point of view, we prove that the asymptotic sum rate, in the limit of a large number of active homogeneous users and subject to the same average total transmit power, is inversely related to the number of transmit antennas for independent and identically distributed (i.i.d.) flat Rayleigh fading channels. In the case of i.i.d. flat Rician fading, the asymptotic sum rate also depends inversely on the number of transmit antennas, but directly on the number of receive antennas. Numerically, we show that the total diversity gain is also constrained by finite CQI quantization and channel fading statistics.</t>
  </si>
  <si>
    <t>490-497</t>
  </si>
  <si>
    <t>55731856900;7003954870;7004758203</t>
  </si>
  <si>
    <t>Jiang, Jing;Buehrer, R. Michael;Tranter, William H.</t>
  </si>
  <si>
    <t>Jiang J.</t>
  </si>
  <si>
    <t>Antenna diversity in multiuser data networks</t>
  </si>
  <si>
    <t>10.1109/TCOMM.2004.823637</t>
  </si>
  <si>
    <t>2-s2.0-1842428874</t>
  </si>
  <si>
    <t>CCR-0097240</t>
  </si>
  <si>
    <t>['time coding', 'shift keying', 'recently proposed', 'proposed ost', 'phase modulation', 'ost coding', 'orthogonal space', 'continuous phases', 'coded space']</t>
  </si>
  <si>
    <t>Alamouti's scheme | Continuous-phase modulation | Orthogonality | Space-time coding</t>
  </si>
  <si>
    <t>Trellis-coded space-time (TC-ST) coding for continuous-phase modulation (TC-ST-CPM) was recently proposed by Zhang and Fitz. In this paper, we propose an orthogonal space-time coding for CPM (OST-CPM) systems and two transmit antennas. In the proposed OST-CPM, signals from two transmit antennas at any time t are orthogonal while both of them have continuous phases. Similar to Alamouti's OST coding for phase-shift keying (PSK) and quadrature amplitude modulation (QAM) systems, the newly proposed OST-CPM has a fast decoding algorithm.</t>
  </si>
  <si>
    <t>486-493</t>
  </si>
  <si>
    <t>60023004;60023004</t>
  </si>
  <si>
    <t>7407144033;7402179288</t>
  </si>
  <si>
    <t>Wang, Genyuan;Xia, Xiang Gen</t>
  </si>
  <si>
    <t>Newark</t>
  </si>
  <si>
    <t>University of Delaware</t>
  </si>
  <si>
    <t>Wang G.</t>
  </si>
  <si>
    <t>An orthogonal space-time coded CPM system with fast decoding for two transmit antennas</t>
  </si>
  <si>
    <t>10.1109/TIT.2004.824919</t>
  </si>
  <si>
    <t>2-s2.0-1842429203</t>
  </si>
  <si>
    <t>U.S. Army</t>
  </si>
  <si>
    <t>SERDP</t>
  </si>
  <si>
    <t>['shown promise', 'sharp points', 'physical surfaces', 'permeable object', 'oscillating field', 'mqs ).', 'may either', 'mas ),', 'loop antenna', 'hollow bodies', 'highly conducting', 'helmholtz equation', 'generally negligible', 'excited either', 'electromagnetic phenomena', 'distinctive sensitivities', 'distinct sections', 'compound structure', 'auxiliary surfaces', 'auxiliary sources', 'aspect ratio', 'accurate 3']</t>
  </si>
  <si>
    <t>Buried objects | Detection | Discrimination | Electromagnetic induction | Metal | Method of auxiliary sources | Permeable | Scattering | Unexploded ordinance (UXO)</t>
  </si>
  <si>
    <t>Operating as low as tens of hertz and as high as hundreds of kilohertz, new broadband electromagnetic induction (EMI) sensors have shown promise for classification of unseen buried metallic objects. The three-dimensional (3-D) and bodies-of-revolution (BOR) numerical studies reported here are designed to explain key scattering sensitivities that may either be useful in or may limit object classification capability. The target is excited either by a spatially uniform oscillating primary magnetic field or by the oscillating field from a loop antenna. The problem is formulated in terms of Poison's equation for scalar potential outside the object, where conductivity and electric field values are low and consequent conduction currents are generally negligible. The Helmholtz equation for vector potential applies inside the highly conducting and permeable object. In both regions, the electromagnetic phenomena of interest are magneto-quasi-static (MQS). The simulation algorithm uses the method of auxiliary sources (MAS), with auxiliary magnetic charges and auxiliary magnetic current elements distributed on auxiliary surfaces. These surfaces generally conform to but do not coincide with physical surfaces, providing extraordinarily efficient and accurate 3-D solutions. Comparisons to available analytical solutions and experimental data validate the solutions. The simulations and data illuminate broadband MQS scattering phenomenology for both magnetic and nonmagnetic metallic objects. Distinctive sensitivities are shown and signature effects analyzed relative to the scatterer's shape and aspect ratio, orientation, sharp points and edges, finite wall thickness in hollow bodies, and compound structure in which a geometrically complex body consists of a number of distinct sections, e.g., fins.</t>
  </si>
  <si>
    <t>540-556</t>
  </si>
  <si>
    <t>60030443;60030443-60006051;60030443;60030443</t>
  </si>
  <si>
    <t>6701703673;7101918329;7401518672;7102750366</t>
  </si>
  <si>
    <t>Shubitidze, Fridon;O'Neill, Kevin;Sun, Keli;Paulsen, Keith D.</t>
  </si>
  <si>
    <t>Hanover;Hanover</t>
  </si>
  <si>
    <t>Thayer School of Engineering at Dartmouth;U.S. Army Cold Regions Research and Engineering Laboratory</t>
  </si>
  <si>
    <t>60030443;60006051</t>
  </si>
  <si>
    <t>Investigation of broadband electromagnetic induction scattering by highly conductive, permeable, arbitrarily shaped 3-D objects</t>
  </si>
  <si>
    <t>10.1109/TGRS.2003.821699</t>
  </si>
  <si>
    <t>2-s2.0-1842481564</t>
  </si>
  <si>
    <t>['xti components', 'wind drift', 'weser estuary', 'unique solution', 'track phase', 'track interferometers', 'track imaging', 'track components', 'track baseline', 'topographic analysis', 'time consuming', 'terrain heights', 'surface motion', 'successfully used', 'situ measurements', 'simultaneous measurement', 'separate investigation', 'sediment transport', 'scale structure', 'research establishment', 'radial velocity', 'pure along', 'provide information', 'presented demonstrating', 'ocean currents', 'numerical modeling', 'numerical model', 'mixed along', 'misregistration effect', 'measure high', 'measure dems', 'mean velocity', 'linear equations', 'interferometric phase', 'insar ).', 'hybrid two', 'hybrid system', 'german coast', 'geometrical model', 'first time', 'february 1997', 'even impossible', 'data acquired', 'currents using', 'current fields', 'current field', 'considered due', 'certain circumstances', 'calculated velocities', 'ati phase', 'approach leads', 'antiparallel tracks', '7 ms', '1 matches']</t>
  </si>
  <si>
    <t>Airborne radar | Along/cross-track interferometry | Coastal application | Mixed baseline | Ocean surface currents</t>
  </si>
  <si>
    <t>This paper is concerned with the simultaneous measurement of terrain heights and currents using an airborne interferometric synthetic aperture radar (INSAR). For the first time, a hybrid two-antenna INSAR system with both along- and across-track baseline components is used to measure high-resolution digital elevation maps (DEMs) and current fields in a Wadden sea area. Coastal applications like the monitoring of sediment transport or the numerical modeling of morphodynamic processes require measurements of topography and currents. Classical in situ measurements of these parameters are both expensive and time consuming, or even impossible if higher spatial resolution is required. Pure along-track interferometers (ATIs) have demonstrated their ability to provide information on ocean currents, while across-track interferometric systems (XTIs) have been successfully used to measure DEMs. In this paper, a hybrid system with both ATI and XTI components is used to acquire synoptic measurement for the first time. An experiment with an airborne system taking data over a Wadden sea area is presented demonstrating the potential of the technique. A geometrical model is developed for the interferometric phase of hybrid INSAR systems. This model combines ATI and XTI techniques using a baseline that spans between two antennas consisting of along-track and across-track components. In this model, both the effect of topography and the radial velocity of the water surface enter into the resulting interferometric phase. To separate both components, the system takes data of the respective scene flying two or more tracks with different flight directions, e.g., antiparallel tracks. This approach leads to a set of linear equations that has a unique solution for the along- and cross-track phase. Finally, an additional phase bias has to be considered due to the radial velocity and the influence of squint. This is caused by a misregistration effect between both antennas, which is related to cross-track imaging of surface motion. The new INSAR technique is tested with data acquired during a campaign in February 1997 over the Weser Estuary at the German coast. The airborne INSAR system AeS-1 was used. The interferometer configuration consists of two SAR antennas separated by a mixed along-track and cross-track baseline. Two datasets acquired on antiparallel tracks are used. The calculated velocities were compared with a hydrodynamic model operated by the Federal Waterway Engineering and Research Establishment. The experimental results agree well with the numerical model. In particular, the mean velocity of 0.7 ms-1 matches in both datasets. Deviations in the fine-scale structure of the current field are discussed. Topographic analysis and validation are performed in a separate investigation. The impact of surface gravity waves and wind drift, which are known to cause significant artifacts in the ATI phase under certain circumstances, is discussed.</t>
  </si>
  <si>
    <t>511-519</t>
  </si>
  <si>
    <t>60007798;60007798;60007798;60012345</t>
  </si>
  <si>
    <t>7003494139;15732676100;56277342400;6602420007</t>
  </si>
  <si>
    <t>Siegmund, Robert;Bao, Mingquan;Lehner, Susanne;Mayerle, Roberto</t>
  </si>
  <si>
    <t>Kiel;¬†Cologne</t>
  </si>
  <si>
    <t>Christian-Albrechts-Universit√§t zu Kiel;Deutsches Zentrum fur Luft- Und Raumfahrt</t>
  </si>
  <si>
    <t>60012345;60007798</t>
  </si>
  <si>
    <t>Siegmund R.</t>
  </si>
  <si>
    <t>First demonstration of surface currents imaged by hybrid along- and cross-track interferometric SAR</t>
  </si>
  <si>
    <t>10.1109/TGRS.2003.817816</t>
  </si>
  <si>
    <t>2-s2.0-1842481579</t>
  </si>
  <si>
    <t>['‚ ãø', 'volume time', 'time interpolations', 'therefore resulting', 'step scheme', 'stability condition', 'significant speed', 'robust technique', 'limited number', 'level system', 'great potential', 'generic two', 'fvtd simulation', 'fvtd iteration', 'fully revealed', 'fully exploited', 'fine structures', 'entire mesh', 'computational efficiency', 'computational domain', 'close proximity', 'automatic partition']</t>
  </si>
  <si>
    <t>Computational electromagnetics | Conformal meshing | Dielectric antennas | Finite-volume time-domain (FVTD) method | Numerical analysis</t>
  </si>
  <si>
    <t>A new generalized local time-step scheme is introduced to improve the computational efficiency of the finite-volume time-domain (FVTD) method. The flexibility of unstructured FVTD meshes is fully exploited by avoiding the disadvantage of a single short time step in the entire mesh. The great potential of this scheme is fully revealed in the FVTD simulation of electromagnetic (EM) problems with both large and fine structures in close proximity. The scheme is based on an automatic partition of the computational domain in subdomains where local time steps of the type 2‚Ñì-1 Œît(‚Ñì = 1,2,3, ‚ãØ) can be applied without violating the stability condition. Interfaces between subdomains are reduced to a generic two-level system which requires a very limited number of time interpolations during the FVTD iteration, therefore resulting in a very simple and robust technique. The application of local time stepping to three-dimensional EM problems demonstrates a significant speed-up of the computation without compromising the accuracy of the results.</t>
  </si>
  <si>
    <t>1067-1076</t>
  </si>
  <si>
    <t>60025858;60025858;60025858;60025858</t>
  </si>
  <si>
    <t>6603761497;7005926834;6701618599;23006685900</t>
  </si>
  <si>
    <t>Fumeaux, Christophe;Baumann, Dirk;Leuchtmann, Pascal;Vahldieck, R√ºdiger</t>
  </si>
  <si>
    <t>Fumeaux C.</t>
  </si>
  <si>
    <t>A generalized local time-step scheme for efficient FVTD simulations in strongly inhomogeneous meshes</t>
  </si>
  <si>
    <t>10.1109/TMTT.2004.823595</t>
  </si>
  <si>
    <t>2-s2.0-1842526770</t>
  </si>
  <si>
    <t>SFU</t>
  </si>
  <si>
    <t>['single code', 'single cell', 'simulation results', 'sequence code', 'ratio combining', 'novel two', 'noisy paths', 'multipath diversity', 'initial sc', 'fully exploit', 'error rate', 'error detection', 'division multiple', 'diversity gain', 'diversity combining', 'detection capability', 'combining loss', 'adaptive selection', 'adaptive sc', 'access signaling']</t>
  </si>
  <si>
    <t>Diversity combining | Error detection | Multicode direct-sequence code-division multiple access (DS-CDMA) | Multidimensional (MD) signaling | Precoding</t>
  </si>
  <si>
    <t>A novel two-dimensional diversity combining is proposed for the uplink in a single cell which employs multidimensional multicode direct-sequence code-division multiple-access signaling and two receive antennas. First, the signaling is combined with precoding to obtain a constant envelope signal that is suitable for the uplink, and the resulting error detection is applied to the diversity combining. Based on the error detection, an adaptive selection-combining/maximal-ratio combining (SC/MRC) is performed, for which initial data detection is made by the SC to avoid the combining loss of the very noisy paths. When the initial SC is unreliable (indicated by the error detection), the MRC is attempted to fully exploit the space and multipath diversity. The adaptive SC/MRC is generalized to further increase the diversity gain over the MRC, offered by the error-detection capability. Through analysis and simulation results, it is shown that the adaptive SC/MRC and its generalized diversity receiver outperforms the other schemes in terms of the symbol-error rate, and also its bit-error rate can be lower than that of the variable spreading factor scheme using a single code.</t>
  </si>
  <si>
    <t>446-456</t>
  </si>
  <si>
    <t>Kim, Dong In</t>
  </si>
  <si>
    <t>University of Seoul</t>
  </si>
  <si>
    <t>Adaptive selection/maximal-ratio combining based on error detection of multidimensional multicode DS-CDMA</t>
  </si>
  <si>
    <t>10.1109/TCOMM.2004.823628</t>
  </si>
  <si>
    <t>2-s2.0-1842533357</t>
  </si>
  <si>
    <t>['without coupling', 'single independent', 'pll elements', 'pll element', 'phase noise', 'phase dynamics', 'phase detector', 'noise improvement', 'locked loops', 'independent oscillators', 'gain rules', 'coupling network', 'coupled plls', 'carrier frequency', 'amplifier noise']</t>
  </si>
  <si>
    <t>Active antenna array | AM noise | Beam control | Coupled oscillators | Coupled phase-locked loops (PLLs) | Feedback loop | Injection locked | Locking range | Mason's gain rule | Oscillator | Phase locked | Phase noise (PM noise) | PLL | Signal flow graph (SFG)</t>
  </si>
  <si>
    <t>Phase dynamics and phase noise of N coupled phase-locked loops (PLLs) with N independent oscillators are analyzed. The phase noise of coupled PLLs with independent oscillators is analyzed by using the signal flow graph and Mason's gain rules. The near-carrier phase noise of PLL elements in the array can be reduced to 1/N that of a single independent (without coupling) VCO of the PLL element, and return to its free-running phase noise far from the carrier frequency, provided the coupling network is reciprocal, the feedback loop gain of the PLL elements is large, and the phase detector and amplifier noise are neglected. The phase dynamics and noise improvement of coupled PLL arrays are verified by using two coupled PLLs with independent GaAs MESFET oscillators operating at X-band.</t>
  </si>
  <si>
    <t>1059-1066</t>
  </si>
  <si>
    <t>Chang, Heng Chia</t>
  </si>
  <si>
    <t>Fremont</t>
  </si>
  <si>
    <t>Blue 7 Communications Inc.</t>
  </si>
  <si>
    <t>Chang H.</t>
  </si>
  <si>
    <t>Analysis of coupled phase-locked loops with independent oscillators for beam control active phased arrays</t>
  </si>
  <si>
    <t>10.1109/TMTT.2004.823590</t>
  </si>
  <si>
    <t>2-s2.0-1842579330</t>
  </si>
  <si>
    <t>['wide adaptivity', 'require joining', 'remain untouched', 'reliability across', 'related hardware', 'modification work', 'meter tower', 'metal alloys', 'key issues', 'insulating materials', 'field start', 'feeder cables', 'electrical copper', 'effective means', 'different metals', 'cost joining', 'corrosion protection', 'communication antennas', 'always available', 'also maintained', 'additional challenges']</t>
  </si>
  <si>
    <t>Novel and effective means for producing conductive joints out in the field start to become necessary due to an increase in repair and modification work of communication antennas, feeder cables, towers and related hardware. Different metals and metal alloys have to be handled including aluminum alloys, electrical copper, steels and surfaces having thick corrosion protection, e.g. zinc or polymers. Key issues are best radio frequency performance, which calls for low passive intermodulation levels, reliability across the entire temperature range and low-cost joining for example up in a 300-meter tower. Additional challenges are caused by insulating materials, which should remain untouched and should not be subject to excessive heat input or require joining as well. Because original material data may not be always available, methods of wide adaptivity are very welcome. Corrosion protection should be also maintained with the least additional effort whereby destruction of coatings during joining should be minimized.</t>
  </si>
  <si>
    <t>15-19</t>
  </si>
  <si>
    <t>International Journal for the Joining of Materials</t>
  </si>
  <si>
    <t>60103653;60014304</t>
  </si>
  <si>
    <t>7005966238;6603097347</t>
  </si>
  <si>
    <t>Eskelinen, Pekka;Eskelinen, Harri</t>
  </si>
  <si>
    <t>Espoo;Lappeenranta</t>
  </si>
  <si>
    <t>Aalto University;LUT University</t>
  </si>
  <si>
    <t>Eskelinen P.</t>
  </si>
  <si>
    <t>Conductive joints in prototyping and field repair of radio frequency devices</t>
  </si>
  <si>
    <t>2-s2.0-1842581514</t>
  </si>
  <si>
    <t>EIA-0324864</t>
  </si>
  <si>
    <t>['wedding stc', 'uwb transmissions', 'timing jitter', 'time coding', 'stc ),', 'st coders', 'spatial diversity', 'single antenna', 'simulations confirm', 'possibly nonlinearly', 'noncoherent reception', 'mostly focused', 'gained popularity', 'either coherent', 'effective means', 'documented advantages', 'considerable increase', 'boosting rates', 'access communications']</t>
  </si>
  <si>
    <t>Diversity | Multipath | Noncoherent detection | Pulse-position modulation (PPM) | Rake | Space-time coding (STC) | Timing jitter | Ultra-wideband (UWB)</t>
  </si>
  <si>
    <t>Ultra-wideband (UWB) transmissions have well-documented advantages for low-power, peer-to-peer, and multiple-access communications. Space-time coding (STC), on the other hand, has gained popularity as an effective means of boosting rates and performance. Existing UWB transmitters rely on a single antenna, while ST coders have mostly focused on digital linearly modulated transmissions. In this paper, we develop ST codes for analog (and possibly nonlinearly) modulated multiantenna UWB systems. We show that the resulting analog system is able to collect not only the spatial diversity, but also the multipath diversity inherited by the dense multipath channel, with either coherent or noncoherent reception. Simulations confirm a considerable increase in both bit-error rate performance and immunity against timing jitter, when wedding STC with UWB transmissions.</t>
  </si>
  <si>
    <t>507-517</t>
  </si>
  <si>
    <t>60029445;60029445</t>
  </si>
  <si>
    <t>7406279582;36049280600</t>
  </si>
  <si>
    <t>Yang, Liuqing;Giannakis, Georgios B.</t>
  </si>
  <si>
    <t>Minneapolis</t>
  </si>
  <si>
    <t>University of Minnesota Twin Cities</t>
  </si>
  <si>
    <t>Yang L.</t>
  </si>
  <si>
    <t>Analog space-time coding for multiantenna ultra-wideband transmissions</t>
  </si>
  <si>
    <t>10.1109/TCOMM.2004.823644</t>
  </si>
  <si>
    <t>2-s2.0-1842585908</t>
  </si>
  <si>
    <t>['wave launched', 'uniquely determined', 'second experiment', 'results suggest', 'reflect back', 'receiving antenna', 'mass ratios', 'launching point', 'launched perpendicular', 'inexpensive measurement', 'first experiment', 'direct measure', 'different charge', 'deuterium plasma', 'density ratio', 'cyclotron frequencies', 'cutoff layer', 'corroborative values']</t>
  </si>
  <si>
    <t>A superheterodyne reflectometer could provide a direct and inexpensive measurement of ion species mixes with different charge-to-mass ratios. Using the cold plasma dispersion relation, the ion-ion hybrid cutoff frequency is uniquely determined by the density ratio and cyclotron frequencies of the two different species. The phase of a 20 MHz wave that travels from the launching point to the cutoff layer to the receiving antenna provides a direct measure of the hydrogen : deuterium species mix. In the first experiment, a fast Alfv√©n wave is launched perpendicular to a hydrogen-deuterium plasma from the low field side of the DIII-D tokamak. Quantitative measurements observe a hydrogen concentration range of 3-67% and a maximum penetration depth of 0.60m. Corroborative values are obtained from two independent diagnostics. In the second experiment, the fast Alfv√©n wave is launched from the high field side (HFS) during a hydrogen puffing experiment. The results suggest that a wave launched from the HFS is able to tunnel through the resonance-layer and reflect back to the receiving antenna.</t>
  </si>
  <si>
    <t>471-487</t>
  </si>
  <si>
    <t>60007278;60007278;60013901;60018020</t>
  </si>
  <si>
    <t>7401433823;7005965941;7005480286;35332469800</t>
  </si>
  <si>
    <t>Watson, G. W.;Heidbrink, W. W.;Burrell, K. H.;Kramer, G. J.</t>
  </si>
  <si>
    <t>Princeton;San Diego;Irvine</t>
  </si>
  <si>
    <t>Princeton Plasma Physics Laboratory;General Atomics;University of California, Irvine</t>
  </si>
  <si>
    <t>60018020;60013901;60007278</t>
  </si>
  <si>
    <t>Watson G.</t>
  </si>
  <si>
    <t>Plasma species mix diagnostic using ion-ion hybrid layer reflectometry</t>
  </si>
  <si>
    <t>S0741333504690348</t>
  </si>
  <si>
    <t>10.1088/0741-3335/46/3/004</t>
  </si>
  <si>
    <t>2-s2.0-1842614410</t>
  </si>
  <si>
    <t>['square method', 'resonant frequency', 'neural networks', 'learning capability', 'learning algorithm', 'expert knowledge', 'experimental results', 'backpropagation algorithm', 'adaptive neuro']</t>
  </si>
  <si>
    <t>ANFIS | Microstrip antennas | Neuro-fuzzy inference system | Resonant frequency</t>
  </si>
  <si>
    <t>A new method based on the adaptive neuro-fuzzy inference system (ANFIS) for calculating the resonant frequency of the equilateral triangular microstrip patch antenna is presented. The ANFIS has the advantages of the expert knowledge of the fuzzy inference system and the learning capability of neural networks. A hybrid-learning algorithm, which combines the least-square method and the backpropagation algorithm, is used to identify the parameters of ANFIS. The results of the new method show better agreement with the experimental results, as compared to the results of previous methods available in the literature. ¬© 2004 Wiley Periodicals, Inc.</t>
  </si>
  <si>
    <t>134-143</t>
  </si>
  <si>
    <t>Computation of Resonant Frequency for Equilateral Triangular Microstrip Antennas Using the Adaptive Neuro-Fuzzy Inference System</t>
  </si>
  <si>
    <t>10.1002/mmce.10125</t>
  </si>
  <si>
    <t>2-s2.0-1842663401</t>
  </si>
  <si>
    <t>['wave formulation', 'scattering matrix', 'practical approach', 'noise temperature', 'noise properties', 'noise figure', 'noise behaviour', 'neither conductive', 'matched loads', 'lossless nature', 'lossless devices', 'hybrid couplers', 'formalizes mathematically', 'dielectric losses', 'configurations analyzed', 'attenuator case', 'article addresses', 'antenna arrays', 'analysis shows', 'analysis method', 'also addressed']</t>
  </si>
  <si>
    <t>Microwave CAD | Microwave circuits | Noise analysis | Noise figure | Noise parameters | Noise temperature | Noise-wave formalism</t>
  </si>
  <si>
    <t>This article addresses the noise behaviour (noise temperature and noise figure) of some passive microwave multiport circuits. The analysis method is based on the noise-wave formulation. With the exception of the attenuator case, which is used as a reference, the circuit elements considered are lossless devices, in the sense that neither conductive nor dielectric losses are accounted for. The analysis shows that, when connected to matched loads in some of their ports, these multiports circuits lose their lossless nature and their scattering matrix is not unitary; therefore, they generate thermal noise. The article addresses and formalizes mathematically the noise properties of a number of lossless microwave devices such as Apport power splitters, circulators, and hybrid couplers. While the noise-wave mathematical formulation may be cumbersome in some cases, all the devices and configurations analyzed in this work have been characterized in terms of noise figure and noise temperature, which is a much more practical approach in most situations. Some implications of the use of these devices and configurations in antenna arrays for antenna noise temperature evaluations have been also addressed. ¬© 2004 Wiley Periodicals, Inc.</t>
  </si>
  <si>
    <t>99-110</t>
  </si>
  <si>
    <t>Distcom Antenas</t>
  </si>
  <si>
    <t>Noise in Lossless Microwave Multiports</t>
  </si>
  <si>
    <t>10.1002/mmce.10122</t>
  </si>
  <si>
    <t>2-s2.0-1842663413</t>
  </si>
  <si>
    <t>KAKEN</t>
  </si>
  <si>
    <t>['¬© springer', 'verlag 2004', 'tenth segment', 'single 5', 'signal sequence', 'seven cysteines', 'primary determination', 'ligand domain', 'kb mrna', 'hymenoptera ),', 'entire length', 'embryonic appendages', 'domain region', 'conserved locations', 'cephalic segments', 'athalia rosae', 'ar dpp', 'aligned along']</t>
  </si>
  <si>
    <t>Appendage development | Athalia rosae | Decapentaplegic | Hymenoptera | Proleg</t>
  </si>
  <si>
    <t>The cDNA of a decapentaplegic (dpp) orthologue from the sawfly, Athalia rosae (Hymenoptera), was cloned and characterized. The clone (Ar dpp) was 2,566 bp long and encoded 395 amino acids in a single open reading frame. Genomic Southern blotting showed that Ar dpp is a single copy gene. The deduced amino acid sequence can be aligned along its entire length with known insect DPPs. It shared common characteristics such as a signal sequence, a pro-domain region, and a ligand domain with seven cysteines at conserved locations. Ar dpp was expressed as a single 5.0-kb mRNA in embryos, larvae, pupae and adults. In situ hybridization showed that Ar dpp was expressed in the dorsal region proper in early embryonic stages and in the embryonic appendages of cephalic segments (labrum, antenna, mandible, maxilla, and labium), thoracic segments (thoracic legs), and all abdominal segments except the tenth segment (pleuropodia and proleg primordia). The present results indicate that Ar dpp expression reflects the primary determination of embryonic appendages. ¬© Springer-Verlag 2004.</t>
  </si>
  <si>
    <t>128-133</t>
  </si>
  <si>
    <t>60011418;60011418-60005038;60031513;60031513;60031513</t>
  </si>
  <si>
    <t>55701229500;6701337628;55628059400;55689927400;7102758418</t>
  </si>
  <si>
    <t>Yamamoto, Daisuke S.;Sumitani, Megumi;Tojo, Koji;Lee, Jae Min;Hatakeyama, Masatsugu</t>
  </si>
  <si>
    <t>Tsukuba;Kobe;Hachioji</t>
  </si>
  <si>
    <t>Institute of Agrobiological Sciences, NARO;Kobe University;Tokyo Metropolitan University</t>
  </si>
  <si>
    <t>60031513;60011418;60005038</t>
  </si>
  <si>
    <t>Yamamoto D.</t>
  </si>
  <si>
    <t>Cloning of a decapentaplegic orthologue from the sawfly, Athalia rosae (Hymenopteral), and its expression in the embryonic appendages</t>
  </si>
  <si>
    <t>10.1007/s00427-004-0387-3</t>
  </si>
  <si>
    <t>2-s2.0-1842741354</t>
  </si>
  <si>
    <t>['transmit antennas', 'shift keying', 'new space', 'interleaver structures', 'feedforward coefficients', 'feedback coefficients', 'component codes', 'code performance', 'antenna correlation', 'also discussed']</t>
  </si>
  <si>
    <t>Diversity | Fading channels | Space-time (ST) coding | Trellis codes | Turbo coding</t>
  </si>
  <si>
    <t>New space-time turbo trellis codes (ST turbo TCs) with 4-phase-shift keying (PSK) and 8-PSK for two, three, and four transmit antennas in slow and fast fading channels are proposed in this paper. The component codes of the space-time turbo schemes are constructed by choosing the feedforward coefficients to maximize the minimum squared Euclidean distance and the feedback coefficients to minimize the iterative decoding threshold. The performance of the proposed ST turbo TCs with various memory orders, transmit antennas, and interleaver structures is evaluated by simulation. It is shown that the new codes achieve better performance than previously designed codes. The impact of antenna correlation and imperfect channel estimation on the code performance is also discussed.</t>
  </si>
  <si>
    <t>318-328</t>
  </si>
  <si>
    <t>60028333;60028333;60090755;60090755</t>
  </si>
  <si>
    <t>54899280300;55549083700;55558053100;7004279281</t>
  </si>
  <si>
    <t>Hong, Yi;Yuan, Jinhong;Chen, Zhuo;Vucetic, Branka</t>
  </si>
  <si>
    <t>Faculty of Engineering;UNSW Sydney</t>
  </si>
  <si>
    <t>60090755;60028333</t>
  </si>
  <si>
    <t>Hong Y.</t>
  </si>
  <si>
    <t>Space-time turbo trellis codes for two, three, and four transmit antennas</t>
  </si>
  <si>
    <t>10.1109/TVT.2004.823549</t>
  </si>
  <si>
    <t>2-s2.0-1942421798</t>
  </si>
  <si>
    <t>TIC2001-0287</t>
  </si>
  <si>
    <t>['various parameters', 'spatial cross', 'small angle', 'paper presents', 'orthogonal designs', 'operating environment', 'nonintegral nakagami', 'mean aoa', 'linear space', 'generating function', 'form expressions', 'fading parameters', 'fading multiple', 'fading channels', 'correlation function', 'ber performance', 'array configurations', 'aoa spread', 'analytical expressions']</t>
  </si>
  <si>
    <t>Antenna array | Correlated Nakagami fading channels | Space diversity | Space-time block codes</t>
  </si>
  <si>
    <t>This paper presents the evaluation of the average bit error rate (BER) performance of linear space-time block codes (STBC) from orthogonal designs over correlated identically distributed Nakagami-m fading channels. Starting from the moment-generating function (MGF) of the multipath component signals at the antenna array elements, analytical expressions of the BER performance for both integral and nonintegral Nakagami-m fading parameters are derived. Closed-form expressions of the spatial cross-correlation function for mobile nonfrequency selective Nakagami-m fading multiple-input-multiple-output (MIMO) channels are obtained, which are valid for small angle-of-arrival (AOA) spread. In this expressions, various parameters of interest, such as the mean AOA of the signal, AOA spread, and array configurations, are all taken into account. The effects of antenna array configuration and the operating environment (mean AOA, AOA spread, Nakagami fading parameter) on the BER performance of the system are illustrated by several numerical examples.</t>
  </si>
  <si>
    <t>307-317</t>
  </si>
  <si>
    <t>Femenias, Guillem</t>
  </si>
  <si>
    <t>Palma</t>
  </si>
  <si>
    <t>Universitat de les Illes Balears</t>
  </si>
  <si>
    <t>Femenias G.</t>
  </si>
  <si>
    <t>BER performance of linear STBC from orthogonal designs over MIMO correlated Nakagami-m fading channels</t>
  </si>
  <si>
    <t>10.1109/TVT.2004.823475</t>
  </si>
  <si>
    <t>2-s2.0-1942421803</t>
  </si>
  <si>
    <t>['transmit antennas', 'system capacity', 'signal preprocessing', 'numerical results', 'mobile station', 'finger correlator', 'duplex code', 'division multiple', 'cdma systems', 'bs ).', 'base station', 'analytic solutions', 'also provided']</t>
  </si>
  <si>
    <t>Multiple-input-single-output systems (MISO) | Smart antennas | Time-division-duplex code-division multiple access (TDD-CDMA) | Transmit signal processing</t>
  </si>
  <si>
    <t>Time-division-duplex code-division multiple-access (TDD-CDMA) systems have recently gained attention with their inclusion in third-generation mobile systems. In this paper, we introduce two optimized transmit preprocessing techniques to reduce multiple access interference in the downlink of TDD-CDMA systems with multiple transmit antennas that are employed at the base station (BS). In these systems, signal preprocessing is performed at the BS, so that a simplified receiver structure that consists of a one-finger correlator can be utilized at the mobile station. Analytic solutions for both of the optimized transmit preprocessing techniques are derived by minimizing the transmit mean square error. Numerical results are also provided, which demonstrate significant performance improvement when compared to the conventional RAKE system and the pre-RAKE maximum ratio combining transmit diversity system. In particular, transmit antennas can be used to increase the system capacity.</t>
  </si>
  <si>
    <t>285-295</t>
  </si>
  <si>
    <t>Transmit-preprocessing techniques with simplified receivers for the downlink of MISO TDD-CDMA systems</t>
  </si>
  <si>
    <t>10.1109/TVT.2004.823498</t>
  </si>
  <si>
    <t>2-s2.0-1942421811</t>
  </si>
  <si>
    <t>['viable route', 'unfolded length', 'study shows', 'resonant frequencies', 'resonant antennas', 'recursive generalizations', 'numerical simulations', 'multifunctional antennas', 'input resistance', 'indentation angles', 'indentation angle', 'direct bearing', 'different permutations', 'designing multiband', 'designing multi', 'design multi']</t>
  </si>
  <si>
    <t>Fractals | Multifrequency antennas | Wire antennas</t>
  </si>
  <si>
    <t>Generalizations of fractal Koch curves and their use in designing multi-resonant antennas are presented in this paper. Both recursive and non-recursive generalizations of the curve are examined. Variation of the indentation angle is used for this approach. Although this variation has a direct bearing on the unfolded length of the curve, this should be considered as a primary variable since several geometries with the same unfolded length can be constructed with different permutations of indentation angles. Antenna input characteristics such as the primary resonant frequency, the input resistance at this resonance, and ratios of the first few resonant frequencies have been studied by numerical simulations. This study shows that it is possible to design multi-resonant antennas using Koch curves with various indentation angles. Identifying similar parameters with other known fractal geometries would offer a viable route for designing multiband and multifunctional antennas for modern wireless applications using them.</t>
  </si>
  <si>
    <t>22-31</t>
  </si>
  <si>
    <t>60001439;60001439;60001439</t>
  </si>
  <si>
    <t>Generalized design of multi-resonant dipole antennas using Koch curves</t>
  </si>
  <si>
    <t>2-s2.0-1942455784</t>
  </si>
  <si>
    <t>['results show', 'rectangular pulse', 'recently found', 'frequency offset', 'division multiplexing', 'cosine pulse', 'average inter']</t>
  </si>
  <si>
    <t>Inter-carrier interference (ICI) | Orthogonal frequency-division multiplexing (OFDM) | Pulse-shaping</t>
  </si>
  <si>
    <t>A recently found "better than" raised-cosine pulse is employed in pulse-shaping orthogonal frequency-division multiplexing to reduce the inter-carrier interference due to frequency offset. The results show that new pulse outperforms the rectangular pulse and raised-cosine pulse in average inter-carrier interference power reduction.</t>
  </si>
  <si>
    <t>135-137</t>
  </si>
  <si>
    <t>60030835;60030835</t>
  </si>
  <si>
    <t>56214597700;7005759149</t>
  </si>
  <si>
    <t>Tan, Peng;Beaulieu, Norman C.</t>
  </si>
  <si>
    <t>Edmonton</t>
  </si>
  <si>
    <t>University of Alberta</t>
  </si>
  <si>
    <t>Tan P.</t>
  </si>
  <si>
    <t>Reduced ICI in OFDM systems using the "better than" raised-cosine pulse</t>
  </si>
  <si>
    <t>10.1109/LCOMM.2004.825725</t>
  </si>
  <si>
    <t>2-s2.0-1942455882</t>
  </si>
  <si>
    <t>['whereas oh', 'secondary structure', 'saponify chl', 'readily affected', 'protein unfolding', 'light absorption', 'internal space', 'far less', 'energy transfer', 'easily disturbed', 'different way', 'change chl', 'alkali treatment', 'alkali disturbed', 'alkali affect', 'absorption spectra', 'absorption characteristic', '642 nm']</t>
  </si>
  <si>
    <t>The effects of acid and alkali treatment on the light absorption, energy transfer and protein secondary structure of the photosystem II core antenna CP43 and CP47 of spinach were investigated by the absorption spectra, fluorescence emission spectra and circular dichroism spectra. It has been found that acid treatment caused the appearance of absorption characteristic of pheophytin a (Pheo a), whereas alkali treatment induced a new absorption peak at 642 nm. The energy transfer between Œ≤-carotene and chlorophyll a (Chl a) in CP43 was easily disturbed by alkali, whereas in CP47 was readily affected by acid. As to the effects on the secondary structure of proteins in CP43 and CP47, effects of acid were far less than those of alkali. Both acid and alkali disturbed the microenvironment of Chl a and interfered exciton interaction between Chl a molecules. It was suggested that acid and alkali affect the light absorption, energy transfer and protein secondary structure of CP43 and CP47 in a different way. H+ can permeate into the internal space of Œ±-helix, change Chl a into Pheo a and disturb the microenvironment of pigments without damaging the secondary structure of protein, whereas OH - can induce the protein unfolding at first, then saponify Chl a to chlorophyllide and disturb the microenvironment of pigments.</t>
  </si>
  <si>
    <t>291-296</t>
  </si>
  <si>
    <t>60014773;60014773;60014773;60014773;60014773;60025278;60025278</t>
  </si>
  <si>
    <t>6504462110;6507070477;6504221256;6507998781;6506865822;6506750165;6508128480</t>
  </si>
  <si>
    <t>Shukui, Guo;Chongqin, Tang;Zhenle, Yang;Liangbi, Li;Tingyun, Kuang;Yandao, Gong;Nanming, Zhao</t>
  </si>
  <si>
    <t>Beijing;Beijing</t>
  </si>
  <si>
    <t>Tsinghua University;Institute of Botany Chinese Academy of Sciences</t>
  </si>
  <si>
    <t>60025278;60014773</t>
  </si>
  <si>
    <t>Shukui G.</t>
  </si>
  <si>
    <t>Effects of Acid and Alkali on the Light Absorption, Energy Transfer and Protein Secondary Structures of Core Antenna Subunits CP43 and CP47 of Photosystem II</t>
  </si>
  <si>
    <t>10.1562/WB-03-12.1</t>
  </si>
  <si>
    <t>2-s2.0-1942467104</t>
  </si>
  <si>
    <t>['using electroanntennography', 'still lacking', 'social status', 'slight differences', 'reproductive status', 'ovarian activity', 'orphaned colonies', 'laying workers', 'key compound', 'individual variation', 'individual odours', 'gas chromatography', 'fertile queens', 'electroantennographic detection', 'dominant egg', 'direct proof', 'different castes', 'correlative studies', 'colony discrimination', 'chemical communication', 'branched hydrocarbon']</t>
  </si>
  <si>
    <t>3,11-dimethylheptacosane | Ant | Chemical communication | Electroantennographic detection | Fertility signal | Pachycondyla inversa</t>
  </si>
  <si>
    <t>Primitive ant societies, with their relatively simple social structure, provide an opportunity to explore the evolution of chemical communication, in particular of mechanisms underlying within-colony discrimination. In the same colony, slight differences in individual odours can be the basis for discrimination between different castes, classes of age and social status. There is some evidence from correlative studies that such inter-individual variation is associated with differences in reproductive status, but direct proof that certain chemical compounds are detected and recognized by ants is still lacking. In the ponerine ant Pachycondyla inversa, fertile queens and, in orphaned colonies, dominant egg-laying workers are characterized by the predominance of a branched hydrocarbon, 3,11-dimethylheptacosane (3,11-diMeC27) on the cuticle. Using electroanntennography and gas chromatography with electroantennographic detection, we show that the antennae of P. inversa workers react to this key compound. 3,11-diMeC27 is correlated with ovarian activity and, because it is detected, is likely to assume the role of a fertility signal reflecting the quality of the sender.</t>
  </si>
  <si>
    <t>1085-1091</t>
  </si>
  <si>
    <t>60030807;60030807;60028229;60028229;60010586</t>
  </si>
  <si>
    <t>9744321100;7103141463;56245572300;7006506442;6602073801</t>
  </si>
  <si>
    <t>D'Ettorre, Patrizia;Heinze, J√ºrgen;Schulz, Claudia;Francke, Wittko;Ayasse, Manfred</t>
  </si>
  <si>
    <t>Regensburg;Hamburg;Ulm</t>
  </si>
  <si>
    <t>Universit√§t Regensburg;Universit√§t Hamburg;Universit√§t Ulm</t>
  </si>
  <si>
    <t>60030807;60028229;60010586</t>
  </si>
  <si>
    <t>D'Ettorre P.</t>
  </si>
  <si>
    <t>Does she smell like a queen? Chemoreception of a cuticular hydrocarbon signal in the ant Pachycondyla inversa</t>
  </si>
  <si>
    <t>10.1242/jeb.00865</t>
  </si>
  <si>
    <t>2-s2.0-1942476863</t>
  </si>
  <si>
    <t>HKU 7162/03E</t>
  </si>
  <si>
    <t>['spatial dimensions', 'separating signals', 'scheduling layers', 'reverse link', 'reasonable cost', 'real environment', 'quite promising', 'qualcomm high', 'proposed framework', 'proportional fair', 'processing complexity', 'practical implementation', 'performance degradation', 'optimal approach', 'optimal algorithm', 'mobile terminal', 'large number', 'greedy algorithm', 'genetic algorithm', 'ga ).', 'different users', 'design framework', 'communication channel', 'base station', 'attractive choice', 'antenna system', '20 users']</t>
  </si>
  <si>
    <t>Fairness | Genetic algorithm (GA) | Multiple antenna | Optimal algorithm | Scheduling | Single-input-multiple-output (SIMO) | Utility functions</t>
  </si>
  <si>
    <t>In a multiple-antenna system, an optimized design across the link and scheduling layers is crucial toward fully exploiting the temporal and spatial dimensions of the communication channel. In this paper, based on discrete optimization techniques, we derive a novel analytical framework for designing optimal space-time scheduling algorithms with respect to general convex utility functions. We focus on the reverse link (i.e., client to base station) and assume that the mobile terminal has a single transmit antenna while the base station has nR receive antennas. In order that our proposed framework is practicable and can be implemented with a reasonable cost in a real environment, we further assume that the physical layer involves only linear-processing complexity in separating signals from different users. As an illustration of the efficacy of our proposed analytical design framework, we apply the framework to two commonly used system utility functions, namely maximal throughput and proportional fair. We then devise an optimal scheduling algorithm based on our design framework. However, in view of the formidable time complexity of the optimal algorithm, we propose two fast practical scheduling techniques, namely the greedy algorithm and the genetic algorithm (GA). The greedy algorithm, which is similar to the one widely used in 3G1X and Qualcomm high-data-rate (HDR) systems (optimal when nR = 1), exhibits significantly inferior performance when nR &gt; 1 as compared with the optimal approach. On the other hand, the GA is quite promising in terms of performance complexity tradeoff, especially for a system with a large number of users with even a moderately large nR. As a case in point, for a system with 20 users and nR = 4, the GA is more than 36 times faster than the optimal while the performance degradation is less than 10%, making it an attractive choice in the practical implementation for real-time link scheduling.</t>
  </si>
  <si>
    <t>339-350</t>
  </si>
  <si>
    <t>60021378;60006541</t>
  </si>
  <si>
    <t>7005811464;7101857718</t>
  </si>
  <si>
    <t>Lau, Vincent K.N.;Kwok, Yu Kwong</t>
  </si>
  <si>
    <t>United States;Hong Kong</t>
  </si>
  <si>
    <t>Murray;Pokfulam</t>
  </si>
  <si>
    <t>Nokia Bell Labs;The University of Hong Kong</t>
  </si>
  <si>
    <t>Performance analysis of SIMO space-time scheduling with convex utility function: Zero-forcing linear processing</t>
  </si>
  <si>
    <t>10.1109/TVT.2004.823507</t>
  </si>
  <si>
    <t>2-s2.0-1942485973</t>
  </si>
  <si>
    <t>201011-013</t>
  </si>
  <si>
    <t>['theoretically analyzed', 'th360 mav', 'successfully tested', 'static performance', 'sized propulsion', 'receiving antenna', 'paper presents', 'noise amplifier', 'miniature vision', 'methods used', 'mav prototype', 'light components', 'ground station', 'exhibits advantages', 'commercial ones', 'board components', 'also presented', 'airfoil design', '360 mm']</t>
  </si>
  <si>
    <t>Aerodynamics | Flight test | Micro air vehicle (MAV) | Propulsion | Vision</t>
  </si>
  <si>
    <t>This paper presents the development of two electrically powered micro air vehicle (MAV) prototypes with wingspans of 380 and 360 mm, respectively. A miniature flight control system is constructed using small and light components. A vision system consisting of a micro radio frequency (RF) transmitter and a miniature vision-receiving antenna with a low-noise amplifier is designed, which exhibits advantages over commercial ones. The aerodynamics of several airfoil sections at low chord Reynolds numbers are theoretically analyzed, for the layout of on-board components and the airfoil design. A small-sized propulsion/power testing setup is developed to measure and analyze the static performance of the motor/propeller/battery combination used for MAV prototype. The materials and methods used to build MAV prototypes are also presented. Two MAV prototypes, TH380 and TH360, have been successfully tested in the flight, where TH360 MAV with a payload of a home-made micro vision system can acquire the images of objects and transmit them back to the ground station.</t>
  </si>
  <si>
    <t>108-117</t>
  </si>
  <si>
    <t>IEEE/ASME Transactions on Mechatronics</t>
  </si>
  <si>
    <t>60025278;60013983;60025278</t>
  </si>
  <si>
    <t>9434844600;56220414100;16178468700</t>
  </si>
  <si>
    <t>Wu, Huaiyu;Sun, Dong;Zhou, Zhaoying</t>
  </si>
  <si>
    <t>Tsinghua University;City University of Hong Kong</t>
  </si>
  <si>
    <t>60025278;60013983</t>
  </si>
  <si>
    <t>Wu H.</t>
  </si>
  <si>
    <t>Micro air vehicle: Configuration, analysis, fabrication, and test</t>
  </si>
  <si>
    <t>10.1109/TMECH.2004.823885</t>
  </si>
  <si>
    <t>2-s2.0-1942486459</t>
  </si>
  <si>
    <t>['uxo sites', 'uxo ).', 'tsa formulation', 'time domains', 'time domain', 'thin layer', 'tests indicate', 'successful inversion', 'standard mas', 'reduced significantly', 'numerical experiments', 'metallic clutter', 'major problem', 'magnetic dipole', 'loop antenna', 'large range', 'infinitely close', 'induction number', 'hybrid algorithm', 'highly contaminated', 'highly conducting', 'high frequency', 'full mas', 'fast 3', 'emi band', 'electromagnetic response', 'electromagnetic induction', 'efficient enough', 'conditions across', 'boundary interior', 'auxiliary sources', 'accurate results', '9 ],', '6 ].', '300 khz', '1 hz']</t>
  </si>
  <si>
    <t>Electromagnetic induction | Frequency domain | Hybrid | Method of auxiliary sources | Skin-depth | Time domain</t>
  </si>
  <si>
    <t>Electromagnetic induction (EMI) sensing, in both frequency and time domains, is emerging as one of the most promising remote sensing technologies for detection and discrimination of buried metallic objects, particularly unexploded ordinance (UXO). UXO sites are highly contaminated with metallic clutter so that the major problem is discrimination not detection. This requires high fidelity forward modeling for successful inversion and classification. Recently, the method of auxiliary sources (MAS) has been applied for solving a large range of ultra-wideband (1 Hz-300 kHz) electromagnetic induction problems [1] - [6]. For a highly conducting and permeable metallic object, when the skin depth becomes small (at high frequency, i.e. induction number &gt;100) the efficiency of the MAS is reduced significantly [6]. Other methods are stressed in this region as well. At the same time the Thin Skin Approximation (TSA) [7] - [9], which is based on the divergence free Maxwell's equation in a thin layer, infinitely close to the boundary interior, has shown very accurate results at high frequency/induction number. In this paper a hybrid algorithm, with standard MAS and also the MAS with TSA, is introduced and applied for solving the electromagnetic induction forward problem. Once the broadband frequency domain (FD) electromagnetic response is found it is translated into time domain (TD) using an inverse Fourier transform specialized for the characteristic TD input form. Numerical experiments are performed for highly conducting and permeable canonical objects, illuminated by a magnetic dipole or a loop antenna. These tests indicate that an algorithm using either the full MAS or MAS-TSA formulation, where appropriate, should provide a simulator that is applicable and efficient enough for fast 3-D solutions on a PC, under all conditions across the EMI band in both frequency and time domains.</t>
  </si>
  <si>
    <t>112-126</t>
  </si>
  <si>
    <t>60030443;60030443-60006051;60030443;60030443;60030443</t>
  </si>
  <si>
    <t>6701703673;7101918329;7401518672;55957547700;7102750366</t>
  </si>
  <si>
    <t>Shubitidze, F.;O'Neill, K.;Sun, K.;Shamatava, I.;Paulsen, K. D.</t>
  </si>
  <si>
    <t>A hybrid full MAS and combined MAS/TSA algorithm for electromagnetic induction sensing</t>
  </si>
  <si>
    <t>2-s2.0-1942488273</t>
  </si>
  <si>
    <t>['transmitter site', 'time channel', 'thus forming', 'relevant multipaths', 'receiver site', 'proposed concept', 'path loss', 'output system', 'novel concept', 'multibeam antenna', 'measurement data', 'high suitability', 'good performance', 'geometrical considerations', 'dimensional estimation', 'channel parameters', 'bounce reflections', 'band real', '360 ¬∞']</t>
  </si>
  <si>
    <t>Directional channel measurements | Estimation of signal parameters via rotational invariance techniques (ESPRIT) | Multiple-input-multiple-output (MIMO) systems</t>
  </si>
  <si>
    <t>In this paper, a novel concept for the characterization of the double-directional mobile radio channel is presented. It is based on a broad-band real-time channel-sounding device together with appropriate antenna arrays, thus forming a multiple-input-multiple-output system. For the propagation measurements within the 5.2-GHz wireless local area network band presented here, a uniform linear antenna array at the receiver site and a switched multibeam antenna at the transmitter site have been employed. By application of the multibeam antenna, the entire azimuthal range of 360¬∞ is covered without ambiguities. The measurement data obtained with this platform in a simple synthetic scenario, as well as in a typical multipath environment, is then analyzed in terms of the propagation path properties. Using the three-dimensional estimation of signal parameters via rotational invariance techniques algorithm together with a proper Fourier transform, the channel parameters of all relevant multipaths such as delay, direction of arrival, direction of departure, and path loss are extracted from the measurement data. For both scenarios, the obtained estimated paths are verified to the underlying physical propagation environment by means of geometrical considerations. This geometrical matching accounts for multipath components due to single-bounce as well as multiple-bounce reflections and demonstrates the high suitability and good performance of the proposed concept.</t>
  </si>
  <si>
    <t>527-537</t>
  </si>
  <si>
    <t>60029428;60030040;60030040;60030040;60030040;60029428</t>
  </si>
  <si>
    <t>7003694193;6602170616;56785154500;6602948048;7006664708;7006593766</t>
  </si>
  <si>
    <t>Zwick, Thomas;Hampicke, Dirk;Richter, Andreas;Sommerkorn, Gerd;Thom√§, Reiner;Wiesbeck, Werner</t>
  </si>
  <si>
    <t>Ilmenau;Karlsruhe</t>
  </si>
  <si>
    <t>Technischen Universit√§t Ilmenau;Karlsruhe Institute of Technology, Campus South</t>
  </si>
  <si>
    <t>60030040;60029428</t>
  </si>
  <si>
    <t>Zwick T.</t>
  </si>
  <si>
    <t>A novel antenna concept for double-directional channel measurements</t>
  </si>
  <si>
    <t>10.1109/TVT.2004.823529</t>
  </si>
  <si>
    <t>2-s2.0-1942517886</t>
  </si>
  <si>
    <t>CCR-0073391</t>
  </si>
  <si>
    <t>['interleaved space', 'input multiple', 'ef bound', 'asymptotic ber', '6 db', '2 transmit', '2 4']</t>
  </si>
  <si>
    <t>Bit-interleaved coded modulation (BICM) | Multiple-input multiple-output (MIMO) channels | Space-time code</t>
  </si>
  <si>
    <t>Iteratively decoded bit-interleaved space-time coded modulation (BI-STCM) greatly lowers bit error rate (BER) over fast Rayleigh fading multiple-input multiple-output (MIMO) channels. We develop a general, tight and efficient theoretical error-free feedback bound (EF bound) to analyze the asymptotic BER. The convergence to the EF bound and the accuracy of the prediction are verified by simulation. With the best rate 1/2 4-state convolutional code and the 16-QAM modified set partitioning labeling, the BER of 10-6 can be achieved at Eb/No = 1.6 dB with 2 transmit and 2 received antennas.</t>
  </si>
  <si>
    <t>153-155</t>
  </si>
  <si>
    <t>56110483000;7006447110</t>
  </si>
  <si>
    <t>Huang, Yuheng;Ritcey, James A.</t>
  </si>
  <si>
    <t>Huang Y.</t>
  </si>
  <si>
    <t>Tight BER bounds for iteratively decoded bit-interleaved space-time coded modulation</t>
  </si>
  <si>
    <t>10.1109/LCOMM.2004.823400</t>
  </si>
  <si>
    <t>2-s2.0-1942520345</t>
  </si>
  <si>
    <t>['varying channels', 'successive unit', 'simple soft', 'require knowledge', 'output detector', 'orthogonal designs', 'noise variance', 'new bandwidth', 'length vectors', 'length difference', 'length approach', 'high bandwidth', 'existing unit', 'differential space', 'detection complexity', 'channel coefficients']</t>
  </si>
  <si>
    <t>Differential space-time codes | Differential transmit diversity | Non-coherent detection</t>
  </si>
  <si>
    <t>We propose a new bandwidth-efficient differential transmit diversity scheme as an extension of differential space-time block codes from orthogonal designs. The information is coded in both the difference of successive unit-length vectors and the length difference of successive transmit vectors. We derive a simple soft-output detector which does not require knowledge of the channel coefficients or of the noise variance. The new scheme outperforms the existing unit-length approach at high bandwidth-efficiency, particularly in time-varying channels. At the same time the detection complexity is reduced.</t>
  </si>
  <si>
    <t>141-143</t>
  </si>
  <si>
    <t>Bauch, Gerhard</t>
  </si>
  <si>
    <t>DoCoMo Communications Laboratories Europe GmbH</t>
  </si>
  <si>
    <t>Bauch G.</t>
  </si>
  <si>
    <t>Differential multiple-length transmit diversity</t>
  </si>
  <si>
    <t>10.1109/LCOMM.2004.825697</t>
  </si>
  <si>
    <t>2-s2.0-1942520354</t>
  </si>
  <si>
    <t>['two models', 'time codes', 'shadowing effect', 'recently introduced', 'range integral', 'pep expressions', 'parameter transformation', 'nakagami channel', 'exact expression', 'classical rician']</t>
  </si>
  <si>
    <t>Nakagami model | Pairwise error probability (PEP) | Shadowed Rician model | Shadowing | Space-time trellis coding</t>
  </si>
  <si>
    <t>In this letter, we investigate the shadowing effect on the performance of space-time codes, using the Rician-Nakagami channel model which has been recently introduced. Specifically, we derive an exact expression for the pairwise error probability (PEP) of space-time trellis codes over the Rician-Nakagami channel, which is in the form of a simple single finite-range integral. We also present numerical results how the PEP expressions for the Rician-Nakagami channel can be related to those for the classical Rician-lognormal channel based on the parameter transformation between these two models.</t>
  </si>
  <si>
    <t>132-134</t>
  </si>
  <si>
    <t>Uysal, Murat</t>
  </si>
  <si>
    <t>Waterloo</t>
  </si>
  <si>
    <t>University of Waterloo</t>
  </si>
  <si>
    <t>Uysal M.</t>
  </si>
  <si>
    <t>Pairwise error probability of space-time codes in Rician-Nakagami channels</t>
  </si>
  <si>
    <t>10.1109/LCOMM.2004.823401</t>
  </si>
  <si>
    <t>2-s2.0-1942520371</t>
  </si>
  <si>
    <t>['wave magnetic', 'various axial', 'two regimes', 'results indicate', 'radial positions', 'physical character', 'measured along', 'ionization processes', 'helicon plasma', 'experimentally compared', 'experimental conditions']</t>
  </si>
  <si>
    <t>The wave magnetic field and non-perturbating optical emission observations for a helicon plasma were investigated. The Ar II emission was measured along with wave magnetic and Langmuir probe density measurements at various axial and radial positions. The wave field measurements for the two regimes of operation were experimentally compared. The results indicate that the physical character and ionization processes for highly efficient helicon plasma sources changes substantially with the experimental conditions.</t>
  </si>
  <si>
    <t>878-887</t>
  </si>
  <si>
    <t>60032179;60032179;60032179;60032179</t>
  </si>
  <si>
    <t>6602962123;7003570584;7005335418;7003590353</t>
  </si>
  <si>
    <t>Tysk, Shane M.;Denning, C. Mark;Scharer, John E.;Akhtar, Kamran</t>
  </si>
  <si>
    <t>Tysk S.</t>
  </si>
  <si>
    <t>Optical, wave measurements, and modeling of helicon plasmas for a wide range of magnetic fields</t>
  </si>
  <si>
    <t>10.1063/1.1642656</t>
  </si>
  <si>
    <t>2-s2.0-2042474133</t>
  </si>
  <si>
    <t>['stable operation', 'rotational instabilities', 'rmf antenna', 'presumably due', 'plasma temperature', 'frc could', 'antenna length']</t>
  </si>
  <si>
    <t>The effects of rotating magnetic field (RMF) antenna length on the sustainment of RMF driven field reversed configurations (FRC) were analyzed. It was shown that FRC could be sustained with axial lengths well beyond the RMF antenna, presumably due to induced axial flow. It was observed that reducing antenna length led to more stable operation, with the FRCs less prone to rotational instabilities. It was found that shorter antenna lengths also resulted in increases in the plasma temperature.</t>
  </si>
  <si>
    <t>1087-1098</t>
  </si>
  <si>
    <t>6602469201;55432448000</t>
  </si>
  <si>
    <t>Quo, H. Y.;Hoffman, A. L.</t>
  </si>
  <si>
    <t>Quo H.</t>
  </si>
  <si>
    <t>Sustainment of elongated field reversed configurations with localized rotating magnetic field current drive</t>
  </si>
  <si>
    <t>10.1063/1.1644581</t>
  </si>
  <si>
    <t>2-s2.0-2042501702</t>
  </si>
  <si>
    <t>MDA972-02-1-0022</t>
  </si>
  <si>
    <t>['surface height', 'surface array', 'separation distance', 'reflection coefficient', 'plane wave', 'periodic arrangement', 'parametric study', 'normal incidence', 'metamaterial surface', 'iteration order', 'hilbert curve', 'ground plane', 'analyzed numerically']</t>
  </si>
  <si>
    <t>Artificial magnetic conductor | Complex surface | High impedance ground plane | Hilbert curve | Metamaterial</t>
  </si>
  <si>
    <t>A metamaterial surface, composed of a periodic arrangement of Hilbert Curve inclusions above a conducting ground plane, is analyzed numerically and is shown to possess the properties of a high impedance surface by investigating the phase and magnitude of the reflection coefficient, Œì, for a plane wave of normal incidence. A parametric study is presented with respect to the iteration order of the Hilbert curve, the surface height above the ground plane, and the separation distance between the neighboring Hilbert elements within the surface array.</t>
  </si>
  <si>
    <t>60000009;60006297;60000009</t>
  </si>
  <si>
    <t>6603890116;7005850584;7004169306</t>
  </si>
  <si>
    <t>McVay, John;Engheta, Nader;Hoorfar, Ahmad</t>
  </si>
  <si>
    <t>Philadelphia;Villanova</t>
  </si>
  <si>
    <t>University of Pennsylvania;Villanova University</t>
  </si>
  <si>
    <t>60006297;60000009</t>
  </si>
  <si>
    <t>McVay J.</t>
  </si>
  <si>
    <t>High Impedance Metamaterial Surfaces Using Hilbert-Curve Inclusions</t>
  </si>
  <si>
    <t>10.1109/LMWC.2003.822571</t>
  </si>
  <si>
    <t>2-s2.0-2042502358</t>
  </si>
  <si>
    <t>['unwanted sideband', 'typical frequency', 'substantially reduced', 'station applications', 'spurious lo', 'pattern distortions', 'often seen', 'mixing scheme', 'effectively suppress', 'effective base', '40 db', '20 ghz']</t>
  </si>
  <si>
    <t>Beam steering | Microwave communication | Phased arrays | Radar applications</t>
  </si>
  <si>
    <t>A frequency-controlled active phased array is introduced for cost-effective base-station applications. The array realizes simple LO-controlled beam steering with a fixed RF frequency, but without phase shifter components. Primary beam squint and pattern distortions, often seen in typical frequency-controlled phased arrays, are substantially reduced by the use of our heterodyne-mixing scheme and new feed network structures. The MMIC amplifiers provide more than 20 dB gain for a desired RF signal at 20 GHz, and effectively suppress the unwanted sideband and spurious LO by more than 40 dB. The K-band transmitter array demonstrates up to 40 degree beam-steering within 0.5 degree scan error and less than 1.3 dB gain error during scanning.</t>
  </si>
  <si>
    <t>115-117</t>
  </si>
  <si>
    <t>60027550;60002510;60027550;60027550</t>
  </si>
  <si>
    <t>7201690977;18938213000;35194804700;36041035600</t>
  </si>
  <si>
    <t>Nishio, Takahide;Xin, Hao;Wang, Yuanxun;Itoh, Tatsuo</t>
  </si>
  <si>
    <t>Los Angeles;Thousand Oaks</t>
  </si>
  <si>
    <t>University of California, Los Angeles;Teledyne Scientific and Imaging</t>
  </si>
  <si>
    <t>60027550;60002510</t>
  </si>
  <si>
    <t>Nishio T.</t>
  </si>
  <si>
    <t>A Frequency-Controlled Active Phased Array</t>
  </si>
  <si>
    <t>10.1109/LMWC.2004.825188</t>
  </si>
  <si>
    <t>2-s2.0-2042546729</t>
  </si>
  <si>
    <t>NSh-1644.2003.2</t>
  </si>
  <si>
    <t>['two steps', 'thick layer', 'subsequent filtering', 'spectral fraction', 'spatial spectra', 'signals predominates', 'second step', 'scale inhomogeneities', 'parameter estimation', 'numerical modeling', 'interperiodica ".', 'first step', 'complex functions']</t>
  </si>
  <si>
    <t>The problem of determining the positions and levels of signals by an array in a thick layer of large-scale inhomogeneities is considered. The problem is solved in two steps. At the first step, the method of wave front inversion is used to find the fractions of the spatial spectra at which one of the signals predominates. At the second step, within each spectral fraction, the signal is processed by using both the method [5] of taking the logarithms of complex functions with a subsequent filtering and the method of parameter estimation. The results of numerical modeling are presented. ¬© 2004 MAIK "Nauka/Interperiodica".</t>
  </si>
  <si>
    <t>158-162</t>
  </si>
  <si>
    <t>Imaging with Acoustic Antenna Array through a Thick Layer of Large-Scale Inhomogeneities</t>
  </si>
  <si>
    <t>10.1134/1.1675870</t>
  </si>
  <si>
    <t>2-s2.0-2142656057</t>
  </si>
  <si>
    <t>['synthesis filter', 'spreading code', 'simulation programs', 'scheme exploits', 'reference signal', 'propagation channel', 'pilot signal', 'output tap', 'novel scheme', 'far different', 'despread directly', 'desired user', 'cdma ).', 'array outputs', '2d rakes']</t>
  </si>
  <si>
    <t>CDMA | Multipath fading | RAKE | Subband adaptive array</t>
  </si>
  <si>
    <t>We propose a novel scheme of subband adaptive array (SBAA) for direct-sequence code division multiple access (DS-CDMA). The scheme exploits the spreading code and pilot signal as the reference signal to estimate the propagation channel. Moreover, instead of combining the array outputs at each output tap using a synthesis filter and then despreading them, we despread directly the array outputs at each output tap by the desired user's code to save the synthesis filter. Although its configuration is far different from that of 2D RAKEs, the proposed scheme exhibits relatively equivalent performance of 2D RAKEs while having less computation load due to utilising adaptive signal processing in subbands. Simulation programs are carried out to explore the performance of the scheme and compare its performance with that of the standard 2D RAKE.</t>
  </si>
  <si>
    <t>418-426</t>
  </si>
  <si>
    <t>Eurasip Journal on Applied Signal Processing</t>
  </si>
  <si>
    <t>60032315;60032315-101882483;60032315;60032315</t>
  </si>
  <si>
    <t>6603550389;7102973218;7402003995;7102618328</t>
  </si>
  <si>
    <t>Tran, Xuan Nam;Omata, Takanori;Taniguchi, Tetsuki;Karasawa, Yoshio</t>
  </si>
  <si>
    <t>Chofu;Tokyo</t>
  </si>
  <si>
    <t>The University of Electro-Communications;Core Network Planning Department</t>
  </si>
  <si>
    <t>60032315;101882483</t>
  </si>
  <si>
    <t>Tran X.</t>
  </si>
  <si>
    <t>Subband Adaptive Array for DS-CDMA Mobile Radio</t>
  </si>
  <si>
    <t>10.1155/S1110865704311017</t>
  </si>
  <si>
    <t>2-s2.0-2142740402</t>
  </si>
  <si>
    <t>['ves showed', 'vertical extent', 'solid residues', 'six profiles', 'side extension', 'shadow zone', 'several boreholes', 'second reflector', 'se brazil', 'rio claro', 'rights reserved', 'remaining two', 'regions free', 'quantitative interpretation', 'paper presents', 'observed along', 'mhz antennae', 'main objective', 'located within', 'local geology', 'landfill varies', 'landfill site', 'landfill reaches', 'integrated interpretations', 'highway sp', 'gravel characterized', 'gpr survey', 'gpr profiles', 'gpr profile', 'good agreement', 'geoelectric stratigraphy', 'ferruginous concretes', 'done outside', 'discontinuous reflector', 'continuous reflector', 'contamination zone', 'contamination plume', 'contamination due', 'contaminant appears', 'approximately 14', 'approximately 100', 'approximately 10']</t>
  </si>
  <si>
    <t>Brazil | Contamination plume | Georadar | GPR | Landfill | Rio Claro | VES</t>
  </si>
  <si>
    <t>This paper presents the results of the application of the Ground Penetrating Radar (GPR) method, or Georadar, in outlining a zone of contamination due to solid residues at the waste burial site of Rio Claro in the state of S√£o Paulo, SE Brazil. A total of eight GPR profiles with 50- and 100-MHz antennae were surveyed. Six profiles were located within the landfill site and the remaining two were outside. The main objective of the GPR survey was to evaluate the side extension of contamination. A Vertical Electric Sounding (VES) survey was performed at four points within the site in order to investigate the vertical extent of the contamination plume and to define the bottom of the landfill. Two additional VESs were done outside the landfill with the purpose of determining the top of the ground water table and the geoelectric stratigraphy of the background. From the interpretation of the GPR profiles, it was possible to locate the top of the contamination plume and to infer that it was migrating laterally beyond the limits of the waste disposal site. This was observed along the profile situated close to the highway SP-127, which was about 20 m from the limit of the site. The signature of the contaminant appears as a discontinuous reflector that is believed to be a shallow ground water table. The discontinuity is marked by a shadow zone, which is characteristic of conductive contaminant residues. The contamination did not move far enough to reach a sugar cane plantation located at approximately 100 m from the border of the site. In the regions free from contamination, the ground water table was mapped at approximately 10 m of depth, and it was characterized by a strong and continuous reflector. The radar signal penetrated deep enough and enabled the identification of a second reflector at approximately 14 m deep, interpreted as the contact between the Rio Claro and the Corumbat√° formations. The contact is marked by the presence of gravel characterized by ferruginous concretes, which cause the strong amplitude reflection in the GPR profile. Within the landfill site, the quantitative interpretation of the VES results showed the contamination zone. The base of the landfill varies between 11 and 15 m deep. Outside the landfill site, the VES results showed no indication of contamination and allowed the determination of the top of the ground water table and the contact between the Rio Claro and the Corumbat√° formations. The results of GPR and VES showed a good agreement and the integrated interpretations were supported by local geology and information from several boreholes, about 17 m depth, on average. The bottom of the landfill reaches a maximum of 14.5 m depth. ¬© 2004 Elsevier B.V. All rights reserved.</t>
  </si>
  <si>
    <t>199-209</t>
  </si>
  <si>
    <t>60008088;101901976;60008088;60008088;101901976;101901976</t>
  </si>
  <si>
    <t>55935795500;11240579900;6506867329;35770424000;11241486000;23013015700</t>
  </si>
  <si>
    <t>Porsani, Jorge L.;Filho, Walter M.;Elis, Vagner R.;Shimeles, Fisseha;Dourado, Joao C.;Moura, Helyelson P.</t>
  </si>
  <si>
    <t>Sao Paulo;</t>
  </si>
  <si>
    <t>Universidade de S√£o Paulo;Inst Geocie Cie Exatas Univ Estad</t>
  </si>
  <si>
    <t>60008088;101901976</t>
  </si>
  <si>
    <t>Porsani J.</t>
  </si>
  <si>
    <t>The use of GPR and VES in delineating a contamination plume in a landfill site: A case study in SE Brazil</t>
  </si>
  <si>
    <t>S0926985103001435</t>
  </si>
  <si>
    <t>10.1016/j.jappgeo.2003.11.001</t>
  </si>
  <si>
    <t>2-s2.0-2142753943</t>
  </si>
  <si>
    <t>['vertically polarized', 'vertical plane', 'vertical objects', 'vertical dimensions', 'surface reflections', 'surface objects', 'several positions', 'rights reserved', 'relative sensitivity', 'penetrating radar', 'objects located', 'numerical modeling', 'loss character', 'larger amplitude', 'high velocity', 'elongated horizontal', 'electromagnetic propagation', 'electric field', 'diffractions originating', 'difficult task', 'calculated reflection', 'appropriate orientation']</t>
  </si>
  <si>
    <t>Above surface reflections | Acquisition setup | Half-space response | Numerical modeling | Radiation pattern</t>
  </si>
  <si>
    <t>During a ground-penetrating radar (GPR) survey, special attention must be paid to objects located above the earth's surface. Due to the low-loss character of electromagnetic propagation in air and high velocity, above-surface reflections or diffractions can overwhelm subsurface events, making the interpretation a difficult task. The relative sensitivity of reflections and diffractions originating from above-surface objects is a function of the antenna radiation characteristics, the lateral and vertical dimensions of the objects and their position with respect to the antennas. The largest amplitude reflections and diffractions are expected when the polarization of the electric field is parallel to the long-axis of the object. Near the surface in the E-plane, the electric field is vertically polarized and has a larger amplitude than the horizontally polarized electric field in the H-plane. Numerical modeling of reflections from three above surface objects (a vertical plane and elongated horizontal and vertical objects) demonstrate that the largest amplitude difference occurs when an elongated vertical object is present in the E- or H-plane. The calculated reflection from the elongated vertical object present in the E-plane was 21 times larger than when it was present in the H -plane. In 60-m long field data sets, reflections from interfering trees present in the E-plane were at several positions &gt;15 times larger and on average 6 times larger than when the trees were present in the H-plane. These large amplitude differences indicate that appropriate orientation of the antennas can be used to minimize the effects of above-surface reflections and diffractions. ¬© 2004 Elsevier B.V. All rights reserved.</t>
  </si>
  <si>
    <t>271-278</t>
  </si>
  <si>
    <t>60025858;60006288</t>
  </si>
  <si>
    <t>6603626326;6602473359</t>
  </si>
  <si>
    <t>van der Kruk, J.;Slob, E. C.</t>
  </si>
  <si>
    <t>Switzerland;Netherlands</t>
  </si>
  <si>
    <t>Zurich ZH,;Delft</t>
  </si>
  <si>
    <t>ETH Zurich;Delft University of Technology</t>
  </si>
  <si>
    <t>van der Kruk J.</t>
  </si>
  <si>
    <t>Reduction of reflections from above surface objects in GPR data</t>
  </si>
  <si>
    <t>S0926985104000072</t>
  </si>
  <si>
    <t>10.1016/j.jappgeo.2004.02.002</t>
  </si>
  <si>
    <t>2-s2.0-2142771200</t>
  </si>
  <si>
    <t>Eidgen√∂ssische Technische Hochschule Z√ºrich</t>
  </si>
  <si>
    <t>0-20535-98</t>
  </si>
  <si>
    <t>ETH</t>
  </si>
  <si>
    <t>['variable antenna', 'tomographically inverted', 'systematic errors', 'standard inversions', 'rights reserved', 'receiver amplitude', 'new approach', 'may due', 'groundwater table', 'correction factors', 'borehole coupling', 'amplitude data']</t>
  </si>
  <si>
    <t>Alpine permafrost | Amplitude tomography | Borehole georadar | Systematic errors</t>
  </si>
  <si>
    <t>We have developed an algorithm that allows crosshole georadar amplitude data contaminated with systematic errors to be tomographically inverted. The effects of the errors, which may due to variable antenna-borehole coupling, the groundwater table, and 3-D heterogeneities in the vicinity of one or more boreholes, are included in a series of transmitter and receiver amplitude-correction factors. Tests with synthetic georadar sections demonstrate that the new approach is capable of producing reliable attenuation information, even when large systematic errors are present in the amplitude data. Standard inversions of crosshole georadar data acquired within a highly complex alpine rock glacier yield distorted tomograms. In contrast the new approach results in geologically useful images. ¬© 2004 Elsevier B.V. All rights reserved.</t>
  </si>
  <si>
    <t>261-270</t>
  </si>
  <si>
    <t>7201617931;7004003941</t>
  </si>
  <si>
    <t>Maurer, Hansruedi;Musil, Martin</t>
  </si>
  <si>
    <t>Maurer H.</t>
  </si>
  <si>
    <t>Effects and removal of systematic errors in crosshole georadar attenuation tomography</t>
  </si>
  <si>
    <t>S0926985104000059</t>
  </si>
  <si>
    <t>10.1016/j.jappgeo.2004.02.003</t>
  </si>
  <si>
    <t>2-s2.0-2142772625</t>
  </si>
  <si>
    <t>['shallow sea', 'sea depth', 'interperiodica ".', 'antenna aperture', 'acoustic field']</t>
  </si>
  <si>
    <t>Response of a horizontal linear receiving antenna combining the powers of incident normal waves in a shallow sea is studied. The acoustic field is produced by an omnidirectional monochromatic point source. The antenna aperture is comparable to or smaller than the sea depth. ¬© 2004 MAIK "Nauka/Interperiodica".</t>
  </si>
  <si>
    <t>154-157</t>
  </si>
  <si>
    <t>Eliseevnin, V. A.</t>
  </si>
  <si>
    <t>Russian Academy of Sciences</t>
  </si>
  <si>
    <t>Eliseevnin V.</t>
  </si>
  <si>
    <t>Averaged Response of a Horizontal Linear Antenna in a Shallow Sea</t>
  </si>
  <si>
    <t>10.1134/1.1675869</t>
  </si>
  <si>
    <t>2-s2.0-2142776635</t>
  </si>
  <si>
    <t>['¬© ifmbe', 'two source', 'surfaces analysed', 'simulating source', 'scattered photons', 'otitis media', 'minimum divided', 'measuring distance', 'matrix element', 'mathematical model', 'light source', 'important result', 'fibre arrays', 'experimental results', 'experimental data', 'diffusely back', 'detector separations', 'detector j', 'convex surfaces', 'concave surfaces', '5 mm']</t>
  </si>
  <si>
    <t>Diffuse reflection | Optical imaging | Otitis media | Surface shape identification</t>
  </si>
  <si>
    <t>A contact-free sensor consisting of two parallel optical-fibre arrays was designed to assess surface shapes of diffusely scattering media. By sequentially illuminating objects using one fibre array and detecting the diffusely back-scattered photons by the other, a source-detector intensity matrix was formed, where the matrix element (i, j) was the intensity at detector j when light source i was excited. Experimental data from convex and concave polyacetal plastic surfaces were recorded. A mathematical model was used for simulating source-detector intensity matrices for the surfaces analysed in the experiments. Experimental results from the system were compared with the theoretically expected results provided by the mathematical model. The shape and relative amplitude showed similar behaviour in the experiments and simulations. A convex/concave discriminator index D, representing the detected intensity difference between two source-detector separations, was defined. The relative dynamic range of D, defined as the difference between the maximum and the minimum divided by the mean of the index, was 1.37 for convex surfaces and 0.68 for concave surfaces, at a measuring distance of 4.5 mm. The index D was positive for convex surfaces and negative for concave surfaces, which showed that the system could distinguish between convex and concave surfaces, an important result for the diagnosis of otitis media. ¬© IFMBE: 2004.</t>
  </si>
  <si>
    <t>245-252</t>
  </si>
  <si>
    <t>Medical and Biological Engineering and Computing</t>
  </si>
  <si>
    <t>60009358-100883414;60009358;60009358-100883414;60009358-100883414;60009358-100883414;60009358-100883414</t>
  </si>
  <si>
    <t>7006036796;7004678425;7003813464;7401804671;7003433919;7006466328</t>
  </si>
  <si>
    <t>Sundberg, Mikael;Borga, M.;Knutsson, H.;Johansson, A.;Str√∂mberg, T.;√ñberg, P. √Ö</t>
  </si>
  <si>
    <t>Linkoping;Linkoping</t>
  </si>
  <si>
    <t>Linkoping University;National Centre of Excellence</t>
  </si>
  <si>
    <t>60009358;100883414</t>
  </si>
  <si>
    <t>Sundberg M.</t>
  </si>
  <si>
    <t>Fibre-optic array for curvature assessment: Application in otitis diagnosis</t>
  </si>
  <si>
    <t>10.1007/BF02344638</t>
  </si>
  <si>
    <t>2-s2.0-2342441069</t>
  </si>
  <si>
    <t>['yet representative', 'theoretically possible', 'system requires', 'straightforward implementation', 'six electric', 'potential number', 'polarization problem', 'paper provides', 'diversity interpretation', 'approach uses']</t>
  </si>
  <si>
    <t>Antenna radiation patterns | Array antennas | Channel capacity | Correlation methods | Diversity reception | Multiple-input multiple-output (MIMO) channels | Polarization</t>
  </si>
  <si>
    <t>This paper provides an analytical framework useful for assessing the use of all six electric and magnetic electromagnetic field polarizations for multiantenna communications systems. The approach uses a mapping between the induced signal currents and the received electromagnetic field in order to formulate a diversity interpretation of the six-polarization problem. Application of the framework to a simple, yet representative, channel model demonstrates that for full multipath elevation and azimuthal angle spread, six communication modes are theoretically possible. However, to implement the system requires more antenna design work since a straightforward implementation is found to reduce the potential number of modes to three.</t>
  </si>
  <si>
    <t>641-646</t>
  </si>
  <si>
    <t>60006832;60006832;60006832</t>
  </si>
  <si>
    <t>6603755149;35597296700;7402967162</t>
  </si>
  <si>
    <t>Svantesson, Thomas;Jensen, Michael A.;Wallace, Jon W.</t>
  </si>
  <si>
    <t>Svantesson T.</t>
  </si>
  <si>
    <t>Analysis of Electromagnetic Field Polarizations in Multiantenna Systems</t>
  </si>
  <si>
    <t>10.1109/TWC.2003.821146</t>
  </si>
  <si>
    <t>2-s2.0-2342468726</t>
  </si>
  <si>
    <t>['wireless ds', 'system context', 'several orders', 'reverse link', 'power control', 'performance analysis', 'multiuser detectors', 'multiuser detector', 'ml multiuser', 'maximum likelihood', 'many users', 'magnitude compared', 'macrodiversity detector', 'imperfect synchronization', 'error rate', 'cdma systems', 'basic detection', 'authors present', 'asynchronous ds', 'antenna separately', 'also include']</t>
  </si>
  <si>
    <t>Code division multiple access (CDMA) | Joint detection | Macrodiversity | Multiuser detection</t>
  </si>
  <si>
    <t>The authors present a performance analysis for the reverse link of a wireless DS-code division multiple access (CDMA) system that exploits macrodiversity reception while adopting the maximum likelihood (ML) multiuser detector for the basic detection. This appears to be the first analytical treatment of the ML multiuser macrodiversity detector in asynchronous DS-CDMA systems. They also include the effects of frequency selective fading, imperfect synchronization, and imperfect channel state information. Power control and connection control companion algorithms are presented to assess the value of this detector in a system context. The authors have shown that the ML multiuser-macrodiversity detector is capable of reducing the bit-error rate for many users by several orders of magnitude compared with multiuser detectors that operate on each antenna separately.</t>
  </si>
  <si>
    <t>544-554</t>
  </si>
  <si>
    <t>60018491;60018491;60005686</t>
  </si>
  <si>
    <t>6602943674;7005366081;7004060000</t>
  </si>
  <si>
    <t>Welburn, Lisa R.;Cavers, James K.;Sowerby, Kevin W.</t>
  </si>
  <si>
    <t>Canada;New Zealand</t>
  </si>
  <si>
    <t>Burnaby;Auckland</t>
  </si>
  <si>
    <t>Simon Fraser University;The University of Auckland</t>
  </si>
  <si>
    <t>60018491;60005686</t>
  </si>
  <si>
    <t>Welburn L.</t>
  </si>
  <si>
    <t>Multiuser Macrodiversity Detection in Asynchronous DS-CDMA Systems</t>
  </si>
  <si>
    <t>10.1109/TWC.2003.821122</t>
  </si>
  <si>
    <t>2-s2.0-2342468728</t>
  </si>
  <si>
    <t>['spatial filter', 'simple way', 'sequence code', 'multiaccess interference', 'line function', 'fixed gain', 'equivalent attenuation', 'division multiple', 'dimensional rake', 'counted differently', 'beam interferers', 'average probability', 'average performance', 'array gain', 'array beam', 'angular sector', 'angular gain', 'analytical model', 'access receivers']</t>
  </si>
  <si>
    <t>Antenna arrays | Direct-sequence code-division multiple access (CDMA) | Multiuser-detection | Performance evaluation | RAKE | Rayleigh fading</t>
  </si>
  <si>
    <t>The multiaccess interference and the array gain has been modeled to evaluate the average probability of error in direct-sequence code-division multiple-access receivers with adaptive antenna arrays. The angular gain of the spatial filter (array beam-pattern) is modeled by a piece-line function that approximate the passband (or in-beam) with a fixed gain and the stopband (or out-beam) with an equivalent attenuation. The users are partitioned into in-beam/out-beam interferers and are counted differently for the evaluation of the probability of error. This simple way to account for the multiaccess interference can be exploited to evaluate the average probability of error when the users are randomly distributed within an angular sector. The analytical model can be employed to evaluate the average performance for two-dimensional RAKE and linear minimum mean square error multiuser detection receivers over frequency selective Rayleigh fading channels.</t>
  </si>
  <si>
    <t>578-587</t>
  </si>
  <si>
    <t>Spagnolini, Umberto</t>
  </si>
  <si>
    <t>Dipartimento di Biologia</t>
  </si>
  <si>
    <t>Spagnolini U.</t>
  </si>
  <si>
    <t>A Simplified Model to Evaluate the Probability of Error in DS-CDMA Systems With Adaptive Antenna Arrays</t>
  </si>
  <si>
    <t>10.1109/TWC.2003.819020</t>
  </si>
  <si>
    <t>2-s2.0-2342506497</t>
  </si>
  <si>
    <t>['tested respectively', 'reconstructed using', 'radiated field', 'new formulation', 'near zone', 'dipole arrays', 'developed algorithm', 'classical method', 'algorithm allows', 'accurately analyze', '900 mhz']</t>
  </si>
  <si>
    <t>Arrays | Dipole antennas | Electric fields</t>
  </si>
  <si>
    <t>In this paper, we present a new formulation for the evaluation of the electromagnetic field levels in the near zone of a cellular radio base-station collinear array antenna. The algorithm allows to determine the real current distribution along each half-wave dipole forming the array for a given exciting function and it enables to take into account the effects of mutual coupling among array elements. Once the antenna current distribution has been determined, the radiated field in the near zone is reconstructed using the integro-differential equation relating field and current. The developed algorithm, tested respectively on a 4-element and S-element collinear array antenna operating at 900 MHz, allows to accurately analyze the response of dipole arrays with a computational cost significantly lower than that of a classical method of moments.</t>
  </si>
  <si>
    <t>1480-1483</t>
  </si>
  <si>
    <t>2 II</t>
  </si>
  <si>
    <t>IEEE Transactions on Magnetics</t>
  </si>
  <si>
    <t>60025153;60025153;60025153</t>
  </si>
  <si>
    <t>6603766602;7801615894;7403708681</t>
  </si>
  <si>
    <t>Delfino, Federico;Procopio, Renato;Rossi, Mansueto</t>
  </si>
  <si>
    <t>Genoa</t>
  </si>
  <si>
    <t>Universit√† degli Studi di Genova</t>
  </si>
  <si>
    <t>Delfino F.</t>
  </si>
  <si>
    <t>Current and near field calculations for cellular base-station collinear array antennas</t>
  </si>
  <si>
    <t>10.1109/TMAG.2004.824721</t>
  </si>
  <si>
    <t>2-s2.0-2342511587</t>
  </si>
  <si>
    <t>['using base', 'turbo space', 'system complexity', 'system capacity', 'station cooperation', 'st mud', 'simulation results', 'significant increases', 'processing perspective', 'medium signal', 'may outperform', 'linear minimum', 'known v', 'isolated cell', 'intracell communications', 'input multiple', 'different set', 'could lead', 'closely approach', 'channel interference', 'blast techniques', 'also derived']</t>
  </si>
  <si>
    <t>Adaptive detection | BLAST | Co-channel interference | Multiple-input multiple-output (MIMO) systems | Multiuser detection | Turbo processing</t>
  </si>
  <si>
    <t>The capacity of downlink cellular multiple-input multiple-output (MIMO) systems, where co-channel interference is the dominant channel impairment, is investigated in this paper, mainly from a signal-processing perspective. Turbo space-time multiuser detection (ST MUD) is employed for intracell communications and is shown to closely approach the ultimate capacity limits in Gaussian ambient noise for an isolated cell. Then, it is combined with various multiuser detection methods for combating intercell interference. Among various multiuser detection techniques examined, linear minimum-mean-square-error (MMSE) MUD and successive interference cancellation are shown to be feasible and effective. Based on these two multiuser detection schemes, one of which may outperform the other for different set-tings, an adaptive detection scheme is developed, which together with a Turbo ST MUD structure offers substantial performance gain over the well-known V-BLAST techniques with coding in this interference-limited cellular environment. The obtained multiuser capacity is excellent in the high to medium signal-to-interference ratio scenario. Nonetheless, numerical results also indicate that a further increase in system complexity, using base-station cooperation, could lead to further significant increases of the system capacity. The asymptotic multicell MIMO capacity with linear MMSE MUD preprocessing is also derived, and this analysis agrees well with the simulation results.</t>
  </si>
  <si>
    <t>442-453</t>
  </si>
  <si>
    <t>60003269-60004923;60012230-60003398-60029170;60003269</t>
  </si>
  <si>
    <t>7402206925;7006594890;55665272100</t>
  </si>
  <si>
    <t>Dai, Huaiyu;Molisch, Andreas F.;Poor, H. Vincent</t>
  </si>
  <si>
    <t>Sweden;United States;United States;United States;United States</t>
  </si>
  <si>
    <t>Lund;Middletown;Raleigh;Cambridge;Princeton</t>
  </si>
  <si>
    <t>Lunds Universitet;AT&amp;T Laboratories Middletown;NC State University;Mitsubishi Electric Research Laboratories;Princeton University</t>
  </si>
  <si>
    <t>60029170;60012230;60004923;60003398;60003269</t>
  </si>
  <si>
    <t>Dai H.</t>
  </si>
  <si>
    <t>Downlink Capacity of Interference-Limited MIMO Systems With Joint Detection</t>
  </si>
  <si>
    <t>10.1109/TWC.2003.821168</t>
  </si>
  <si>
    <t>2-s2.0-2342520032</t>
  </si>
  <si>
    <t>['unreliable signals', 'transmission channel', 'time operation', 'time combining', 'simulation results', 'reliable signals', 'receiver performance', 'receiver operates', 'receiver combines', 'paper deals', 'optimum beamforming', 'multipath frequency', 'modified scheme', 'error probability', 'efficient receiver', 'direct sequence', 'decision reliability', 'base station', 'antenna arrays', 'analytically derived']</t>
  </si>
  <si>
    <t>Adaptive antenna arrays | Code division multiple access (CDMA) | Multiple-access interference cancellation</t>
  </si>
  <si>
    <t>This paper deals with an efficient receiver for applications in direct sequence-code-division multiple access wireless communication systems. This receiver combines a modified scheme of a parallel interference cancellation detector with antenna arrays with optimum beamforming and is used at the base station for the detection of asynchronous user signals. Each user's transmission channel is assumed to be a multipath frequency-selective independent Rayleigh fading channel. The receiver operates by dividing the signals into reliable and unreliable sets following space-time combining. The reliable signals are detected and canceled from the whole signal received at each sensor. Unreliable signals are then detected to improve the decision reliability. The receiver performance in terms of bit-error probability is analytically derived and optimized. According to the analytical and simulation results, this receiver outperforms previously proposed schemes and, thanks to its low implementation complexity, real-time operation is achieved.</t>
  </si>
  <si>
    <t>359-366</t>
  </si>
  <si>
    <t>7006637220;6602605333;6701609673</t>
  </si>
  <si>
    <t>Fantacci, Romano;Marabissi, Dania;Morosi, Simone</t>
  </si>
  <si>
    <t>Fantacci R.</t>
  </si>
  <si>
    <t>Performance Analysis and Optimization of a Space-Time Selective PIC for CDMA Systems</t>
  </si>
  <si>
    <t>10.1109/TWC.2003.821217</t>
  </si>
  <si>
    <t>2-s2.0-2342527806</t>
  </si>
  <si>
    <t>DAAB07-03-C-L418</t>
  </si>
  <si>
    <t>['phase delay', 'output intensity', 'net imbalance', 'measured e', 'laser power', 'interferometer arm', 'integrated mach', 'eo material', 'electric field', 'easily obtained', 'detection circuitry', 'antenna sensitivity', '4 mv', '2 cm', '100 mhz', '1 pw', '04 ghz']</t>
  </si>
  <si>
    <t>Electric field sensors | Electro-optic polymers | Fiber optics | Mach-Zehnder interferometers | Wideband antennas</t>
  </si>
  <si>
    <t>An integrated Mach-Zehnder interferometer made of electrooptic (EO) polymers with a dimension of 3 √ó 1.2 cm was fabricated as a wideband rf receive antenna. When an electric field is applied to the interferometer arm(s) made of EO material, a phase delay is generated that results in a net imbalance in the interferometer, and thus a change in the output intensity. This output intensity change, which contains electric field strength and temporal profile information, is then read by a photo-detector and processed. This antenna was tested in a Œº-strip traveling wave electromagnetic cell at frequencies from 100 MHz to 1.04 GHz. The test results show the antenna had a good linear response over a 70-dB power range. The lowest possible measured Emin was about 4 mV/m (or 2.1 pW/cm2) at 1-kHz resolution bandwidth with a laser power of 0.4 mW (-4 dBm) measured after the sensor. The measured E-field signal increases with increasing laser power, which indicates that significant sensitivity improvement can be easily obtained by lowering passive losses. The antenna sensitivity can be further improved by lowering the device insertion loss, optimizing the photodetector and detection circuitry, and using EO polymers with higher EO coefficients. ¬© 2004 Society of Photo-Optical Instrumentation Engineers.</t>
  </si>
  <si>
    <t>673-677</t>
  </si>
  <si>
    <t>Optical Engineering</t>
  </si>
  <si>
    <t>100887902;100887902;100887902;100887902;100887902</t>
  </si>
  <si>
    <t>7501761103;7406522963;7102515874;6506493379;6701454345</t>
  </si>
  <si>
    <t>Wang, Wen Cheng;Lin, Weiping;Marshall, Henry;Skolnick, Robert;Schaafsma, David</t>
  </si>
  <si>
    <t>Carlsbad</t>
  </si>
  <si>
    <t>Epitek</t>
  </si>
  <si>
    <t>All-dielectric miniature wideband rf receive antenna</t>
  </si>
  <si>
    <t>10.1117/1.1645259</t>
  </si>
  <si>
    <t>2-s2.0-2342529778</t>
  </si>
  <si>
    <t>['wireless systems', 'vandermonde determinant', 'underloaded system', 'uncorrelated equal', 'two cases', 'thermal noise', 'special function', 'space diversity', 'powerful tool', 'power interferers', 'overloaded system', 'optimum combining', 'make use', 'let n', 'joint pdf', 'gaussian q', 'finite sum', 'expression contains', 'exact bit', 'error probability', 'coherent detection', 'chain rule', 'binary signals']</t>
  </si>
  <si>
    <t>Adaptive arrays | Antenna diversity | Bit-error probability | Coherent binary signal detection | Optimum combining | Wishart distribution</t>
  </si>
  <si>
    <t>We derive an exact bit-error probability (BEP) expression for coherent detection of binary signals with optimum combining in wireless systems in the presence of multiple cochannel interferers and thermal noise. A flat Rayleigh fading environment with space diversity, uncorrelated equal-power interferers, and additive white Gaussian noise is considered. The approach is to use the chain rule of conditional expectation together with the joint probability density function (pdf) of the eigenvalues of the interference correlation matrix. This joint pdf is related to the Vandermonde determinant. Let N A denote the number of antennas and NI the number of interferers. We consider both the cases of an overloaded system, in which N I ‚â• NA, and an underloaded system, in which N I &lt; NA. Using averaging techniques that make use of the properties of the Vandermonde determinant, we obtain in each of the two cases a closed-form BEP expression as a finite sum, and the only special function that this expression contains is the Gaussian Q-function. This makes it a powerful tool for analysis and computation.</t>
  </si>
  <si>
    <t>395-407</t>
  </si>
  <si>
    <t>60032730;60022195;60028218;60028218</t>
  </si>
  <si>
    <t>7005035348;7005052803;7005447453;57201412747</t>
  </si>
  <si>
    <t>Mallik, Ranjan K.;Win, Moe Z.;Chiani, Marco;Zanella, Alberto</t>
  </si>
  <si>
    <t>India;Italy;United States</t>
  </si>
  <si>
    <t>New Delhi;Bologna;Cambridge</t>
  </si>
  <si>
    <t>Indian Institute of Technology Delhi;Alma Mater Studiorum Universit√† di Bologna;Massachusetts Institute of Technology</t>
  </si>
  <si>
    <t>60032730;60028218;60022195</t>
  </si>
  <si>
    <t>Mallik R.</t>
  </si>
  <si>
    <t>Bit-Error Probability for Optimum Combining of Binary Signals in the Presence of Interference and Noise</t>
  </si>
  <si>
    <t>10.1109/TWC.2003.821182</t>
  </si>
  <si>
    <t>2-s2.0-2342539712</t>
  </si>
  <si>
    <t>CCR-0085846</t>
  </si>
  <si>
    <t>['transmitter side', 'transceiver structure', 'thp ).', 'simulations show', 'relevant benefits', 'optimized according', 'linear preequalization', 'input multiple', 'harashima precoding', 'flat multiple', 'fading channel', 'comprises linear']</t>
  </si>
  <si>
    <t>Channel state information (CSI) | Linear preequalization | Multiple-input multiple-output (MEMO) | Tomlinson-Harashima precoding (THP) | V-BLAST</t>
  </si>
  <si>
    <t>A transceiver structure for frequency-flat multiple-input multiple-output (MIMO) systems that comprises linear/non-linear preequalization/equalization is optimized according to the minimum mean square error (MMSE) criterion under the assumption that only long-term channel state information (i.e., correlation matrices of fading channel and noise) is available at the transmitter. The structure generalizes different techniques known from the literature, such as BLAST, linear preequalization and equalization, and Tomlinson-Harashima precoding (THP). Simulations show that relevant benefits can be obtained by exploiting the long term channel state information at the transmitter in both dense multipath channels with relatively large correlation at the transmitter side and in sparse multipath channels.</t>
  </si>
  <si>
    <t>373-378</t>
  </si>
  <si>
    <t>60022904-60023256;60022904;60023256</t>
  </si>
  <si>
    <t>23993347300;35576601100;7003978442</t>
  </si>
  <si>
    <t>Simeone, O.;Bar-Ness, Y.;Spagnolini, U.</t>
  </si>
  <si>
    <t>Italy;United States</t>
  </si>
  <si>
    <t>Milan;Newark</t>
  </si>
  <si>
    <t>Politecnico di Milano;New Jersey Institute of Technology</t>
  </si>
  <si>
    <t>60023256;60022904</t>
  </si>
  <si>
    <t>Simeone O.</t>
  </si>
  <si>
    <t>Linear and Nonlinear Preequalization/Equalization for MIMO Systems With Long-Term Channel State Information at the Transmitter</t>
  </si>
  <si>
    <t>10.1109/TWC.2003.821139</t>
  </si>
  <si>
    <t>2-s2.0-2342579441</t>
  </si>
  <si>
    <t>['slot radiators', 'slot parameters', 'slot configurations', 'rectangular waveguides', 'normalized conductance', 'narrow wall', 'modal current', 'inclined l', 'different types', 'different researchers', 'analysis consists', 'admittance characteristics']</t>
  </si>
  <si>
    <t>Discontinuity in modal current | Self Reaction and Admittance | Slot | Vector potential | Waveguide</t>
  </si>
  <si>
    <t>Different types of slot configurations in one of the walls of rectangular waveguides are analyzed by different researchers. In this paper different configurations of inclined l-slot radiators have been investigated and analysed. The analysis consists of evaluation of admittance characteristics of the slot as a function of slot parameters and frequency. Slot admittance characteristics are obtained from the concepts of self-reaction and discontinuity in modal current. On the other hand, coupling and VSWR are evaluated from the shunt equivalent network parameter making use of transmission matrix approach. The variations of normalized conductance, susceptance, coupling and VSWR as a function of frequency are presented. The advantage of such types of slots is that the entire slot geometry is confined only to narrow wall.</t>
  </si>
  <si>
    <t>155-161</t>
  </si>
  <si>
    <t>60107254;60075905;112928224;60004750</t>
  </si>
  <si>
    <t>35737636400;7101987279;57206431413;57202662632</t>
  </si>
  <si>
    <t>Padma Raju, K.;Raju, G. S.N.;Mohapatra, S.;Chakraborty, Ajoy</t>
  </si>
  <si>
    <t>India;India;India;India</t>
  </si>
  <si>
    <t>Kakinada;Visakhapatnam;Kharagpur;Visakhapatnam</t>
  </si>
  <si>
    <t>JNTUK University College of Engineering Kakinada;Andhra University College of Engineering;Indian Institute of Technology Kharagpur;Naval Science and Technological Laboratory</t>
  </si>
  <si>
    <t>60107254;60075905;60004750;112928224</t>
  </si>
  <si>
    <t>Padma Raju K.</t>
  </si>
  <si>
    <t>Analysis of inclined I-slots in the narrow wall of standard X-band rectangular waveguide</t>
  </si>
  <si>
    <t>10.1080/03772063.2004.11665500</t>
  </si>
  <si>
    <t>2-s2.0-2342579491</t>
  </si>
  <si>
    <t>['walking system', 'walking sequence', 'various types', 'stick insects', 'stance velocity', 'single elements', "return ',", 'observable reactions', 'large gaps', 'insect probes', 'initial contact', 'highly flexible', 'gap space', 'gap represents', 'gap crossing', 'front legs', 'front leg', 'first part', 'far edge', 'evokes slowing', 'different approaches', 'crossing sequence', 'crossing behaviour', 'constructed based', 'complex environment']</t>
  </si>
  <si>
    <t>Aretaon asperrimus | Carausius morosus | Ethogram | Exploration | Gap crossing | Hexapod walking | Stick insect locomotion | Tactile orientation</t>
  </si>
  <si>
    <t>In a complex environment, animals are challenged by various types of obstacles. This requires the controller of their walking system to be highly flexible. In this study, stick insects were presented with large gaps to cross in order to observe how locomotion can be adapted to challenging environmental situations. Different approaches were used to investigate the sequence of gap-crossing behaviour. A detailed video analysis revealed that gap-crossing behaviour resembles modified walking behaviour with additional step types. The walking sequence is interrupted by an interval of exploration, in which the insect probes the gap space with its antennae and front legs. When reaching the gap, loss of contact of an antenna with the ground does not elicit any observable reactions. In contrast, an initial front leg step into the gap that often follows antennal 'non-contact' evokes slowing down of stance velocity. An ablation experiment showed that the far edge of the gap is detected by tactile antennal stimulation rather than by vision. Initial contact of an antenna or front leg with the far edge of the gap represents a 'point of no return', after which gap crossing is always successfully completed. Finally, flow chart diagrams of the gap-crossing sequence were constructed based on an ethogram of single elements of behaviour. Comparing flow charts for two gap sizes revealed differences in the frequency and succession of these elements, especially during the first part of the sequence.</t>
  </si>
  <si>
    <t>1273-1286</t>
  </si>
  <si>
    <t>60015595;60015595</t>
  </si>
  <si>
    <t>7801342590;7003825996</t>
  </si>
  <si>
    <t>Blaesing, Bettina;Cruse, Holk</t>
  </si>
  <si>
    <t>Bielefeld</t>
  </si>
  <si>
    <t>Universit√§t Bielefeld</t>
  </si>
  <si>
    <t>Blaesing B.</t>
  </si>
  <si>
    <t>Stick insect locomotion in a complex environment: Climbing over large gaps</t>
  </si>
  <si>
    <t>10.1242/jeb.00888</t>
  </si>
  <si>
    <t>2-s2.0-2342639069</t>
  </si>
  <si>
    <t>CCR-9983462</t>
  </si>
  <si>
    <t>['systems subject', 'simo systems', 'rician fading', 'results show', 'rayleigh fading', 'performance analysis', 'particular cases', 'paper establishes', 'output systems', 'outage signal', 'optimum performance', 'numerical examples', 'multiple output', 'mimo systems', 'mathematical formalism', 'literature dealing', 'largest eigenvalue', 'interfering conditions', 'interference ratio', 'fixed number', 'fading channels', 'e .,', 'double check', 'desired user', 'derive new', 'cochannel interferers', 'cochannel interference', 'analytical results', 'analytical framework']</t>
  </si>
  <si>
    <t>Flat Rician fading | Interference suppression | Multiple-input/multiple output (MIMO) systems | Optimum combining | Outage probability | Random matrix theory, smart/adaptive antenna</t>
  </si>
  <si>
    <t>This paper establishes an analytical framework for the performance analysis of multiple-input/multiple output (MIMO) systems subject to cochannel interference and operating over fading channels. First, we present some new statistical results dealing with the distribution of the largest eigenvalue of certain quadratic forms in complex Gaussian matrices and establish the connection between these results and the performance analysis of MIMO systems subject to cochannel interference. We consider interference limited systems in which the number of cochannel interferers exceeds or is equal to the number of receiving antenna elements. We then derive new "closed-form" expressions of the probability density function of the outage signal-to-interference ratio and the system outage probability for MIMO systems in Rician-Rayleigh (i.e., the desired user is subject to Rician fading while cochannel interferers are subject to Rayleigh fading) and Rayleigh-Rayleigh fading environments. When applicable, these expressions are compared to special cases previously reported in the literature dealing with the performance of single-input/multiple-output (SIMO) systems. As a double check, these analytical results and assumptions are validated by Monte Carlo simulations and as an illustration of the mathematical formalism some numerical examples for particular cases of interests are plotted and discussed. These results show that under the same the scattering and interfering conditions and given a fixed number of total antenna elements and cochannel interferers: 1) SIMO systems will always outperform multiple-input/single-output systems and 2) it is preferable to distribute the number of antenna elements evenly between the transmitter and the receiver for an optimum performance.</t>
  </si>
  <si>
    <t>418-431</t>
  </si>
  <si>
    <t>7401549596;35570711700</t>
  </si>
  <si>
    <t>Kang, Ming;Alouini, Mohamed Slim</t>
  </si>
  <si>
    <t>Kang M.</t>
  </si>
  <si>
    <t>Quadratic Forms in Complex Gaussian Matrices and Performance Analysis of MIMO Systems With Cochannel Interference</t>
  </si>
  <si>
    <t>10.1109/TWC.2003.821188</t>
  </si>
  <si>
    <t>2-s2.0-2342640879</t>
  </si>
  <si>
    <t>['transmit symbols', 'systems wherein', 'significantly reduced', 'results show', 'proposed beamforming', 'predefined way', 'partially known', 'paper focuses', 'n eigenvectors', 'minor sacrifice', 'important task', 'feedback methods', 'feedback information', 'channel matrix', 'channel capacity', 'beamforming scheme', 'beamforming method', 'beamforming matrix', 'achieving capacity']</t>
  </si>
  <si>
    <t>Channel capacity | Channel state information (CSI) | Multiple antennas | Multiple-input multiple-output (MIMO) systems | Power allocation | Transmit beamforming | Wireless communication</t>
  </si>
  <si>
    <t>We investigate transmission strategies for flat-fading multiple antenna channels with t transmit and r receive antennas, and with channel state information (CSI) partially known to the transmitter. We start with an assumption that the first n eigenvectors of H‚Ä†H, where 0 ‚â§ n ‚â§ min(t, r) and H is the channel matrix in C‚ÑÇr√ót, are available at the transmitter as partial spatial information of the channel. A beamforming method is proposed in which a beamforming matrix is determined from the n eigenvectors in some predefined way; as a result, the receiver also knows the beamforming matrix. With this beamforming scheme, we develop a new multiple antenna system concept that provides a mechanism to reduce the amount of channel feedback information. This paper focuses on deriving the channel capacity of the multiple antenna channels employing the proposed beamforming and feedback methods. An important task for achieving capacity is the solution of interesting optimization problems for the optimal power allocation over the transmit symbols. The results show that the proposed methods lead to systems wherein the amount of feedback information can be significantly reduced with a minor sacrifice of achievable transmission rate.</t>
  </si>
  <si>
    <t>677-688</t>
  </si>
  <si>
    <t>60030612;60030612</t>
  </si>
  <si>
    <t>7102684079;57203087532</t>
  </si>
  <si>
    <t>Roh, June Chul;Rao, Bhaskar D.</t>
  </si>
  <si>
    <t>University of California, San Diego</t>
  </si>
  <si>
    <t>Roh J.</t>
  </si>
  <si>
    <t>Multiple Antenna Channels with Partial Channel State Information at the Transmitter</t>
  </si>
  <si>
    <t>10.1109/TWC.2003.821144</t>
  </si>
  <si>
    <t>2-s2.0-2342650784</t>
  </si>
  <si>
    <t>['slot impedance', 'simulation results', 'relative permittivity', 'polarization diversity', 'paper presents', 'individually optimizing', 'impedance bandwidth', 'ground plane', 'fed electromagnetically', 'experimental investigations', 'confirmed experimentally', 'center frequency', 'bandwidth significantly', 'also investigated', '50 mm', '10 db', '00 ghz']</t>
  </si>
  <si>
    <t>Dual slot antenna | Finite ground plane | Microstrip line feed | Microstrip slot antenna | Monopole | Polarization diversity | Wide bandwidth</t>
  </si>
  <si>
    <t>This paper presents the simulation and experimental investigations of a printed microstrip slot antenna. It is a quarter wavelength monopole slot cut in the finite ground plane edge, and fed electromagnetically by a microstrip transmission line. It provides a wide impedance bandwidth adjustable by variation of its parameters, such as the relative permittivity and thickness of the substrate, width, and location of the slot in the ground plane, and feed and ground plane dimensions. The ground plane is small, 50 mm √ó 80 mm, and is about the size of a typical PC wireless card. At the center frequency of 3.00 GHz, its width of 50 mm is about Œª/2 and influences the slot impedance and bandwidth significantly. An impedance bandwidth (S11 = -10 dB) of up to about 60% is achieved by individually optimizing its parameters. The simulation results are confirmed experimentally. A dual complementary slot antenna configuration is also investigated for the polarization diversity.</t>
  </si>
  <si>
    <t>865-872</t>
  </si>
  <si>
    <t>60009697-100380530;60009697;100380530</t>
  </si>
  <si>
    <t>55734224600;8092251400;36561756000</t>
  </si>
  <si>
    <t>Sharma, Satish Kumar;Shafai, Lotfollah;Jacob, N.</t>
  </si>
  <si>
    <t>Winnipeg;Winnipeg</t>
  </si>
  <si>
    <t>University of Manitoba;InfoMagnetics Technologies Corporation</t>
  </si>
  <si>
    <t>60009697;100380530</t>
  </si>
  <si>
    <t>Sharma S.</t>
  </si>
  <si>
    <t>Investigation of wide-band microstrip slot antenna</t>
  </si>
  <si>
    <t>10.1109/TAP.2004.825191</t>
  </si>
  <si>
    <t>2-s2.0-2442419866</t>
  </si>
  <si>
    <t>['wave ranges', 'uniformly valid', 'transition region', 'tm type', 'superstrate configurations', 'spectrum field', 'proposed formulation', 'practical sources', 'original close', 'numerical results', 'form evaluation', 'efficient way', 'dipole source', 'behavioral features', 'analytical representation']</t>
  </si>
  <si>
    <t>Continuous spectrum | Leaky waves | Leaky-wave antennas | Multilayer structures | Transition regions</t>
  </si>
  <si>
    <t>In this work, an original close-form evaluation is performed for the continuous-spectrum field excited by a dipole source in substrate-superstrate configurations, which have been employed in microwave planar antennas. In particular, we derive an analytical representation of the continuous-spectrum field in the form of angular-dependent cylindrical leaky waves of TE or TM type, weighted by an appropriate transition function. The proposed formulation is uniformly valid as frequency is varied, i.e., also in the neighborhood of the transition region between leaky-wave and bound-wave ranges. In this way it is possible to describe in a simple and efficient way the behavioral features of guided and radiated fields excited by practical sources in open planar structures. Numerical results which show the accuracy of this approach are provided in different operating conditions.</t>
  </si>
  <si>
    <t>653-665</t>
  </si>
  <si>
    <t>60032350;60032350;60032350;60032350;60032350;60005837</t>
  </si>
  <si>
    <t>6701466183;6701731702;7006012591;7102947741;6602077126;7404289310</t>
  </si>
  <si>
    <t>Baccarelli, Paolo;Burghignoli, Paolo;Frezza, Fabrizio;Galli, Alessandro;Lovat, Giampiero;Jackson, David R.</t>
  </si>
  <si>
    <t>Rome;Houston</t>
  </si>
  <si>
    <t>Sapienza Universit√† di Roma;University of Houston</t>
  </si>
  <si>
    <t>60032350;60005837</t>
  </si>
  <si>
    <t>Baccarelli P.</t>
  </si>
  <si>
    <t>Uniform analytical representation of the continuous spectrum excited by dipole sources in a multilayer dielectric structure through weighted cylindrical leaky waves</t>
  </si>
  <si>
    <t>10.1109/TAP.2004.825099</t>
  </si>
  <si>
    <t>2-s2.0-2442438788</t>
  </si>
  <si>
    <t>Centre National d‚ÄôEtudes Spatiales</t>
  </si>
  <si>
    <t>CNES</t>
  </si>
  <si>
    <t>['radiowave propagation', 'radiotomography experiment', 'power losses', 'polarization distortions', 'phase delays', 'paper presents', 'comet 67p']</t>
  </si>
  <si>
    <t>Electromagnetic propagation in nonhomogeneous media | Electromagnetic tomography | Ray tracing</t>
  </si>
  <si>
    <t>This paper presents a 3-D simulation of the COmet Nucleus Sounding Experiment by Radiowave Propagation (CONSERT) radiotomography experiment of the comet 67P/Churyumov-Gerasimenko. This experiment is part of the ROSETTA space mission, due to launch in 2004. Our simulation is based on a ray tracing algorithm and takes into account multiple internal reflections, power losses, phase delays and polarization distortions. We emulate as closely as possible the true CONSERT data and discuss the results of the simulation.</t>
  </si>
  <si>
    <t>709-716</t>
  </si>
  <si>
    <t>60025468;60025468;60209630;60024199</t>
  </si>
  <si>
    <t>6603242524;6701353636;7004277515;57209518519</t>
  </si>
  <si>
    <t>Benna, Medhi;Barriot, Jean Pierre;Kofman, Wlodek;Barbin, Yves</t>
  </si>
  <si>
    <t>Saint Martin d'Heres;Toulouse;La Garde</t>
  </si>
  <si>
    <t>Institut de Plan√©tologie et d‚ÄôAstrophysique de Grenoble (IPAG);Observatoire Midi-Pyr√©n√©es;Universite du Sud Toulon - Var</t>
  </si>
  <si>
    <t>60209630;60025468;60024199</t>
  </si>
  <si>
    <t>Benna M.</t>
  </si>
  <si>
    <t>Generation of 3-D synthetic data for the modeling of the CONSERT experiment (the radiotomography of comet 67P/Churyumov-Gerasimenko)</t>
  </si>
  <si>
    <t>10.1109/TAP.2004.825564</t>
  </si>
  <si>
    <t>2-s2.0-2442449250</t>
  </si>
  <si>
    <t>['triangular lattice', 'three edges', 'studied via', 'similar arrays', 'results compared', 'rectangular lattice', 'radiating elements', 'provide excitations', 'properly phased', 'phased arrays', 'oscillators along', 'hexagonal lattice', 'four edges', 'dynamic behavior', 'dimensional array', 'continuum model', 'beam steering']</t>
  </si>
  <si>
    <t>Mutual injection locking | NonCartesian lattices | Phased arrays | Voltage controlled oscillators</t>
  </si>
  <si>
    <t>Phased arrays have been proposed in which a two-dimensional array of voltage-controlled oscillators coupled to nearest neighbors provides excitations for the radiating elements which are properly phased to result in a steerable radiated beam. These arrays have been arranged on a rectangular lattice and the beam is steered by tuning the oscillators along the four edges of the array. Proposed here are similar arrays in which the oscillators are coupled on a triangular lattice or a hexagonal lattice and provide excitations for radiating elements similarly disposed in a planar triangular array. Beam steering is accomplished by tuning the oscillators along the three edges of the array. The dynamic behavior of the arrays is studied via a continuum model and the results compared with those of a full nonlinear discrete analysis and a linearized discrete model.</t>
  </si>
  <si>
    <t>790-800</t>
  </si>
  <si>
    <t>Pogorzelski, Ronald J.</t>
  </si>
  <si>
    <t>Pogorzelski R.</t>
  </si>
  <si>
    <t>Phased arrays based on oscillators coupled on triangular and hexagonal lattices</t>
  </si>
  <si>
    <t>10.1109/TAP.2004.825489</t>
  </si>
  <si>
    <t>2-s2.0-2442455543</t>
  </si>
  <si>
    <t>['widespread use', 'using amplitude', 'results show', 'performance optimizer', 'others ),', 'optimization scenarios', 'genetic algorithms', 'genetic algorithm', 'evolutionary algorithms', 'electromagnetic optimization', 'complex tapering', 'better suited']</t>
  </si>
  <si>
    <t>Antenna pattern synthesis | Antenna radiation pattern synthesis | Genetic algorithms | Optimization methods | Phased arrays</t>
  </si>
  <si>
    <t>Particle swarm optimization is a recently invented high-performance optimizer that is very easy to understand and implement. It is similar in some ways to genetic algorithms or evolutionary algorithms, but requires less computational bookkeeping and generally only a few lines of code. In this paper, a particle swarm optimizer is implemented and compared to a genetic algorithm for phased array synthesis of a far-field sidelobe notch, using amplitude-only, phase-only, and complex tapering. The results show that some optimization scenarios are better suited to one method versus the other (i.e., particle swarm optimization performs better in some cases while genetic algorithms perform better in others), which implies that the two methods traverse the problem hyperspace differently. The particle swarm optimizer shares the ability of the genetic algorithm to handle arbitrary nonlinear cost functions, but with a much simpler implementation it clearly demonstrates good possibilities for widespread use in electromagnetic optimization.</t>
  </si>
  <si>
    <t>771-779</t>
  </si>
  <si>
    <t>6603613673;55925714300</t>
  </si>
  <si>
    <t>Boeringer, Daniel W.;Werner, Douglas H.</t>
  </si>
  <si>
    <t>Boeringer D.</t>
  </si>
  <si>
    <t>Particle swarm optimization versus genetic algorithms for phased array synthesis</t>
  </si>
  <si>
    <t>10.1109/TAP.2004.825102</t>
  </si>
  <si>
    <t>2-s2.0-2442471989</t>
  </si>
  <si>
    <t>['wave analysis', 'tm case', 'spreading factor', 'source point', 'po currents', 'physical optics', 'method uses', 'method consists', 'locality principle', 'lens surface', 'frequency phenomena', 'frequency method', 'elliptical lens', 'dimensional analysis', 'critical angle', 'consequent improvement', 'canonical solution']</t>
  </si>
  <si>
    <t>Green's function of layered media | High-frequency methods | Lens antennas</t>
  </si>
  <si>
    <t>A high-frequency method for the three-dimensional analysis of integrated dielectric lens antennas is presented. This method consists on improving the physical optics (PO) currents on the lens surface by modifying, via suitable transition functions, the spreading factor of those rays from the source point which arrive at the lens-air interface close to the critical angle of incidence. Invoking the locality principle of the high-frequency phenomena, the method uses the rigorous canonical solution of the semi-infinite dielectric space locally tangent at the lens surface. A uniform asymptotic evaluation of this canonical solution is provided with the introduction of a new transition function for the TM case. The present formulation provides significant correction from the PO currents of an elliptical lens, with a consequent improvement of the radiation pattern prediction, testified by comparisons with results from a full-wave analysis.</t>
  </si>
  <si>
    <t>840-847</t>
  </si>
  <si>
    <t>60002838;60002838</t>
  </si>
  <si>
    <t>6603012060;7005998607</t>
  </si>
  <si>
    <t>Pasqualini, Davide;Maci, Stefano</t>
  </si>
  <si>
    <t>Siena</t>
  </si>
  <si>
    <t>Universit√† degli Studi di Siena</t>
  </si>
  <si>
    <t>Pasqualini D.</t>
  </si>
  <si>
    <t>High-frequency analysis of integrated dielectric lens antennas</t>
  </si>
  <si>
    <t>10.1109/TAP.2004.824676</t>
  </si>
  <si>
    <t>2-s2.0-2442480517</t>
  </si>
  <si>
    <t>['using itu', 'results obtained', 'rain rate', 'paper presents', 'one year', 'month statistics', 'geographical location', 'determining rain', 'cumulative distribution']</t>
  </si>
  <si>
    <t>Radio wave propagation | Rain attenuation | Rainfall intensity | Satellite communication | Sky noise temperature</t>
  </si>
  <si>
    <t>The paper presents the results of 19.9 GHz radiometric propagation studies conducted over a period of one year at Amritsar, for determining rain-induced zenith path attenuation. The zenith path attenuation has been determined by the measurements of sky noise temperature received by the radiometer. The results obtained from the experiment are presented in the form of annual cumulative distributions of rain rate, sky noise temperature, and zenith path attenuation together with worst-month statistics. The rainfall rate cumulative distribution as predicted by ITU-R for our geographical location is lower than the actually measured rainfall rate cumulative distribution. The cumulative distribution of zenith path attenuation predicted by using ITU-R model overestimates the measured cumulative distribution of zenith path attenuation.</t>
  </si>
  <si>
    <t>60000078;60000078;106791884;60000078</t>
  </si>
  <si>
    <t>57214420338;6603589021;6603166278;57206961466</t>
  </si>
  <si>
    <t>Kumar, Ashok;Hudiara, I. S.;Jassal, B. S.;Singh, Jaspinder</t>
  </si>
  <si>
    <t>Amritsar;Dehradun</t>
  </si>
  <si>
    <t>Guru Nanak Dev University;Defence Electron. Application Lab.</t>
  </si>
  <si>
    <t>60000078;106791884</t>
  </si>
  <si>
    <t>Kumar A.</t>
  </si>
  <si>
    <t>Measurement of rain-induced zenith-path attenuation using 19.9 GHz radiometer at Amritsar (India)</t>
  </si>
  <si>
    <t>10.1109/TAP.2004.825498</t>
  </si>
  <si>
    <t>2-s2.0-2442484649</t>
  </si>
  <si>
    <t>['radiation patterns', 'mutual coupling', 'mutual admittances', 'measured data', 'integral transforms', 'feed antennas', 'excellent agreement', 'direct radiators', 'cross coupling', 'coupling coefficients', 'also presented']</t>
  </si>
  <si>
    <t>Antenna array feeds | Antenna array mutual coupling | Coaxial aperture antennas | Coaxial waveguides</t>
  </si>
  <si>
    <t>A solution is presented for the mutual coupling between the modes of different-sized circular coaxial aperture arrays, which are used as direct radiators and feed antennas. This solution is expressed in terms of integral transforms and the mutual admittances for the cross coupling between all three mode types, TE, TM, and TEM, are obtained. The accuracy of this new integral formulation is demonstrated by comparing computed results with measured data for a three-element test array. Excellent agreement is obtained between theory and experiment for both coupling coefficients and radiation patterns. Results are also presented for a coaxial feed array for the Lovell radio telescope.</t>
  </si>
  <si>
    <t>Bird, Trevor S.</t>
  </si>
  <si>
    <t>CSIRO Ict Centre</t>
  </si>
  <si>
    <t>Bird T.</t>
  </si>
  <si>
    <t>Mutual coupling in arrays of coaxial waveguides and horns</t>
  </si>
  <si>
    <t>10.1109/TAP.2004.825487</t>
  </si>
  <si>
    <t>2-s2.0-2442499357</t>
  </si>
  <si>
    <t>['unequal length', 'type feed', 'thin cavity', 'terrestrial repeaters', 'terrestrial reception', 'simple low', 'satellite reception', 'satellite broadcasters', 'receive simultaneously', 'profile antenna', 'paper describes', 'crossed slots', 'cost structure', 'antenna consists']</t>
  </si>
  <si>
    <t>Interference suppression | Satellite communication | Slot antennas</t>
  </si>
  <si>
    <t>This paper describes a novel, low-profile antenna for the satellite digital audio radio service. The antenna consists of a thin cavity with a pair of crossed slots having unequal length. Both slots are fed by a single-probe-type feed, resulting in a simple low-cost structure. This antenna is left-hand circularly polarized toward the sky for satellite reception, and vertically polarized toward the horizon for terrestrial reception. The result is a low-profile antenna that can receive simultaneously from both satellite broadcasters and terrestrial repeaters, and can be built using low-cost printed circuit fabrication methods.</t>
  </si>
  <si>
    <t>60021939;60021939;60000501</t>
  </si>
  <si>
    <t>6701347150;7402358345;7201915690</t>
  </si>
  <si>
    <t>Sievenpiper, Dan;Hsu, Hui Pin;Riley, Robert M.</t>
  </si>
  <si>
    <t>Malibu;Detroit</t>
  </si>
  <si>
    <t>HRL Laboratories;General Motors</t>
  </si>
  <si>
    <t>60021939;60000501</t>
  </si>
  <si>
    <t>Sievenpiper D.</t>
  </si>
  <si>
    <t>Low-profile cavity-backed cross-slot antenna with a single-probe feed designed for 2.34-GHz satellite radio applications</t>
  </si>
  <si>
    <t>10.1109/TAP.2004.825177</t>
  </si>
  <si>
    <t>2-s2.0-2442507728</t>
  </si>
  <si>
    <t>Agenzia Spaziale Italiana</t>
  </si>
  <si>
    <t>ASI</t>
  </si>
  <si>
    <t>['vector potential', 'transition mechanism', 'three contributions', 'spectral domain', 'spatial domains', 'second part', 'saddle point', 'rigorous asymptotics', 'radiated field', 'leaky waves', 'leaky wave', 'lateral wave', 'integral form', 'illustrative examples', 'first introduced', 'first formulated', 'far zone', 'evaluated asymptotically', 'dyadic green', 'asymptotic solution', 'asymptotic ray', 'also confirm', 'actual configurations']</t>
  </si>
  <si>
    <t>Green's function | High-frequency techniques | Leaky wave antennas | Slot antennas | Slot lines</t>
  </si>
  <si>
    <t>This second part of a two-paper sequence deals with the uniform asymptotic description of the Green's function of an infinite slot printed between two different homogeneous dielectric media. Starting from the magnetic current derived in Part I, the dyadic green's function is first formulated in integral form in both spectral and spatial domains; next, the asymptotic solution for the vector potential is evaluated asymptotically. The asymptotic ray-field is structured in three contributions: a spherical wave radiated by the source (space wave), a conical leaky wave, and a lateral wave. These contributions are first introduced by the stationary phase method applied to the space-domain radiation integral. From this approach it is seen that the lateral wave contribution is negligible in actual configurations. Next, a rigorous uniform asymptotic evaluation of the radiated field is formulated in the spectral domain by using a steepest descent path deformation which accounts for the vicinity of the pole to the saddle point. Through this rigorous asymptotics, the domain of existence of the leaky-wave is found to be limited by a conical shadow boundary which deviates from that defined by the stationary phase regime. Along this conical shadow boundary, phase matching occurs between space and leaky wave, which facilitates the transition mechanism between the two wave types. This transition occurs inside a conical transition region with elliptical cross section. The interference between space and leaky waves from the near to the far zone are discussed by means of illustrative examples, which also confirm the accuracy of the asymptotics.</t>
  </si>
  <si>
    <t>666-676</t>
  </si>
  <si>
    <t>60002838;60019984</t>
  </si>
  <si>
    <t>7005998607;7102618489</t>
  </si>
  <si>
    <t>Maci, Stefano;Neto, Andrea</t>
  </si>
  <si>
    <t>Netherlands;Italy</t>
  </si>
  <si>
    <t>The Hague;Siena</t>
  </si>
  <si>
    <t>Nederlandse Organisatie voor toegepast natuurwetenschappelijk onderzoek- TNO;Universit√† degli Studi di Siena</t>
  </si>
  <si>
    <t>60019984;60002838</t>
  </si>
  <si>
    <t>Maci S.</t>
  </si>
  <si>
    <t>Green's function of an infinite slot printed between two homogeneous dielectrics - Part II: Uniform asymptotic solution</t>
  </si>
  <si>
    <t>10.1109/TAP.2004.825500</t>
  </si>
  <si>
    <t>2-s2.0-2442516222</t>
  </si>
  <si>
    <t>['rings allow', 'research area', 'receiving lots', 'radiation characteristics', 'nonplanar rings', 'literature concentrates', 'ground plane', 'explained based', 'antenna uses', 'adverse affects', '23 œª']</t>
  </si>
  <si>
    <t>Loop antennas | Microstrip antennas | Size control</t>
  </si>
  <si>
    <t>The reduction in the size of antennas for personal communication systems applications is a research area that is receiving lots of attention. The literature concentrates on reducing the size of microstrip patches however most of these antenna types require a large ground plane. Reducing the size of the ground plane has adverse affects on the antenna. To counter these affects a novel antenna type is presented. This antenna uses a shorted circular patch surrounded with nonplanar rings. These rings allow a reduction in the ground plane to a radius of less than 0.23 Œª and improve its radiation characteristics. Through examination of the currents on the antenna, the principle of operation is explained based on a Yagi-Uda like array concept. Further theoretical and experimental examination confirms the above explanation.</t>
  </si>
  <si>
    <t>855-864</t>
  </si>
  <si>
    <t>60026338;60026338</t>
  </si>
  <si>
    <t>7402535759;35566584200</t>
  </si>
  <si>
    <t>Collins, Spencer;Antar, Yahia M.M.</t>
  </si>
  <si>
    <t>Royal Military College of Canada</t>
  </si>
  <si>
    <t>Collins S.</t>
  </si>
  <si>
    <t>Antenna size reduction using Yagi-Uda loops and shorted circular patches</t>
  </si>
  <si>
    <t>10.1109/TAP.2003.820974</t>
  </si>
  <si>
    <t>2-s2.0-2442543280</t>
  </si>
  <si>
    <t>['wave frequencies', 'walled spline', 'walled horn', 'specific application', 'profile horn', 'much easier', 'measurement study', 'corrugated horns', 'corrugated counterpart']</t>
  </si>
  <si>
    <t>Cassegrain | Corrugated | Horn | Millimeter-wave | Optimization | Reflector</t>
  </si>
  <si>
    <t>At millimeter-wave frequencies, corrugated horns can be difficult and expensive to manufacture. As an alternative we present here the results of a theoretical and measurement study of a smooth-walled spline-profile horn for specific application in the 80-120 GHz band. While about 50% longer than its corrugated counterpart, the smooth-walled horn is shown to give improved performance across the band as well as being much easier to manufacture.</t>
  </si>
  <si>
    <t>848-854</t>
  </si>
  <si>
    <t>60030000;60005920;60005920</t>
  </si>
  <si>
    <t>7003474509;7101995961;6506661776</t>
  </si>
  <si>
    <t>Granet, Christophe;Bolton, Russell;Moorey, Graham</t>
  </si>
  <si>
    <t>CSIRO Industrial Physics;Australia Telescope National Facility</t>
  </si>
  <si>
    <t>60030000;60005920</t>
  </si>
  <si>
    <t>Granet C.</t>
  </si>
  <si>
    <t>A smooth-walled spline-profile horn as an alternative to the corrugated horn for wide band millimeter-wave applications</t>
  </si>
  <si>
    <t>10.1109/TAP.2004.825156</t>
  </si>
  <si>
    <t>2-s2.0-2442547478</t>
  </si>
  <si>
    <t>100445026-60030359;100445026-60030359</t>
  </si>
  <si>
    <t>Mechanical Engineering Research Institute, Russian Academy of Sciences;Moscow Institute of Communal Enterprises and Buildings</t>
  </si>
  <si>
    <t>60030359;100445026</t>
  </si>
  <si>
    <t>Optimal control of emission by ultrashort-pulse antennas operating in a packet regime</t>
  </si>
  <si>
    <t>10.1134/1.1710680</t>
  </si>
  <si>
    <t>2-s2.0-2442553097</t>
  </si>
  <si>
    <t>N00014-00-1-0222</t>
  </si>
  <si>
    <t>['radiation patterns', 'published data', 'numerical results', 'multilayered superstrates', 'input impedance', 'hybrid technique', 'element method', 'domain approach', 'different antennas', 'convolutional integrals', 'computational efficiency', 'backed slot']</t>
  </si>
  <si>
    <t>Cavity backed | Hybrid method | Multilayer | Slot antenna | Superstrates</t>
  </si>
  <si>
    <t>A hybrid technique of the finite-element method and the method of moments (FEM/MoM) is used to analyze the effects of multilayered superstrates on cavity-backed slot (CBS) antennas. The spectral-domain approach is used to compute the MoM admittance matrix. An asymptotic extraction technique is applied to improve the computational efficiency of the convolutional integrals. Effects on the input impedance, efficiency, gain, and radiation patterns are presented for different antennas. The numerical results are validated with measurements and published data.</t>
  </si>
  <si>
    <t>880-887</t>
  </si>
  <si>
    <t>60003892;60003892;60003892;60003892</t>
  </si>
  <si>
    <t>6603354947;35583458100;57208464375;7005461077</t>
  </si>
  <si>
    <t>Vouvakis, Marinos N.;Balanis, Constantine A.;Birtcher, Craig R.;Polycarpou, Anastasis C.</t>
  </si>
  <si>
    <t>Tempe</t>
  </si>
  <si>
    <t>Arizona State University</t>
  </si>
  <si>
    <t>Vouvakis M.</t>
  </si>
  <si>
    <t>Multilayer effects on cavity-backed slot antennas</t>
  </si>
  <si>
    <t>10.1109/TAP.2004.824672</t>
  </si>
  <si>
    <t>2-s2.0-2442564493</t>
  </si>
  <si>
    <t>['theoretical prediction', 'surface wave', 'paper describes', 'new concept', 'diffraction pattern', 'dielectric substrate', 'analytical models']</t>
  </si>
  <si>
    <t>Holograms | Microwave holography | Reconfigurable antennas | Steerable antennas</t>
  </si>
  <si>
    <t>The paper describes a new holographic antenna concept that uses a diffraction pattern (hologram) formed on a dielectric substrate and fed by a surface wave. Analytical models and necessary design tools have been developed to investigate the feasibility of this new concept. A demonstration prototype antenna was designed, fabricated, and tested, and the measured radiation patterns at 35 GHz showed good agreement with the theoretical prediction.</t>
  </si>
  <si>
    <t>830-839</t>
  </si>
  <si>
    <t>100502520;60010547-60015574;60010547-60014662;60010547;60010547</t>
  </si>
  <si>
    <t>36921228500;7004116403;7402941842;7102015148;6603819206</t>
  </si>
  <si>
    <t>ElSherbiny, Moniem;Fathy, Aly E.;Rosen, Arye;Ayers, Gary;Perlow, Stewart M.</t>
  </si>
  <si>
    <t>Knoxville;Philadelphia;Princeton;Irvine</t>
  </si>
  <si>
    <t>The University of Tennessee, Knoxville;Drexel University;Sarnoff Corporation;Future Technologies, Inc.</t>
  </si>
  <si>
    <t>60015574;60014662;60010547;100502520</t>
  </si>
  <si>
    <t>ElSherbiny M.</t>
  </si>
  <si>
    <t>Holographic antenna concept, analysis, and parameters</t>
  </si>
  <si>
    <t>10.1109/TAP.2004.824673</t>
  </si>
  <si>
    <t>2-s2.0-2442589596</t>
  </si>
  <si>
    <t>['transmitting may', 'synthesis techniques', 'required field', 'reflector aperture', 'received fields', 'planar array', 'paper presents', 'new approach', 'linear array', 'hybrid system', 'hybrid antennas', 'desired field', 'current distribution', 'bidirectional transformation']</t>
  </si>
  <si>
    <t>Antenna radiation patterns | Array signal processing | Hybrid antennas | Reflector antennas | Scanning antennas | Scattering matrices | Shaped beam antennas | Signal processing antennas</t>
  </si>
  <si>
    <t>This paper presents a new approach to beamforming in hybrid antennas. Using a scattering matrix model for the hybrid antenna system, a bidirectional transformation is developed that relates the signals at the hybrid system feed to the signals that would be present in a planar array at the location of the reflector aperture. For example, the received fields at the feed of a hybrid antenna system may be transformed into the fields at the reflector aperture, and these reflector aperture fields may then be processed as if they were received by a planar or linear array. Similarly, the desired field or current distribution across the reflector aperture when transmitting may be transformed into the required field or current distribution at the hybrid system feed. This method allows standard linear or planar array analysis and synthesis techniques to be used with the hybrid system. Examples are provided for transmit and receive weight synthesis.</t>
  </si>
  <si>
    <t>801-812</t>
  </si>
  <si>
    <t>60008609;60008609</t>
  </si>
  <si>
    <t>6603294135;6701869025</t>
  </si>
  <si>
    <t>Detweiler, Philip L.;Pasala, Krishna M.</t>
  </si>
  <si>
    <t>Dayton</t>
  </si>
  <si>
    <t>University of Dayton</t>
  </si>
  <si>
    <t>Detweiler P.</t>
  </si>
  <si>
    <t>A scattering matrix-based beamformer for wide-angle scanning in hybrid antennas</t>
  </si>
  <si>
    <t>10.1109/TAP.2004.825484</t>
  </si>
  <si>
    <t>2-s2.0-2442600162</t>
  </si>
  <si>
    <t>['prolate spheroid', 'perfectly conducting', 'patch antennas', 'numerical results', 'method appropriate', 'curvature variation', 'convex surfaces', 'conformal slot', 'canonical representation', 'boundary integral', 'bi method']</t>
  </si>
  <si>
    <t>Boundary integral equations | Conformal antennas | Finite element method | Microstrip antennas</t>
  </si>
  <si>
    <t>In this paper, the hybrid finite element-boundary integral (FE-BI) method appropriate for modeling conformal antennas on doubly curved surfaces is developed. The FE-BI method is extended to model doubly curved, convex surfaces by means of a specially formulated asymptotic dyadic Green's function. The FE-BI method will then be used to examine the effect of curvature variation on the resonant input impedance of a cavity-backed, conformal slot antenna and a conformal patch antenna recessed in a perfectly conducting, electrically large prolate spheroid surface. The prolate spheroid shape provides a canonical representation of a doubly curved mounting surface. The numerical results for conformal slot and patch antennas on the prolate spheroid are compared as a function of curvature and orientation.</t>
  </si>
  <si>
    <t>750-758</t>
  </si>
  <si>
    <t>100456208;60031707;60019228;60005304</t>
  </si>
  <si>
    <t>6602786575;7003299405;55587309400;7103149851</t>
  </si>
  <si>
    <t>Macon, Charles A.;Kempel, Leo C.;Schneider, Stephen W.;Trott, Keith D.</t>
  </si>
  <si>
    <t>East Lansing;Dayton;Waltham;Aberdeen</t>
  </si>
  <si>
    <t>Michigan State University;Air Force Research Laboratory;Raytheon;High Performance Technologies, Inc.</t>
  </si>
  <si>
    <t>60031707;60019228;60005304;100456208</t>
  </si>
  <si>
    <t>Macon C.A.</t>
  </si>
  <si>
    <t>Modeling conformal antennas on metallic prolate spheroid surfaces using a hybrid finite element method</t>
  </si>
  <si>
    <t>10.1109/TAP.2003.822441</t>
  </si>
  <si>
    <t>2-s2.0-2442604365</t>
  </si>
  <si>
    <t>['tropical location', 'tropical climates', 'system design', 'heavy rain', 'diurnal variations', 'detailed insights', '10 ghz']</t>
  </si>
  <si>
    <t>Direct-to-home very small aperture terminals (DTH/VSAT) | Fade duration | Fade interval | Ku band | Radiowave propagation | Rain attenuation | Satellite communications</t>
  </si>
  <si>
    <t>Direct-to-home very small aperture terminals systems operating at frequencies above 10 GHz in tropical climates are subjected to many fade occurrences due to heavy rain. In addition to annual and worst month cumulative rainfall rate and rain fade exceedances, statistics of seasonal and diurnal variations, together with average event length and separation, are needed to give the detailed insights for system design. This paper presents seasonal fade duration statistics and fade interval characteristics for a wet, tropical location in Lae, Papua New Guinea (PNG), measured over four years using satellite beacon and collocated radiometer receivers.</t>
  </si>
  <si>
    <t>60010033;60018319</t>
  </si>
  <si>
    <t>7202996262;7003842304</t>
  </si>
  <si>
    <t>Pan, Qing Wei;Allnutt, Jeremy E.</t>
  </si>
  <si>
    <t>United States;New Zealand</t>
  </si>
  <si>
    <t>Fairfax;Auckland</t>
  </si>
  <si>
    <t>George Mason University;Manukau Institute of Technology</t>
  </si>
  <si>
    <t>60018319;60010033</t>
  </si>
  <si>
    <t>Pan Q.</t>
  </si>
  <si>
    <t>12-GHz fade durations and intervals in the tropics</t>
  </si>
  <si>
    <t>10.1109/TAP.2004.825483</t>
  </si>
  <si>
    <t>2-s2.0-2442604369</t>
  </si>
  <si>
    <t>['surface wave', 'radiation pattern', 'radiation directivity', 'physical reasons', 'patch antenna', 'numerical results', 'fdtd method', 'antenna system', 'also given']</t>
  </si>
  <si>
    <t>FDTD | Patch antenna | Photonic bandgap cover | Plane wave expansion method</t>
  </si>
  <si>
    <t>A new photonic bandgap (PBG) cover for a patch antenna with a photonic bandgap substrate is introduced. The plane wave expansion method and the FDTD method were used to calculate such an antenna system. Numerical results for the input return loss, radiation pattern, surface wave, and the directivity of the antennas are presented. A comparison between the conventional patch antenna and the new PBG antenna is given. It is shown that the new PBG cover is very efficient for improving the radiation directivity. The physical reasons for the improvement are also given.</t>
  </si>
  <si>
    <t>269-273</t>
  </si>
  <si>
    <t>Journal of Zhejiang University: Science</t>
  </si>
  <si>
    <t>60117981;60117981;60117981</t>
  </si>
  <si>
    <t>7401703660;56329906100;36048024500</t>
  </si>
  <si>
    <t>Lin, Qing Chun;Zhu, Fang Ming;He, Sai Ling</t>
  </si>
  <si>
    <t>Hangzhou</t>
  </si>
  <si>
    <t>State Key Laboratory of Modern Optical Instrumentation</t>
  </si>
  <si>
    <t>Lin Q.C.</t>
  </si>
  <si>
    <t>Photonic bandgap cover for a patch antenna with a photonic bandgap substrate</t>
  </si>
  <si>
    <t>10.1631/jzus.2004.0269</t>
  </si>
  <si>
    <t>2-s2.0-2442671957</t>
  </si>
  <si>
    <t>['walking toward', 'stationary car', 'rights reserved', 'reflective clothing', 'reducing pedestrians', 'potential applications', 'participants failed', 'nighttime visibility', 'intensive lecture', 'implementing research', 'human factors', 'gave estimates', 'experiment 1', 'ergonomics society', 'educational interventions', 'dangerous behavior', 'control group', 'clothing reflectance', 'beam illumination']</t>
  </si>
  <si>
    <t>Pedestrians dramatically overestimate their own visibility at night. This is likely to result in pedestrians unknowingly engaging in dangerous behavior. To determine the extent to which pedestrians' estimates of their own visibility are influenced by educational interventions, clothing reflectance, and headlamp beam setting, participants in 2 experiments estimated their own nighttime visibility by walking toward a stationary car to the point where they believed they were just recognizable as a pedestrian. In the first experiment 48 university students were tested and in the second experiment 9 high-school driver education students were tested. Overall, participants failed to appreciate the benefits of reflective clothing and of high-beam illumination. However, the participants in Experiment 1 who had heard a relevant lecture several weeks earlier gave estimates that were 10% shorter than did a control group. Participants in Experiment 2 heard a more focused and graphic-intensive lecture and gave estimates that were 56% shorter than did a control group. Potential applications of this research include increasing pedestrian safety by designing and implementing research-based public education campaigns aimed at reducing pedestrians' overestimates of their own nighttime visibility. Copyright ¬© 2004, Human Factors and Ergonomics Society. All rights reserved.</t>
  </si>
  <si>
    <t>170-182</t>
  </si>
  <si>
    <t>Human Factors</t>
  </si>
  <si>
    <t>60026610;60026610;60026610</t>
  </si>
  <si>
    <t>7006827067;7101703376;7402788618</t>
  </si>
  <si>
    <t>Tyrrell, Richard A.;Patton, Chad W.;Brooks, Johnell O.</t>
  </si>
  <si>
    <t>Tyrrell R.</t>
  </si>
  <si>
    <t>Educational interventions successfully reduce pedestrians' overestimates of their own nighttime visibility</t>
  </si>
  <si>
    <t>10.1518/hfes.46.1.170.30385</t>
  </si>
  <si>
    <t>2-s2.0-2642554826</t>
  </si>
  <si>
    <t>['upper end', 'unrelated fish', 'unknown siblings', 'two tanks', 'twelve individuals', 'three families', 'structured groups', 'smolts migrate', 'six groups', 'several occasions', 'seaward migration', 'salmonid fish', 'salmo salar', 'results suggest', 'released together', 'previous studies', 'present study', 'pits ).', 'outlet recorded', 'often closer', 'night hours', 'migratory behaviour', 'migrated significantly', 'juveniles monitored', 'juvenile fish', 'individual leaving', 'genetic component', 'five percent', 'experiment started', 'create familiar', 'automatic pit', 'atlantic salmon']</t>
  </si>
  <si>
    <t>Previous studies have shown kin recognition abilities in salmonid fish. Some authors have suggested that the attraction of juvenile fish to siblings may indicate preference for shoaling with kin. The aim of the present study is to test the prerequisite for the hypothesis that siblings swim spatially closer than unrelated fish during their seaward migration as smolts. Atlantic salmon (Salmo salar) eggs from three families were each reared in two tanks to create familiar and unfamiliar sibling smolts. Before the experiment started they were tagged individually withpassive integrated transponders (PITs). Twelve individuals from each of six groups were mixed and released together at several occasions in the upper end of the 400-m-long experimental stream. An automatic PIT-monitoring system placed in the outlet recorded the time for passage of each individual leaving the stream. Eighty-five percent of the juveniles monitored by the PIT antenna showed downstream migration at night hours and they migrated significantly more often closer in time to both known and unknown siblings than to unrelated fish. The results suggest that there is a genetic component in the migratory behaviour of Atlantic salmon smolts and support the hypothesis that smolts migrate in kin-structured groups.</t>
  </si>
  <si>
    <t>328-331</t>
  </si>
  <si>
    <t>0706652X</t>
  </si>
  <si>
    <t>Canadian Journal of Fisheries and Aquatic Sciences</t>
  </si>
  <si>
    <t>60009951-60021136;60003858;60014565;60027152;60002540-60028378</t>
  </si>
  <si>
    <t>7202717255;55303406800;6602689333;7006323583;35556934900</t>
  </si>
  <si>
    <t>Ols√©n, K. H√•kan;Petersson, Erik;Ragnarsson, Bjarne;Lundqvist, Hans;J√§rvi, Torbj√∂rn</t>
  </si>
  <si>
    <t>Sweden;Sweden;Sweden;Sweden;Sweden;Sweden;Sweden</t>
  </si>
  <si>
    <t>Stockholm;Uppsala;Huddinge;Gothenburg;Uppsala;Uppsala;Drottningholm</t>
  </si>
  <si>
    <t>Stockholms universitet;Sveriges lantbruksuniversitet;S√∂dert√∂rn University;Swedish Board of Fisheries;Evolutionary Biology Centre;Uppsala Universitet;Institute of Freshwater Research</t>
  </si>
  <si>
    <t>60028378;60027152;60021136;60014565;60009951;60003858;60002540</t>
  </si>
  <si>
    <t>Ols√©n K.H.</t>
  </si>
  <si>
    <t>Downstream migration in Atlantic salmon (Salmo salar) smolt sibling groups</t>
  </si>
  <si>
    <t>10.1139/f04-067</t>
  </si>
  <si>
    <t>2-s2.0-2642584260</t>
  </si>
  <si>
    <t>03‚Äì05‚Äì64259</t>
  </si>
  <si>
    <t>['surface parameters', 'strongly dependent', 'spectrum parameters', 'spectrum allows', 'scattering surface', 'reflected signal', 'new model', 'new algorithm', 'moving carrier', 'kirchhoff approximation', 'formulas take', 'doppler spectrum', 'antenna beamwidth']</t>
  </si>
  <si>
    <t>Within the framework of the Kirchhoff approximation, we derive formulas describing the shift and width of the Doppler spectrum of a microwave signal reflected from a rough water surface in the case of a small incidence angle. The formulas take into account the effect of the radar beam pattern. The new model of the spectrum allows for the fact that the distance from the radar to the observed surface changes in the course of measurements. Our theoretical analysis shows that the Doppler-spectrum parameters and the amount of information on the scattering surface, which is contained in the reflected signal, are strongly dependent on the antenna beamwidth. The results of our study allowed us to develop a new algorithm for measuring the water-surface parameters from a moving carrier.</t>
  </si>
  <si>
    <t>205-217</t>
  </si>
  <si>
    <t>60011774;60011774</t>
  </si>
  <si>
    <t>55402632100;35606391400</t>
  </si>
  <si>
    <t>Meshkov, E. M.;Karaev, V. Yu</t>
  </si>
  <si>
    <t>Meshkov E.M.</t>
  </si>
  <si>
    <t>Determination of the parameters of sea-surface roughness using the doppler spectrum of a microwave radar signal reflected from a water surface</t>
  </si>
  <si>
    <t>10.1023/B:RAQE.0000036565.31198.87</t>
  </si>
  <si>
    <t>2-s2.0-28544447359</t>
  </si>
  <si>
    <t>['separate praecoxa', 'segmented exopod', 'new genus', 'new discovery', 'leg 5', 'four setae', 'atlantic ridge', 'also discussed']</t>
  </si>
  <si>
    <t>Atlantic Ocean | Copepoda | Crustacea | Cyclopinidae | Deep-sea hydrothermal vents | Heptnerina confusa n. gen., n. sp. | New genus | New species</t>
  </si>
  <si>
    <t>Heptnerina confusa n. gen., n. sp. (Copepoda, Cyclopoida, Cyclopinidae) was gathered during in situ colonization experiments at the Mid-Atlantic Ridge (37¬∞N), at a depth of 1698 m. The new genus is close to the heterogeneous genus Cyclopina Claus, 1863 and differs from the type species Cyclopina gracilis Claus, 1863 in the antenna, which has two exopodal setae, and in other details. The affinities of the new genus with the cyclopinids Troglocyclopina balearica Jaume &amp; Boxshall, 1997 and Cyclopina esilis Brian, 1938 are also discussed. The detailed description reveals several primitive characters, such as the separate praecoxa and coxa of the maxilliped. One of four setae of one-segmented exopod of maxillule is shorter and armed with setules on tip. The presence of setae on the paragnaths is a new discovery for Cyclopinidae. The small internal segment of leg 5 is considered to represent the endopod and is interpreted as a reversal in the Cyclopoida.</t>
  </si>
  <si>
    <t>49-64</t>
  </si>
  <si>
    <t>Zoosystema</t>
  </si>
  <si>
    <t>60007457;60028311</t>
  </si>
  <si>
    <t>7006497614;6701505076</t>
  </si>
  <si>
    <t>Ivanenko, Viatcheslav N.;Defaye, Danielle</t>
  </si>
  <si>
    <t>France;Russian Federation</t>
  </si>
  <si>
    <t>Paris;Moscow</t>
  </si>
  <si>
    <t>Museum National d'Histoire Naturelle;Lomonosov Moscow State University</t>
  </si>
  <si>
    <t>60028311;60007457</t>
  </si>
  <si>
    <t>Ivanenko V.</t>
  </si>
  <si>
    <t>A new genus and species of deep-sea cyclopoid (Crustacea, Copepoda, Cyclopinidae) from the Mid-Atlantic Ridge (Azores Triple Junction, Lucky Strike)</t>
  </si>
  <si>
    <t>2-s2.0-2942528623</t>
  </si>
  <si>
    <t>['time multiplexing', 'smart antenna', 'proposed approach', 'pilot symbols', 'multiplexed structure', 'interfering problem', 'despreading technique', 'control channel', 'blind part', '3g systems']</t>
  </si>
  <si>
    <t>Adaptive beamforming | Channel multiplexing | Smart antennas | WCDMA</t>
  </si>
  <si>
    <t>Smart antenna has been regarded as one promising technology to enhance the performance of CDMA mobile communication systems. However, when applied to 3G systems, the performance of traditional adaptive arrays may degrade due to code and time multiplexing in dedicated physical channels. A novel semiblind adaptive array approach is proposed to solve this problem. It overcomes the self-interfering problem by introducing a quasi-despreading technique for the control channel, and contains a time-multiplexed structure to utilize both pilot symbols and unknown control symbols within the control channel. The blind part of the proposed approach is based on the competition of two parallel branches with different reference sequences. Simulation results show significant improvement can be achieved by the proposed approach in a fast-fading WCDMA environment.</t>
  </si>
  <si>
    <t>50-56</t>
  </si>
  <si>
    <t>Journal of Systems Engineering and Electronics</t>
  </si>
  <si>
    <t>55202948300;7402994469;57224659021</t>
  </si>
  <si>
    <t>Rong, Lu;Xie, Jianying;Zhi, Xiaoli</t>
  </si>
  <si>
    <t>Rong L.</t>
  </si>
  <si>
    <t>Impact of WCDMA channel multiplexing on smart antenna systems</t>
  </si>
  <si>
    <t>2-s2.0-2942648229</t>
  </si>
  <si>
    <t>['parabolic reflectors', 'pap antenna', 'operating frequency', 'material properties', 'feeding ).', 'ebg material', 'ebg antennas', 'design method', 'article presents', 'also presented']</t>
  </si>
  <si>
    <t>Antenna synthesis | Artificial dielectric | Bandwidth | Dielectric antenna | Dielectric resonator | Directivity | Flat plate | Forbidden band | Parallel plate | Periodic structure | Quality factor | Unidimensional medium</t>
  </si>
  <si>
    <t>This article presents a new methodology allowing to design a planar electromagnetic band-pap antenna (choice of the EBG material, sizing, feeding). This kind of antenna has already been presented. EBG antennas are very thin (compared with parabolic reflectors) high gain antennas. This article makes easier the realization of EBG antennas whatever the operating frequency, the gain, or still the bandwidth. A study about the sensitivity of the material properties on the performances is also presented. Finaly two exemples using this design method are described.</t>
  </si>
  <si>
    <t>242-260</t>
  </si>
  <si>
    <t>Annales des Telecommunications/Annals of Telecommunications</t>
  </si>
  <si>
    <t>60027892;60027892;60027892;60027892;60027892;60027892</t>
  </si>
  <si>
    <t>7201826906;6508370575;16023902200;7004028651;6603055868;7006402070</t>
  </si>
  <si>
    <t>Leger, Ludovic;Serier, C√©dric;Chantalat, R√©gis;Thevenot, Marc;Monedi√®re, Thierry;Jecko, Bernard</t>
  </si>
  <si>
    <t>Limoges</t>
  </si>
  <si>
    <t>XLIM Institut de Recherche</t>
  </si>
  <si>
    <t>Leger L.</t>
  </si>
  <si>
    <t>1D Dielectric electromagnetic band gap (EBG) resonator antenna design</t>
  </si>
  <si>
    <t>2-s2.0-2942670712</t>
  </si>
  <si>
    <t>['wireless communications', 'oppic ),', 'multicode cdma', 'decision feedback', 'conventional algorithms', 'combat co', 'blast architecture', 'antenna interference']</t>
  </si>
  <si>
    <t>Co-antenna interference | Multicode CDMA | Multiple access interference | V-BLAST architecture</t>
  </si>
  <si>
    <t>High data rate can be achieved by multicode CDMA with V-BLAST architecture in wireless communications. An advanced detection algorithm, order partial parallel interference cancellation with decision feedback (DF-OPPIC), is proposed to combat co-antenna interference and multiple access interference together in the system. Compared with the conventional algorithms, DF-OPPIC has better frame error ratio performance and lower arithmetic complexity.</t>
  </si>
  <si>
    <t>13-16</t>
  </si>
  <si>
    <t>High Technology Letters</t>
  </si>
  <si>
    <t>60025084;60025084;60005244;60005244</t>
  </si>
  <si>
    <t>7401498749;7402994469;57218361398;7404685467</t>
  </si>
  <si>
    <t>Yin, Zhiming;Xie, Jianying;Wu, Gang;Cheng, Shixin</t>
  </si>
  <si>
    <t>Shanghai;Nanjing</t>
  </si>
  <si>
    <t>Shanghai Jiao Tong University;Southeast University</t>
  </si>
  <si>
    <t>60025084;60005244</t>
  </si>
  <si>
    <t>Yin Z.</t>
  </si>
  <si>
    <t>Advanced detection algorithm for multicode CDMA systems with V-BLAST architecture</t>
  </si>
  <si>
    <t>2-s2.0-3042750606</t>
  </si>
  <si>
    <t>['unsteady conditions', 'temperature field', 'solar radiation', 'nonuniform heating', 'microwave antenna', 'mathematical model', 'individual faces', 'directional characteristics', 'curvilinear reflector', 'corresponding changes', 'analytical solution']</t>
  </si>
  <si>
    <t>Antenna | Deformations | Model | Temperature</t>
  </si>
  <si>
    <t>A mathematical model of the formation of the temperature field of the curvilinear reflector of a microwave antenna under unsteady conditions is proposed, based on an analytical solution of this problem for the individual faces of a polyhedron, which approximates the surface of the reflector. An estimate is made of the varying temperature field, taking into account the nonuniform heating of the surface by solar radiation, and also the corresponding changes in the directional characteristics of the antenna.</t>
  </si>
  <si>
    <t>271-277</t>
  </si>
  <si>
    <t>Yakimov, A. N.</t>
  </si>
  <si>
    <t>Yakimov A.</t>
  </si>
  <si>
    <t>An estimate of the temperature field of the curvilinear reflector of an antenna under unsteady conditions</t>
  </si>
  <si>
    <t>10.1023/B:METE.0000029871.22555.f2</t>
  </si>
  <si>
    <t>2-s2.0-3042768922</t>
  </si>
  <si>
    <t>['working range', 'tlie standard', 'three functions', 'measurement formula', 'frequency function', 'experimentally estimated', 'correction function', 'amplitude function']</t>
  </si>
  <si>
    <t>Electric field strength | Standard</t>
  </si>
  <si>
    <t>Results from a study of a transportable electric field strength standard are presented. A measurement formula for tlie standard in the form of a product of three functions, an amplitude function, a frequency function, and a correction function, is obtained. The limits of the working range of measurement of the electric field strength with respect to amplitude and frequency are determined. The random measurement error of the electric field strength is experimentally estimated.</t>
  </si>
  <si>
    <t>264-270</t>
  </si>
  <si>
    <t>7006660639;57191966272</t>
  </si>
  <si>
    <t>Luk'yanov, V. I.;Repko, A. A.</t>
  </si>
  <si>
    <t>Luk'yanov V.</t>
  </si>
  <si>
    <t>Transportable electric field strength standard</t>
  </si>
  <si>
    <t>10.1023/B:METE.0000029870.01195.24</t>
  </si>
  <si>
    <t>2-s2.0-3042843613</t>
  </si>
  <si>
    <t>['volume analysis', 'using 300', 'town remains', 'town called', 'time slice', 'subsequent excavations', 'structures detected', 'structures associated', 'situated next', 'roman marketplace', 'reflection data', 'reconstructed marketplace', 'one area', 'naked eye', 'meter thick', 'major axis', 'later excavated', 'large oval', 'ground surface', 'gpr surveys', 'garden atrium', 'forum novum', 'flourished well', 'destroyed mausoleum', 'crop marks', 'could also', 'case however', 'area detected', 'ancient town', 'also imaged']</t>
  </si>
  <si>
    <t>A Roman marketplace and town called the Forum Novum, initially began construction in the 1st century BC and flourished well into the 4th century AD. At present most of the town remains is below ground. The site is situated next to a completely restored 1st century AD church and a partially reconstructed marketplace. Ground penetrating radar surveys have been conducted at the Forum Novum during 1998 through 2001 field seasons to remotely detect buildings of this ancient town. Using 300 and 500 MHz radar antennas and closely spaced radar profiles, time slice and 3-D volume analysis of the reflection data were computed. GPR surveys in the area detected a large oval-shaped structure 45 meter along its major axis. This structure is from a 1st century AD Roman amphitheater. Subsequent excavations from one of the eight entrances reveal that the internal amphitheater oval is nearly a meter thick and is composed of a cemented stone wall buried 60 cm below the ground surface. The time slices revealed completely different top layer reflections from structures associated with a destroyed mausoleum, which could also be seen by the naked eye as crop marks. Archaeologists often reconstruct subsurface archaeology based on crop marks. In this case however, radar was able to detect structures near the surface-and a much different set of structures lying deeper using time slice analysis. Other structures detected in the GPR surveys include a large building complex found next to a reconstructed marketplace, and believed to be living quarters adjacent to the central market area. A large Roman villa was also imaged in one area and later excavated to reveal internal walls that include a garden atrium.</t>
  </si>
  <si>
    <t>60029251;60021199;100533916;107905242;60019702</t>
  </si>
  <si>
    <t>7401859106;57067659200;7403348514;7101931222;6506638538</t>
  </si>
  <si>
    <t>Goodman, Dean;Piro, Salvatore;Nishimura, Yasushi;Patterson, Helen;Gaffney, Vince</t>
  </si>
  <si>
    <t>United States;Italy;United Kingdom;Italy;Japan</t>
  </si>
  <si>
    <t>Coral Gables;Rome;Birmingham;Rome;Nara</t>
  </si>
  <si>
    <t>University of Miami;Consiglio Nazionale delle Ricerche;University of Birmingham;British School at Rome;Nara National Cultural Properties Research Institute</t>
  </si>
  <si>
    <t>60029251;60021199;60019702;107905242;100533916</t>
  </si>
  <si>
    <t>Goodman D.</t>
  </si>
  <si>
    <t>Discovery of a 1&lt;sup&gt;st&lt;/sup&gt; century AD roman amphitheater and other structures at the forum novum by GPR</t>
  </si>
  <si>
    <t>10.4133/JEEG9.1.35</t>
  </si>
  <si>
    <t>2-s2.0-30844459569</t>
  </si>
  <si>
    <t>['thylakoid length', 'stromal thylakoids', 'starch grains', 'spaceflight plants', 'spaceflight material', 'slight decrease', 'realized using', 'psi light', 'psi complexes', 'photosynthetic apparatus', 'partial volumes', 'microgravity conditions', 'main differences', 'kinetics delay', 'integral intensity', 'harvesting antennae', 'growth conditions', 'greater diversity', 'functional characteristics', 'fluorescence spectra', 'excitation spectrum', 'control plants', 'control ones', 'b ratio', 'average volume', '8 %.', '735 nm']</t>
  </si>
  <si>
    <t>Brassica rapa | Chlorophyll fluorescence | Chloroplast ultrastructure | Microgravity</t>
  </si>
  <si>
    <t>Structural and functional characteristics of the photosynthetic apparatus in 15-day old Brassica rapa plants grown aboard the space shuttle Columbia (STS-87) have been studied. Maintaining of the same growth conditions for control plants was realized using the Orbiter Environmental Simulator in Kennedy Space Center. The main differences in spaceflight plants in comparison with control ones have been shown to be the following. An average volume of one mesophyll palisade cell increased approximately twice and the chloroplast number per cell by 69.8%. Partial volumes of stromal thylakoids, starch grains and plastoglobuli also increased by 19.4%, 20.6% and 2 times accordingly. At the same time, the grana number per chloroplast decreased. Greater diversity of the thylakoid length in grana and a decrease in thylakoid membrane stacking were revealed. A decrease of PSII and PSI light-harvesting antennae has been detected, for PSII by an increase of Chl a/b ratio and kinetics delay in chlorophyll fluorescence induction, and for PSI by a decrease of integral intensity in the excitation spectrum of fluorescence at 735 nm, which indicated a decline of PSI absorption cross-section. Some distortion of PSI complexes have been displayed by fluorescence spectra. A slight decrease in PSII photochemistry yield was detected for the spaceflight material. PSI is concluded to be more susceptible to the microgravity conditions.</t>
  </si>
  <si>
    <t>Plant Biosystems</t>
  </si>
  <si>
    <t>60011313;60068526;60068526;60000689</t>
  </si>
  <si>
    <t>6603073363;6602391130;35607431700;7004630406</t>
  </si>
  <si>
    <t>Kochubey, S. M.;Adamchuk, N. I.;Kordyum, E. I.;Guikema, J. A.</t>
  </si>
  <si>
    <t>Ukraine;Ukraine;United States</t>
  </si>
  <si>
    <t>Kiev;Kiev;Manhattan</t>
  </si>
  <si>
    <t>M.G. Kholodny Institute of Botany;National Academy of Sciences in Ukraine;Kansas State University</t>
  </si>
  <si>
    <t>60068526;60011313;60000689</t>
  </si>
  <si>
    <t>Kochubey S.</t>
  </si>
  <si>
    <t>Microgravity affects the photosynthetic apparatus of Brassica rapa L.</t>
  </si>
  <si>
    <t>10.1080/11263500410001684062</t>
  </si>
  <si>
    <t>2-s2.0-3142530954</t>
  </si>
  <si>
    <t>['species group', 'species belonging', 'sensu lato', 'second antenna', 'resembles p', 'presented also', 'group mainly', 'congeners belonging', 'cave crossed']</t>
  </si>
  <si>
    <t>Pseudocandona sywulai sp. nov. (Ostracoda, Candonidae) collected in the cave Crossed D signuderina, Croatia, is described and illustrated. The new species belongs to the eremita-species group of the genus Pseudocandona Kaufmann and can be distinguished from its congeners belonging to this group mainly by the shape and size of the carapace as well as by the chaetotaxy of the second antenna. It resembles P. eremita (Vejdovsk√Ω, 1880) sensu lato very closely. A comparative morphological analysis of the species belonging to this group is presented also.</t>
  </si>
  <si>
    <t>311-331</t>
  </si>
  <si>
    <t>60026000;60003156;</t>
  </si>
  <si>
    <t>56002472700;7004065294;14016519700</t>
  </si>
  <si>
    <t>Namiotko, Tadeusz;Danielopol, Dan L.;Rada, Tonƒái</t>
  </si>
  <si>
    <t>Poland;Austria</t>
  </si>
  <si>
    <t>Gda≈Ñsk;Vienna</t>
  </si>
  <si>
    <t>Uniwersytet Gdanski;Osterreichische Akademie Der Wissenschaften</t>
  </si>
  <si>
    <t>60026000;60003156</t>
  </si>
  <si>
    <t>Namiotko T.</t>
  </si>
  <si>
    <t>Pseudocandona sywulai sp. nov., a new stygobitic ostracode (Ostracoda, Candonidae) from Croatia</t>
  </si>
  <si>
    <t>10.1163/1568540041181501</t>
  </si>
  <si>
    <t>2-s2.0-3242698152</t>
  </si>
  <si>
    <t>['widely used', 'transmission antenna', 'receiver saturation', 'receiver architecture', 'rather relies', 'ranges close', 'pseudorange measurement', 'proposed architecture', 'paper details', 'novatel millennium', 'lgf gps', 'induced error', 'ground subsystem', 'employing power', 'differential carrier', 'control measures', 'certain threshold', 'beeline receivers', 'approach path', 'apl receivers', 'apl power', 'apl development', 'airport pseudolites', 'airborne subsystem', '3 ¬†']</t>
  </si>
  <si>
    <t>Ambiguity Resolution | Approach Path | Attenuation Profile | Programmable Attenuator | Pseudolite Signal</t>
  </si>
  <si>
    <t>Certain GPS receivers exhibit a power-induced measurement error when the input signal power exceeds a certain threshold that is a function of the receiver architecture. The characterization of this error is important in the case of airport pseudolites (APLs) due to receiver saturation at ranges close to the transmission antenna. This paper details an effort using laboratory test to characterize the power-induced measurement error in NovAtel Millennium and Beeline receivers that are widely used for APL development. The results from the laboratory tests show that this effect can lead to errors as large as 3¬†m on pseudorange measurement for the dynamic range typical for APLs. The carrier-phase error however is seen to be limited to 5¬†cm. On the verification and characterization of the error, a cost-effective mitigation technique for LAAS is proposed. A solution for the ground subsystem is sought by employing power-control measures to limit the amount of APL power that LGF GPS/APL receivers are exposed to. In order to keep the integration cost low, the solution for the airborne subsystem does not involve hardware modifications or additions, but rather relies on the transition to a differential carrier-phase positioning algorithm prior to the onset of the power-induced error along the approach path. The proposed architecture was flight-tested to verify successful mitigation of the power-induced error on both the ground and air, and the results from these tests are presented in the paper.</t>
  </si>
  <si>
    <t>241-252</t>
  </si>
  <si>
    <t>GPS Solutions</t>
  </si>
  <si>
    <t>60011132;60011132</t>
  </si>
  <si>
    <t>57197426632;7003649261</t>
  </si>
  <si>
    <t>Kiran, Sai;Bartone, Chris</t>
  </si>
  <si>
    <t>Kiran S.</t>
  </si>
  <si>
    <t>Verification and mitigation of the power-induced measurement errors for airport pseudolites in LAAS</t>
  </si>
  <si>
    <t>10.1007/s10291-003-0076-0</t>
  </si>
  <si>
    <t>2-s2.0-34247114710</t>
  </si>
  <si>
    <t>['walking around', 'stereotypical posture', 'stereotypic movements', 'starting oviposition', 'solitary semiectoparasitoid', 'short time', 'sexual status', 'remaining stationary', 'pair copulates', 'oryzaephilus surinamensis', 'neither males', 'moving away', 'may serve', 'mating status', 'mated female', 'males play', 'males display', 'females signal', 'females respond', 'females prior', 'female progeny', 'courtship behavior', 'courtship action', 'copulation site', 'choice tests', 'cephalonomia tarsalis', 'antennae still', 'active role']</t>
  </si>
  <si>
    <t>Biological control | Courtship | Mating frequency | Mating preference | Parasitoids | Saw-toothed grain beetle</t>
  </si>
  <si>
    <t>The courtship behavior of Cephalonomia tarsalis, a solitary semiectoparasitoid of Oryzaephilus surinamensis, was investigated in the laboratory. Courtship behavior includes a series of stereotypic movements. Males play the most active role, executing the majority of courtship action, and females respond with relatively limited observable behaviors. Males typically keep antennae still during encounters with females prior to mounting, which may be correlated with recognition of the female's sexual status. After mounting, males display a series of movements on females, such as antennae touching female's antennae, antennae or mouth touching female's head or thorax, and walking around on female, which may serve to stimulate females towards increased receptivity. Females signal receptivity by assuming a stereotypical posture of remaining stationary, with head down, and antennae still in front of the body. The male then inserts his aedeagus and the pair copulates. After an average of 40.4 s of copulation, females signal the end of copulation by waving the antennae and moving away from the copulation site. Males continue copulating for a short time after females start moving but dismount soon thereafter. After dismounting, the two wasps move away from each other immediately, and they typically begin grooming. Neither males nor females exhibit mating preference based on mate's mating status in both choice and no-choice tests. The male is polygynous and the mated female can mate multiple times within the first 3 days after starting oviposition. However, female mating frequency does not affect the production of female progeny.</t>
  </si>
  <si>
    <t>227-245</t>
  </si>
  <si>
    <t>Journal of Insect Behavior</t>
  </si>
  <si>
    <t>60000689;119580792;119580792;60000689;60000689;60000689</t>
  </si>
  <si>
    <t>8088845100;7403673401;7404875552;7102699086;6701712572;7201359331</t>
  </si>
  <si>
    <t>Cheng, Ling Lan;Howard, Ralph W.;Campbell, James F.;Charlton, Ralph E.;Nechols, James R.;Ramaswamy, Sonny B.</t>
  </si>
  <si>
    <t>Manhattan;Manhattan</t>
  </si>
  <si>
    <t>Kansas State University;Grain Mktg. and Prod. Res. Center</t>
  </si>
  <si>
    <t>60000689;119580792</t>
  </si>
  <si>
    <t>Cheng L.</t>
  </si>
  <si>
    <t>Mating behavior of Cephalonomia tarsalis (Ashmead) (Hymenoptera: Bethylidae) and the effect of female mating frequency on offspring production</t>
  </si>
  <si>
    <t>10.1023/B:JOIR.0000028572.76021.d9</t>
  </si>
  <si>
    <t>2-s2.0-3442890051</t>
  </si>
  <si>
    <t>['wave fluorescence', 'two fractions', 'temperature fluorescence', 'psi light', 'phosphorylated lhcii', 'particles obtained', 'p700 spectra', 'lhcii ).', 'intergranal thylakoids', 'harvesting antenna', 'granal thylakoids', 'excitation spectra', 'end membranes', 'digitonin treatment', 'different due', 'chlorophyll b']</t>
  </si>
  <si>
    <t>Chlorophyll fluorescence | P700 | Photosystem i | Pisum sativum | Thylakoids</t>
  </si>
  <si>
    <t>Two fractions of the light fragments enriched in the photosystem I (PSI) complexes were obtained from pea (Pisum sativum L.) thylakoids by digitonin treatment and subsequent differential centrifugation. The ratio of chlorophyll a to chlorophyll b, chlorophyll/P700 spectra of low-temperature fluorescence, and excitation spectra of long-wave fluorescence were measured. These characteristics were shown to be different due to variation in the size and composition of the light-harvesting antenna of PSI complexes present in the particles obtained. The larger antenna size of one of the fractions was related to the incorporation of the pool of light-harvesting complex II (LHCII). A comparison with the data available allowed us to identify these particles as fragments of intergranal thylakoids and end membranes of granal thylakoids. The suggestion that an increase in the PSI light-harvesting antenna in intergranal thylakoids is related to the attachment of phosphorylated LHCII is discussed.</t>
  </si>
  <si>
    <t>Russian Journal of Plant Physiology</t>
  </si>
  <si>
    <t>60011313;60011313;60011313</t>
  </si>
  <si>
    <t>7003340068;57196358932;7005274639</t>
  </si>
  <si>
    <t>Kochubei, S. M.;Shevchenko, V. V.;Bondarenko, O. Yu</t>
  </si>
  <si>
    <t>Kiev</t>
  </si>
  <si>
    <t>National Academy of Sciences in Ukraine</t>
  </si>
  <si>
    <t>Kochubei S.</t>
  </si>
  <si>
    <t>Characteristics of photosystem i complexes in the end membranes of pea granal thylakoids</t>
  </si>
  <si>
    <t>10.1023/B:RUPP.0000019205.27770.64</t>
  </si>
  <si>
    <t>2-s2.0-3543012627</t>
  </si>
  <si>
    <t>02‚Äì04‚Äì48841</t>
  </si>
  <si>
    <t>['vivo determination', 'theoretical evaluation', 'temperature dependence', 'structural organization', 'oligomeric pigments', 'natural antenna', 'model implies', 'intact cells', 'independent experimental', 'harvesting pigments', 'harvesting antenna', 'exciton levels', 'containing superantennae', 'chlorosomal bacteriochlorophyll', 'bchl c']</t>
  </si>
  <si>
    <t>Bacterial photosynthesis | Green bacteria | Light-harvesting antenna (structure and function)</t>
  </si>
  <si>
    <t>Independent experimental and theoretical evaluation was performed for the adequacy of our previously proposed general molecular model of the structural organization of light-harvesting pigments in chlorosomal bacteriochlorophyll (BChl) c/d/e-containing superantennae of different green bacteria. Measurement of the temperature dependence of steady-state fluorescence spectra of BChl c was accomplished in intact cells of a photosynthetic green bacterium Chloroflexus aurantiacus; this allows in vivo determination of the structure of exciton levels of BChl c oligomers in this natural antenna. Experimental data confirm our model of organization of oligomeric pigments in chlorosomal BChl c antenna of green bacterium Chloroflexus aurantiacus. This model implies that the unit building block of the antenna is a cylindrical assembly containing six excitonically coupled linear pigment chains, whose exciton structure with intense upper levels provides for the optimal spectral properties of the light-harvesting antenna.</t>
  </si>
  <si>
    <t>266-271</t>
  </si>
  <si>
    <t>Molecular Biology</t>
  </si>
  <si>
    <t>60068852;60007457;60007457;60007457</t>
  </si>
  <si>
    <t>56624809700;7004238663;7004150114;7003830809</t>
  </si>
  <si>
    <t>Mauring, K.;Novoderezhkin, V. I.;Taisova, A. S.;Fetisova, Z. G.</t>
  </si>
  <si>
    <t>Estonia;Russian Federation</t>
  </si>
  <si>
    <t>Tallinn;Moscow</t>
  </si>
  <si>
    <t>Academia Scientiarum Estoniae;Lomonosov Moscow State University</t>
  </si>
  <si>
    <t>60068852;60007457</t>
  </si>
  <si>
    <t>Mauring K.</t>
  </si>
  <si>
    <t>The model of pigment aggregation in the chlorosomal antenna of the green bacterium Chloroflexus aurantiacus</t>
  </si>
  <si>
    <t>10.1023/B:MBIL.0000023744.00884.5b</t>
  </si>
  <si>
    <t>2-s2.0-3543027450</t>
  </si>
  <si>
    <t>['wall gap', 'simulate well', 'presented using', 'presented model', 'numerical simulations', 'mechanical model', 'focus particularly', 'fluid force', 'flexible beam', 'elastic wall', 'dynamic behavior', 'driving velocity', 'constant velocity', 'beam due', 'beam destabilized', 'beam behaviors', 'also high']</t>
  </si>
  <si>
    <t>Contact problem | Finite segment method | Flexible beam | Fluid force interaction | Instability and experiment | Moving beam | Moving boundary | Spaghetti problem</t>
  </si>
  <si>
    <t>The dynamic behavior of a flexible beam that is pulled into and drawn out of a gap in an elastic wall with a constant velocity is presented using a mechanical model and experiments. We focus particularly on the effects of the guide in front of the inlet of the wall gap and the fluid force on the beam behaviors. The presented model is verified to simulate well the behavior of the beam when the guide is provided in front of the inlet. In the case of the drawing out the beam, we found out that the fluid force works to be the beam destabilized, and the divergence type instability phenomena is caused in the beam due to the fluid force when the driving velocity is high or the density of the fluid is also high through numerical simulations.</t>
  </si>
  <si>
    <t>111-125</t>
  </si>
  <si>
    <t>Multibody System Dynamics</t>
  </si>
  <si>
    <t>60012461;60012461</t>
  </si>
  <si>
    <t>36039062900;55250948700</t>
  </si>
  <si>
    <t>Kobayashi, Nobuyuki;Watanabe, Masahiro</t>
  </si>
  <si>
    <t>Aoyama Gakuin University</t>
  </si>
  <si>
    <t>Kobayashi N.</t>
  </si>
  <si>
    <t>Dynamics and stability of Spaghetti and reverse Spaghetti problems coupled with fluid force</t>
  </si>
  <si>
    <t>10.1023/B:MUBO.0000025392.77757.26</t>
  </si>
  <si>
    <t>2-s2.0-3543058685</t>
  </si>
  <si>
    <t>['unweighted ostbc', 'transmit antennas', 'simulations show', 'simple scheme', 'required feedback', 'quite possible', 'practical system', 'orthogonal space', 'feedback techniques', 'fed back', 'error tolerant', 'diagonal weighting', 'awgn channels']</t>
  </si>
  <si>
    <t>Channel feedback | Diversity | Orthogonal designs | Space-time block codes</t>
  </si>
  <si>
    <t>In this paper we consider how Orthogonal Space-Time Block Codes (OSTBC) can be used in the presence of feedback from the receiver to the transmitter. First, we survey how some of the feedback techniques for AWGN channels with fading can be applied to OSTBC. Then we consider a simple scheme with diagonal weighting. The optimal diagonal weighting matrix, which minimizes the probability of error, is derived. The optimal weights depend on the channel and, hence, a feedback becomes necessary. However, the required feedback can be accomplished using log2 (nt) bits, where nt is the number of transmit antennas. Simulations show that relatively significant gains can be achieved with the diagonal weighting scheme. In a practical system it is quite possible that the bits that are fed back to the transmitter are in error. In that case we show that there will be a loss of diversity. To overcome this loss, we develop weighting schemes that are error tolerant and always perform better than the unweighted OSTBC (even in the presence of feedback errors).</t>
  </si>
  <si>
    <t>287-312</t>
  </si>
  <si>
    <t>60003858;60003858;60003088</t>
  </si>
  <si>
    <t>7003620876;36040796700;35555550500</t>
  </si>
  <si>
    <t>Ganesan, Girish;Stoica, Petre;Larsson, Erik G.</t>
  </si>
  <si>
    <t>Sweden;United States</t>
  </si>
  <si>
    <t>Uppsala;Washington, D.C.</t>
  </si>
  <si>
    <t>Uppsala Universitet;The George Washington University</t>
  </si>
  <si>
    <t>60003858;60003088</t>
  </si>
  <si>
    <t>Orthogonal space-time block codes with feedback</t>
  </si>
  <si>
    <t>10.1023/B:WIRE.0000033601.60593.70</t>
  </si>
  <si>
    <t>2-s2.0-3543109728</t>
  </si>
  <si>
    <t>['wireless communications', 'time coding', 'signals traveling', 'signal propagation', 'signal processing', 'require feedback', 'recently space', 'proposed method', 'propagation direction', 'many theories', 'many algorithms', 'investigated extensively', 'ieee transaction', 'extracting direction', 'easily extended', 'dominant reflectors', 'could limit', 'channel coefficients', 'beam directions', 'beam direction', 'antenna locations', 'almost independent', '1994 ).', '1991 ),']</t>
  </si>
  <si>
    <t>Beam directions | Fading channels | Orthogonal transmit diversity | Space diversity</t>
  </si>
  <si>
    <t>Many theories of exploiting spatial diversity in wireless communications and more recently space-time coding are results of understanding the spatial channel models for antenna array communication systems. For example, the models for rich scattering environments assume the channel coefficients to be almost independent when the spacing between the antennas is sufficient. This could limit the possibility of extracting direction of the signal propagation with respect to antenna locations (G. Xu et al., IEEE Transactions on Signal Processing, Vol. 42, No. 2, pp. 349-355, 1994). On the other hand, when the scattering is limited to few dominant reflectors, the directions of the signals traveling through the environment can prevail in the channel coefficients. Extracting the propagation direction (beam direction) information from the channel coefficients has been investigated extensively in array signal processing literature. These investigations have led to many algorithms of direction of arrival (DOA) estimation and beamforming. Here, we propose a transmit diversity technique that exploits beam directions in environments with few beam directions. While we present this technique for two-beam Rayleigh fading channels (J.E. Mazo, IEEE Transaction on Communication, Vol. 39, No. 7, pp. 1027-1030, 1991), it can be easily extended to multibeam general fading channels. The proposed method does not require feedback from the receiver.</t>
  </si>
  <si>
    <t>277-286</t>
  </si>
  <si>
    <t>Torlak, Murat</t>
  </si>
  <si>
    <t>Torlak M.</t>
  </si>
  <si>
    <t>Performance of beamspace transmit diversity technique in two beam rayleigh fading channels</t>
  </si>
  <si>
    <t>10.1023/B:WIRE.0000033600.02077.8c</t>
  </si>
  <si>
    <t>2-s2.0-3543144959</t>
  </si>
  <si>
    <t>['wave code', 'using antennas', 'rotation velocity', 'reflectometric diagnostics', 'plasma turbulence', 'plasma probing', 'plasma column', 'placing horns', 'performing reflectometry', 'ordinary wave', 'limited space', 'iter facility', 'field side', 'estimated theoretically', 'doppler effect', 'dimensional full', 'density profile', 'critical density', 'combined mirror', '20 db']</t>
  </si>
  <si>
    <t>The capabilities of the reflectometric diagnostics in the ITER facility during plasma probing from the high-magnetic-field side are investigated. This technique allows measurements of the density profile and the plasma turbulence-rotation velocity at the lower extraordinary wave from a plasma with a critical density to the center of the plasma column. The system also allows one to probe the plasma column at the ordinary wave. It is proposed to use a combined mirror-horn antenna system. Under conditions where there is limited space for placing horns, this results in a significant (up to 20 dB) increase in the signal, compared to the system of two horns considered earlier. The results of calculations on optimizing the elements of the waveguide transmission line using a two-dimensional full-wave code are presented. The possibility of employing the Doppler effect to study plasma rotation by using antennas for controlling the shape of the plasma column while performing reflectometry at the lower extraordinary wave is considered. This effect is estimated theoretically in the actual ITER plasma configuration.</t>
  </si>
  <si>
    <t>182-190</t>
  </si>
  <si>
    <t>60020943;60020943;60020943;60020943</t>
  </si>
  <si>
    <t>6603915479;7003893223;6507635058;8925454800</t>
  </si>
  <si>
    <t>Vershkov, V. A.;Soldatov, S. V.;Shelukhin, D. A.;Urazbaev, A. O.</t>
  </si>
  <si>
    <t>National Research Centre "Kurchatov Institute"</t>
  </si>
  <si>
    <t>Vershkov V.</t>
  </si>
  <si>
    <t>Development of a concept of reflectometric diagnostics for the ITER tokamak for plasma probing from the high-magnetic-field side</t>
  </si>
  <si>
    <t>10.1023/B:INET.0000025199.00478.be</t>
  </si>
  <si>
    <t>2-s2.0-4043092712</t>
  </si>
  <si>
    <t>['speaking emission', 'results suggest', 'reproductive capacity', 'radiation decreases', 'nonspeaking emission', 'near field', 'mobile telecommunications', 'human voice', 'gsm field', 'gonad development', 'global system', 'first 2', 'cellular processes', 'carrier frequency', 'adult lives', '900 mhz', '5 days']</t>
  </si>
  <si>
    <t>Biological effects | Drosophila | Electromagnetic fields | GSM radiation | Reproductive capacity | RF</t>
  </si>
  <si>
    <t>Pulsed radio frequency, (RF), electromagnetic radiation from common GSM mobile phones, (Global System for Mobile Telecommunications) with a carrier frequency at 900 MHz, "modulated" by human voice, (speaking emission) decreases the reproductive capacity of the insect Drosophila melanogaster by 50%-60%, whereas the corresponding "nonmodulated" field (nonspeaking emission) decreases the reproductive capacity by 15%-20%. The insects were exposed to the near field of the mobile phone antenna for 6 min per day during the first 2-5 days of their adult lives. The GSM field is found to affect both females and males. Our results suggest that this field-radiation decreases the rate of cellular processes during gonad development in insects.</t>
  </si>
  <si>
    <t>29-43</t>
  </si>
  <si>
    <t>Electromagnetic Biology and Medicine</t>
  </si>
  <si>
    <t>60028900;60028900;60028900</t>
  </si>
  <si>
    <t>6602370568;6601963303;35551439600</t>
  </si>
  <si>
    <t>Panagopoulos, Dimitris J.;Karabarbounis, Andreas;Margaritis, Lukas H.</t>
  </si>
  <si>
    <t>National and Kapodistrian University of Athens</t>
  </si>
  <si>
    <t>Panagopoulos D.</t>
  </si>
  <si>
    <t>Effect of GSM 900-MHz mobile phone radiation on the reproductive capacity of Drosophila melanogaster</t>
  </si>
  <si>
    <t>10.1081/JBC-120039350</t>
  </si>
  <si>
    <t>2-s2.0-4143051422</t>
  </si>
  <si>
    <t>['western europe', '49 meter']</t>
  </si>
  <si>
    <t>The performance of digital radio mondiale (DRM) is studied. With DRM digital signal, it is the signal-to-noise-ratio (SNR) that determines how much of the transmission can be decoded. At present the daily DRM short wave test transmissions for Western Europe are concentrated in the 49 meter and 31 meter broadcast bands. DRM is set to replace AM but currently there are no consumer DRM radios available.</t>
  </si>
  <si>
    <t>14-18</t>
  </si>
  <si>
    <t>Electronics World</t>
  </si>
  <si>
    <t>Thomas, Roger</t>
  </si>
  <si>
    <t>Thomas R.</t>
  </si>
  <si>
    <t>Improving short-wave DRM reception with a vertical aerial</t>
  </si>
  <si>
    <t>2-s2.0-4243162072</t>
  </si>
  <si>
    <t>Svenska Forskningsr√•det Formas</t>
  </si>
  <si>
    <t>HPRN-CT-2002-00248</t>
  </si>
  <si>
    <t>['thylakoid membrane', 'stoichiometric amounts', 'similar fashion', 'regulated differently', 'protein associated', 'presumably associated', 'plant species', 'lhca6 might', 'lhca5 seems', 'lhca5 gene', 'lhca proteins', 'harvesting complex', 'harvesting antenna', 'genomic sequence', 'analyses reported', 'additional type', '4 ).']</t>
  </si>
  <si>
    <t>LHC proteins | Lhca5 | photosystem I</t>
  </si>
  <si>
    <t>The light-harvesting antenna of higher plant photosystem (PS) I is known to be composed of four different types of light-harvesting complex (LHC) proteins (Lhca1-4). However, the genomic sequence of Arabidopsis thaliana contains open reading frames coding for two additional LHC type proteins (Lhca5-6) that are presumably associated with PSI. While Lhca6 might not be expressed at all, ESTs have been detected for the Lhca5 gene in Arabidopsis and a number of other plant species. Here we demonstrate the presence of the Lhca5 gene product in the thylakoid membrane of Arabidopsis as an additional type of Lhca-protein associated with PSI. Lhca5 seems to be regulated differently from the other LHC proteins since Lhca5 mRNA levels increase under high light conditions. Analyses reported here of Lhca5 in plants lacking individual Lhca1-4 proteins show that it is more abundant in plants lacking Lhca1/4, and suggest that it interacts in a direct physical fashion with Lhca2 or Lhca3. We propose that Lhca5 binds chlorophylls in a similar fashion to the other Lhca proteins and is associated with PSI only in sub-stoichiometric amounts.</t>
  </si>
  <si>
    <t>641-651</t>
  </si>
  <si>
    <t>Plant Molecular Biology</t>
  </si>
  <si>
    <t>60031040;60031040;60031040</t>
  </si>
  <si>
    <t>6505857233;8848786200;26643215000</t>
  </si>
  <si>
    <t>Ganeteg, Ulrika;Klimmek, Frank;Jansson, Stefan</t>
  </si>
  <si>
    <t>Umea</t>
  </si>
  <si>
    <t>Ume√• Universitet</t>
  </si>
  <si>
    <t>Ganeteg U.</t>
  </si>
  <si>
    <t>Lhca5 - An LHC-type protein associated with photosystem I</t>
  </si>
  <si>
    <t>10.1023/B:PLAN.0000040813.05224.94</t>
  </si>
  <si>
    <t>2-s2.0-4544357205</t>
  </si>
  <si>
    <t>['video conferencing', 'speed internet', 'smaller antennas', 'reach multi', 'one mm', 'mounted antennas', 'military applications', 'methods used', 'likely choice', 'intranet access', 'individual subscribers', 'greater security', 'distance learning', 'dimensional accuracy', 'devices based', 'data trunking', 'conventional c', 'collectively referred', 'band appears']</t>
  </si>
  <si>
    <t>Military applications can benefit from new power amplifier techniques and the new fabrication method has been applied to create a Ka-band power amplifier. Millimeter waves offer a number of advantages over conventional C- and Ku-bands, including broader bandwidth, smaller antennas and greater security. Ka-band appears to be the likely choice for broadband gigabit wireless base stations providing broadband services such as television and high-speed Internet and intranet access, data trunking, video conferencing, distance learning, tele-medicine and private data networks to roof-mounted antennas on the homes of individual subscribers. The techniques and methods used to manufacture these RF and millimeter-wave power amplifiers are collectively referred to as solid-state vacuum device (SSVD) technology. Because the dimensional accuracy of the micro fabrication processes is on the order of one mm or less, devices based on this technology should reach multi-THz operating frequencies.</t>
  </si>
  <si>
    <t>Power Electronics Technology</t>
  </si>
  <si>
    <t>;;108277047</t>
  </si>
  <si>
    <t>7004460372;35487798000;55483397100</t>
  </si>
  <si>
    <t>Sadwick, Larry;Hwu, Jennifer;Anderson, Dean</t>
  </si>
  <si>
    <t>Business Development for InnoSys</t>
  </si>
  <si>
    <t>Sadwick L.</t>
  </si>
  <si>
    <t>Microfabricated next-generation millimeter-wave power amplifiers</t>
  </si>
  <si>
    <t>2-s2.0-75649139500</t>
  </si>
  <si>
    <t>['underground stratigraphy', 'two locations', 'sinkholes ),', 'significant risk', 'shallow high', 'selected areas', 'schlumberger array', 'results suggest', 'resistivity values', 'resistivity distribution', 'radar sections', 'profile length', 'probably due', 'preliminary study', 'penetrating radar', 'numerous vineyards', 'north ),', 'main characteristics', 'lower depth', 'labelled area', 'kilometers north', 'karstified zones', 'karstic forms', 'joint application', 'italy ).', 'intense use', 'highresistivity anomalies', 'high density', 'high absorption', 'groundwater pollution', 'groundwater contamination', 'gpr profiles', 'gpr might', 'gpr data', 'geophysical techniques', 'geophysical investigations', 'gently dipping', 'fundamental objective', 'first 4', 'fine wines', 'ert profiles', 'ert methods', 'ert data', 'environmental studies', 'encouraging correlations', 'electromagnetic energy', 'electrode spacing', 'correct techniques', 'center frequency', 'area b', 'agricultural activities', 'acquired using', '200 mhz']</t>
  </si>
  <si>
    <t>Karstic forms (dolines and sinkholes) are notoriously difficult geophysical targets, and selecting an appropriate geophysical solution is not straightforward. The fundamental objective in the application of geophysical techniques to environmental studies is to assess and use the correct techniques for the investigation being undertaken. Electrical Resistivity Tomography (ERT) and Ground-Penetrating Radar (GPR) investigations were carried out, primarily to assess the feasibility of geophysical investigations to map the underground stratigraphy of shallow karstic aquifers, in order to help in the prevention of both groundwater pollution from agricultural activities and risk of ground surface collapse. This preliminary study was carried out at two test areas (labelled area A and area B respectively) near Salice Salentino village, located few kilometers north-west of Lecce (Italy). The main characteristics of these areas are the high density of superficial karstic formation (dolines and sinkholes), the presence of numerous water supply wells, the intense use of fertilizers and pesticides in agriculture (mainly in the numerous vineyards for production of fine wines) and, therefore, the significant risk of groundwater contamination and ground surface collapse. Selected areas are presented in this paper as an example of the capabilities of the geophysical methods used. A series of two-dimensional resistivity profiles collected in the two areas reveal substantial differences in depth of investigation and resolution using Wenner-Schlumberger and dipole-dipole data collection techniques. ERT profiles were acquired using short (2 m electrode spacing, 48 m profile length) arrays in the area A as well as long (5 m electrode spacing, 240 m profile length) arrays. Earth models generated from field data acquired by the dipole-dipole array reveal more detail but lower depth of investigation than Wenner-Schlumberger array. The dipole-dipole array uniquely imaged isolated high resistivity bodies while Wenner-Schlumberger array consistently indicated significant horizontal and vertical resistivity variations. GPR profiles, which overlapped the ERT profiles, were acquired using the 200 MHz (center frequency) antenna for shallow high-resolution structural images. Distinctly different results were observed at the two locations. Encouraging correlations were noted between GPR and ERT data in the area A. The diffraction hyperbolic anomalies, visible on the radar sections, coincide with highresistivity anomalies on the electric model sections and this suggests the validity of a joint application of GPR and ERT methods for mapping karstic cavities or karstified zones. The resistivity distribution in area B shows an almost horizontal stratigraphy (gently dipping to the north), with resistivity values increasing with depth. The high absorption of the electromagnetic energy, noted in the GPR data, is probably due to the resistivity values below 20 Œ© m in the first 4-5 m in depth. These results suggest that GPR might be unsuccessful in the area B.</t>
  </si>
  <si>
    <t>25-34</t>
  </si>
  <si>
    <t>60024353;60024353;60024353</t>
  </si>
  <si>
    <t>6507852479;24074589900;7006572559</t>
  </si>
  <si>
    <t>Leucci, Giovanni;Margiotta, Stefano;Negri, Sergio</t>
  </si>
  <si>
    <t>Lecce</t>
  </si>
  <si>
    <t>Universita del Salento</t>
  </si>
  <si>
    <t>Leucci G.</t>
  </si>
  <si>
    <t>Geophysical and geological investigations in a karstic environment (Salice Salentino, Lecce, Italy)</t>
  </si>
  <si>
    <t>10.4133/JEEG9.1.25</t>
  </si>
  <si>
    <t>2-s2.0-77649101837</t>
  </si>
  <si>
    <t>['year period', 'versa ).', 'united states', 'transmission towers', 'territories available', 'static surveying', 'sites verified', 'short period', 'seriously degrade', 'pseudorange observable', 'pseudorange multipath', 'pseudorange measurements', 'private companies', 'preliminary study', 'precise measurements', 'potential presence', 'photographs obtained', 'performing receiver', 'newer receivers', 'ndgps sites', 'main objectives', 'leica rs', 'ionospheric monitoring', 'gps antennas', 'general public', 'five meters', 'e .,', 'cors users', 'consistently placed', 'close proximity', 'ashtech uz', 'antenna comparison', 'antenna combinations']</t>
  </si>
  <si>
    <t>Affected Site | Carrier Phase | Carrier Phase Observation | Root Mean Square | Transmission Tower</t>
  </si>
  <si>
    <t>A preliminary study was conducted to evaluate the amount of pseudorange multipath at 390+ sites in the National Continuously Operating Reference Station (CORS) Network. The National CORS Network is a cooperative effort involving over 110 different agencies, universities, and private companies who seek to make GPS data from dual-frequency receivers located throughout the United States and its territories available to the general public. For CORS users, pseudorange multipath can seriously degrade the accuracy of any application that relies on precise measurements of the pseudorange observable over a short period of time, including differential pseudorange navigation, kinematic and rapid-static surveying, and ionospheric monitoring. The main objectives of this study were to identify the most affected and least affected sites in the network, to closely investigate problematic sites, and to compare various receiver/antenna combinations. Dual-frequency carrier phase and pseudorange measurements were used to estimate the amount of L1 and L2 pseudorange multipath at each site over a one-year period. Some of the most severely affected sites were maritime Differential GPS and Nationwide Differential GPS (DGPS/NDGPS) sites. Photographs obtained for these sites verified the presence of transmission towers and other reflectors in close proximity to the GPS antennas. Plotting the variations of the L1 and L2 pseudorange multipath with respect to azimuth and elevation further verified that even above a 60¬∞ elevation angle there was still as much as five meters of pseudorange multipath at some sites. The least affected sites were the state networks installed in Ohio and Michigan; these sites used excellent antenna mounts, choke ring antennas, and new receiver technology. A comparison of the 12 most commonly used receiver/antenna combinations in the CORS Network indicated that newer receivers such as the Ashtech UZ-12, Leica RS-500, and Trimble 5700 help to significantly mitigate pseudorange multipath, while the receivers/antennas at some DGPS/NDGPS sites, and the antennas formerly used at the Wide Area Augmentation System (WAAS) sites, are among those most affected by pseudorange multipath. The receiver/antenna comparison did not take into account the potential presence of reflectors at the sites (i.e., it is possible that a well-performing receiver/antenna combination could have been consistently placed at very poor site locations, and vice-versa).</t>
  </si>
  <si>
    <t>253-267</t>
  </si>
  <si>
    <t>60027716;60027716</t>
  </si>
  <si>
    <t>16642830700;7102823799</t>
  </si>
  <si>
    <t>Hilla, Stephen;Cline, Michael</t>
  </si>
  <si>
    <t>National Oceanic and Atmospheric Administration</t>
  </si>
  <si>
    <t>Hilla S.</t>
  </si>
  <si>
    <t>Evaluating pseudorange multipath effects at stations in the National CORS Network</t>
  </si>
  <si>
    <t>10.1007/s10291-003-0073-3</t>
  </si>
  <si>
    <t>2-s2.0-85006046679</t>
  </si>
  <si>
    <t>['whip antenna', 'weight reduction', 'term reliability', 'moving pictures', 'mobile phones', 'main antenna', 'furukawa electric', 'existing equipment', 'constituting parts', 'chip antenna', 'antenna features']</t>
  </si>
  <si>
    <t>Mobile phones, one of the representative mobile electronic equipment, are beginning to be installed with such functions as mailing and imaging as well as transmission and reception of moving pictures. Installation of such additional functions inevitably requires downsizing and weight reduction of constituting parts in order to maintain the weight and volume of existing equipment. With respect to the whip antenna that is extensively used conventionally, it has been pointed out that the antenna occupies much space in the casing thus placing design restrictions. To solve such a situation, Furukawa Electric has developed an ultra-compact, high-performance, built-in chip antenna for the 900 MHz band, which can be used as a main antenna for code division multiple access (cdmaOne) mobile phones. The antenna features the use of a high-performance resin material for its dielectric, and it has been confirmed that the antenna has superior mass productivity and long-term reliability.</t>
  </si>
  <si>
    <t>28-31</t>
  </si>
  <si>
    <t>Furukawa Review</t>
  </si>
  <si>
    <t>101237706;101237706;112354941;112354941;112354941</t>
  </si>
  <si>
    <t>7201476063;7005969642;7401532147;36818539800;36854858100</t>
  </si>
  <si>
    <t>Hirai, Shoichiro;Arakawa, Naoya;Ueno, Takahiro;Hamada, Hiroki;Kamei, Koichi</t>
  </si>
  <si>
    <t>Ecology and Energy Lab.;Electronic Components Div</t>
  </si>
  <si>
    <t>112354941;101237706</t>
  </si>
  <si>
    <t>Hirai S.</t>
  </si>
  <si>
    <t>A chip antenna for cdmaOne mobile phones</t>
  </si>
  <si>
    <t>2-s2.0-9644287990</t>
  </si>
  <si>
    <t>['¬© 2004', 'transfer systems', 'spectral properties', 'royal society', 'quantum yields', 'photophysically characterised', 'owner societies', 'highly efficient', 'favourable energetics', 'exchange mechanism', 'dnso ).', 'diffusional approach', 'azoalkane 2', 'acceptor within']</t>
  </si>
  <si>
    <t>Two novel azoalkane bichromophores and related model compounds have been synthesised and photophysically characterised. Dimethylphenylsiloxy (DPSO) or dimethylnaphthylsiloxy (DNSO) serve as aromatic donor groups (antenna) and the azoalkane 2,3-diazabicyclo[2.2.2]oct-2-ene (DBO) as the acceptor. The UV spectral window of DBO (250‚Äì300 nm) allows selective excitation of the donor. Intramolecular singlet‚Äìsinglet energy transfer to DBO is highly efficient and proceeds with quantum yields of 0.76 with DPSO and 0.99 with DNSO. The photophysical and spectral properties of the bichromophoric systems suggest that energy transfer occurs through diffusional approach of the donor and acceptor within a van der Waals contact at which the exchange mechanism is presumed to dominate. Furthermore, akin to the behaviour of electron-transfer systems in the Marcus inverted region, a rate of energy transfer 2.5 times slower was observed for the system with the more favourable energetics, i.e. singlet‚Äìsinglet energy transfer from DPSO proceeded slower than from DNSO, although the process is more exergonic for DPSO (‚àí142 kJ mol‚àí1 for DPSO versus‚àí67 kJ mol‚àí1 for DNSO). ¬© 2004 The Royal Society of Chemistry and Owner Societies.</t>
  </si>
  <si>
    <t>305-310</t>
  </si>
  <si>
    <t>1474905X</t>
  </si>
  <si>
    <t>Photochemical and Photobiological Sciences</t>
  </si>
  <si>
    <t>60007249;60023588;60023588-60016458</t>
  </si>
  <si>
    <t>57216681599;35725515100;7005107758</t>
  </si>
  <si>
    <t>Pischel, Uwe;Huang, Fang;Nau, Werner M.</t>
  </si>
  <si>
    <t>Switzerland;Germany;Portugal</t>
  </si>
  <si>
    <t>Basel;Bremen;Porto</t>
  </si>
  <si>
    <t>Universitat Basel;Jacobs University Bremen;Universidade do Porto</t>
  </si>
  <si>
    <t>60023588;60016458;60007249</t>
  </si>
  <si>
    <t>Pischel U.</t>
  </si>
  <si>
    <t>Intramolecular singlet‚Äìsinglet energy transfer in antenna-substituted azoalkanes</t>
  </si>
  <si>
    <t>10.1039/b311416c</t>
  </si>
  <si>
    <t>2-s2.0-3042682386</t>
  </si>
  <si>
    <t>['overall size', 'impedance surface', 'fringe capacitor']</t>
  </si>
  <si>
    <t>A novel compact high-impedance surface structure is presented. The periodic branched elements cross over like interdigital capacitors. This structure is adopted to increase the fringe capacitor in order to compress the overall size of the high-impedance surface. Measured results show that 30-40% size reduction could be obtained.</t>
  </si>
  <si>
    <t>310-311</t>
  </si>
  <si>
    <t>60024350;60024350;60024350</t>
  </si>
  <si>
    <t>7404433750;7005006477;56170523200</t>
  </si>
  <si>
    <t>Fu, Y.;Yuan, N.;Zhang, G.</t>
  </si>
  <si>
    <t>Changsha</t>
  </si>
  <si>
    <t>National University of Defense Technology</t>
  </si>
  <si>
    <t>Fu Y.</t>
  </si>
  <si>
    <t>Compact high-impedance surfaces incorporated with interdigital structure</t>
  </si>
  <si>
    <t>10.1049/el:20040225</t>
  </si>
  <si>
    <t>2-s2.0-1642270268</t>
  </si>
  <si>
    <t>['test antenna', 'multiple reflections', 'mountings structures', 'increased level', 'field probes']</t>
  </si>
  <si>
    <t>An method to reduce the multiple reflections between the test antenna and the probe in near-field antenna measurements was developed. The method uses skirt on the probe to shield against the mountings structure behind the probe. It was demonstrated that the scattering from mountings structures that are close to and/or part of near-field probes can be controlled and directed. The use of a skirt does not lead to an increased level of multiple reflections and improves the credibility of the probe calibration data.</t>
  </si>
  <si>
    <t>284-285</t>
  </si>
  <si>
    <t>60027972;60011373;60011373</t>
  </si>
  <si>
    <t>7005597691;55953273400;56257320100</t>
  </si>
  <si>
    <t>Frandsen, A.;Pivnenko, S.;Breinbjerg, O.</t>
  </si>
  <si>
    <t>Denmark;Denmark</t>
  </si>
  <si>
    <t>Copenhagen K;Lyngby</t>
  </si>
  <si>
    <t>TICRA;Danmarks Tekniske Universitet</t>
  </si>
  <si>
    <t>60027972;60011373</t>
  </si>
  <si>
    <t>Frandsen A.</t>
  </si>
  <si>
    <t>Control of scattering from probes for near-field antenna measurements by use of skirt</t>
  </si>
  <si>
    <t>10.1049/el:20040179</t>
  </si>
  <si>
    <t>2-s2.0-1642305944</t>
  </si>
  <si>
    <t>['significantly reduced', 'sidelobe level', 'requires addition', 'novel design', 'measurement indicates', 'beam prototype', 'beam antenna']</t>
  </si>
  <si>
    <t>A switched-beam antenna with a low sidelobe level based on a modified n √ó n Butler feeding network is proposed. This novel design only requires addition of 180¬∞ power dividers in the Butler matrix part. A four-beam prototype is constructed. Measurement indicates that the sidelobe level is significantly reduced.</t>
  </si>
  <si>
    <t>290-292</t>
  </si>
  <si>
    <t>60011357;60011357;60011357;60007954</t>
  </si>
  <si>
    <t>7501795113;36877125400;7403967086;35247375100</t>
  </si>
  <si>
    <t>Li, W. R.;Chu, C. Y.;Lin, K. H.;Chang, S. F.</t>
  </si>
  <si>
    <t>Kaohsiung;Min-Hsiung</t>
  </si>
  <si>
    <t>National Sun Yat-Sen University;National Chung Cheng University</t>
  </si>
  <si>
    <t>60011357;60007954</t>
  </si>
  <si>
    <t>Switched-beam antenna based on modified Butler matrix with low sidelobe level</t>
  </si>
  <si>
    <t>10.1049/el:20040198</t>
  </si>
  <si>
    <t>2-s2.0-1642366121</t>
  </si>
  <si>
    <t>['wave components', 'distance variations', '500 khz', '4000 km']</t>
  </si>
  <si>
    <t>A wave hop method for calculating field strengths of sky-waves, the ground-wave and the resultant of those wave components at frequencies from 60 to 500 kHz up to 4000 km is presented. The diurnal and distance variations of resultant field strengths predicted with the method for various transmission conditions show good agreement with those measured.</t>
  </si>
  <si>
    <t>288-290</t>
  </si>
  <si>
    <t>100516809;60032325;60032325</t>
  </si>
  <si>
    <t>6603502934;57204813071;7101698825</t>
  </si>
  <si>
    <t>Wakai, N.;Kurihara, N.;Otsuka, A.</t>
  </si>
  <si>
    <t>Koganei;Tokyo</t>
  </si>
  <si>
    <t>Japan National Institute of Information and Communications Technology;Hatamura Institute for the Advancement of Technology</t>
  </si>
  <si>
    <t>60032325;100516809</t>
  </si>
  <si>
    <t>Wakai N.</t>
  </si>
  <si>
    <t>Numerical method for calculating LF sky-wave, ground-wave and their resultant wave field strengths</t>
  </si>
  <si>
    <t>10.1049/el:20040207</t>
  </si>
  <si>
    <t>2-s2.0-1642367808</t>
  </si>
  <si>
    <t>['space scheme', 'snir criterion', 'proposed scheme', 'modified pre', 'csi estimation']</t>
  </si>
  <si>
    <t>A modified pre-FFT OFDM adaptive antenna array with max-SNIR criterion is proposed, in which the CSI estimation is made on the beam-space. Simulation results show that the proposed scheme can outperform the element-space scheme, especially when strong cochannel interference is present.</t>
  </si>
  <si>
    <t>287-288</t>
  </si>
  <si>
    <t>57196891267;7202927995;57198562796</t>
  </si>
  <si>
    <t>Liu, B.;Jin, R.;Fan, Y.</t>
  </si>
  <si>
    <t>Liu B.</t>
  </si>
  <si>
    <t>Modified pre-FFT OFDM adaptive antenna array with beam-space channel estimation</t>
  </si>
  <si>
    <t>10.1049/el:20040200</t>
  </si>
  <si>
    <t>2-s2.0-1642369397</t>
  </si>
  <si>
    <t>['end configuration', 'configuration uses']</t>
  </si>
  <si>
    <t>A compact radio frequency front-end configuration for short-range wireless communication with a novel bidirectional amplifier is presented. This configuration uses a single RF path for both transmitting and receiving. Performance prediction based on the experimental results indicates that the proposed RF front-end has the potential for use in short-range wireless applications.</t>
  </si>
  <si>
    <t>314-315</t>
  </si>
  <si>
    <t>60012370;60012370</t>
  </si>
  <si>
    <t>15922607300;55469205300</t>
  </si>
  <si>
    <t>Ho, T. H.;Chung, S. J.</t>
  </si>
  <si>
    <t>National Chiao Tung University</t>
  </si>
  <si>
    <t>Ho T.</t>
  </si>
  <si>
    <t>Compact RF front-end configuration for short-range communication</t>
  </si>
  <si>
    <t>10.1049/el:20040223</t>
  </si>
  <si>
    <t>2-s2.0-1642387315</t>
  </si>
  <si>
    <t>['sodium chloride', 'relative permittivity', 'parameterized model', 'nacl ).', 'loop antenna', 'gpr ).', 'complex permittivity', 'comparing measured', 'acceptable within', '7 %,']</t>
  </si>
  <si>
    <t>A method for estimating the complex permittivity (CP) of materials in the vicinity of a loop antenna was proposed. The method is based on comparing measured and numerically calculated input admittances for the loop antenna. It was found that a parameterized model of the CP of soil can be constructed for solutions of sodium chloride (NaCl). It was observed that deviations for the relative permittivity and conductivity are less than 7%, which are acceptable within the framework of ground penetrating radar (GPR).</t>
  </si>
  <si>
    <t>285-287</t>
  </si>
  <si>
    <t>6506023721;6603736397</t>
  </si>
  <si>
    <t>Lenler-Eriksen, H. R.;Meincke, P.</t>
  </si>
  <si>
    <t>Lenler-Eriksen H.R.</t>
  </si>
  <si>
    <t>Estimation of complex permittivity using loop antenna</t>
  </si>
  <si>
    <t>10.1049/el:20040240</t>
  </si>
  <si>
    <t>2-s2.0-1642398583</t>
  </si>
  <si>
    <t>['suboptimal algorithm', 'small loss', 'previous work', 'linear detectors', 'geometrical interpretation', 'error rate', 'decoding process', 'considered capacity', 'antenna selection']</t>
  </si>
  <si>
    <t>Transmit antenna subset selection in spatial multiplexing systems is considered. In particular, selection algorithms aiming to minimise the error rate when linear detectors are used at the receiver are proposed. Previous work on antenna selection has considered capacity and post-processing SNR selection criteria. However, a geometrical interpretation of the decoding process which also permits development of a suboptimal algorithm that yields a considerable complexity reduction with only a small loss in performance, is considered.</t>
  </si>
  <si>
    <t>292-293</t>
  </si>
  <si>
    <t>60031101;60031101;60030162</t>
  </si>
  <si>
    <t>9241722300;57208310721;35560362100</t>
  </si>
  <si>
    <t>Berenguer, I.;Wang, X.;Wassell, I. J.</t>
  </si>
  <si>
    <t>Cambridge;New York</t>
  </si>
  <si>
    <t>University of Cambridge;Columbia University</t>
  </si>
  <si>
    <t>60031101;60030162</t>
  </si>
  <si>
    <t>Berenguer I.</t>
  </si>
  <si>
    <t>Transmit antenna selection in linear receivers: Geometrical approach</t>
  </si>
  <si>
    <t>10.1049/el:20040235</t>
  </si>
  <si>
    <t>2-s2.0-1642400150</t>
  </si>
  <si>
    <t>['spherical structure', 'mutual coupling', 'mom ).', 'laboratory model', 'domain method', 'different patches', 'currents located', 'calculated results', 'calculate coupling', 'approximate method', 'analysis approach']</t>
  </si>
  <si>
    <t>Conformal antennas | Method of moments | Microstrip antennas | Spherical arrays</t>
  </si>
  <si>
    <t>The mutual coupling between rectangular microstrip patches mounted on a spherical structure is studied in this paper. The analysis approach is based on the spectral-domain method of moments (MoM). An approximate method is developed to calculate coupling between currents located on different patches. A laboratory model is built to test different configurations of patches and to validate the calculated results. ¬© 2004 Wiley Periodicals, Inc.</t>
  </si>
  <si>
    <t>387-391</t>
  </si>
  <si>
    <t>60025934;60159855;60159855</t>
  </si>
  <si>
    <t>15841777900;7003852951;35618374900</t>
  </si>
  <si>
    <t>Burum, Niksa;Sipus, Zvonimir;Bartolic, Juraj</t>
  </si>
  <si>
    <t>Croatia;Croatia</t>
  </si>
  <si>
    <t>Zagreb;Dubrovnik</t>
  </si>
  <si>
    <t>University of Zagreb, Faculty of Electrical Engineering and Computing;University of Dubrovnik</t>
  </si>
  <si>
    <t>60159855;60025934</t>
  </si>
  <si>
    <t>Burum N.</t>
  </si>
  <si>
    <t>Mutual coupling between spherical-rectangular microstrip antennas</t>
  </si>
  <si>
    <t>10.1002/mop.11389</t>
  </si>
  <si>
    <t>2-s2.0-1542275470</t>
  </si>
  <si>
    <t>['two methods', 'tls method', 'method solutions', 'ls method', 'ghz band']</t>
  </si>
  <si>
    <t>Antennas | Decoupling | Least squares | Mutual coupling | Small linear-array antennas | Total least squares</t>
  </si>
  <si>
    <t>This paper presents least squares (LS) and total least squares (TLS) method solutions to compensate mutual coupling effects in a small linear antenna array operating over a narrow frequency band. The validity of the two methods is verified by experimental results performed on a six-element microstrip patch array operating in the 2.4-GHz band. The obtained results prove the validity of the two methods and show the superiority of the TLS method over the LS method. ¬© 2004 Wiley Periodicals, Inc.</t>
  </si>
  <si>
    <t>391-396</t>
  </si>
  <si>
    <t>60019987;60017161-60031004</t>
  </si>
  <si>
    <t>6507617841;35570164700</t>
  </si>
  <si>
    <t>Hossa, R.;Bialkowski, M.</t>
  </si>
  <si>
    <t>Australia;Poland;Singapore</t>
  </si>
  <si>
    <t>Brisbane;Wroclaw;Singapore City</t>
  </si>
  <si>
    <t>The University of Queensland;Wroc≈Çaw University of Science and Technology;National University of Singapore</t>
  </si>
  <si>
    <t>60031004;60019987;60017161</t>
  </si>
  <si>
    <t>Hossa R.</t>
  </si>
  <si>
    <t>Mutual coupling compensation in narrowband small linear-antenna arrays</t>
  </si>
  <si>
    <t>10.1002/mop.11390</t>
  </si>
  <si>
    <t>2-s2.0-1542275471</t>
  </si>
  <si>
    <t>['turn affects', 'traveling wave', 'thus producing', 'phase shift', 'microstrip line', 'feed line', 'electronic control', 'effective width', 'doped silicon', 'current amplitude', 'array antenna']</t>
  </si>
  <si>
    <t>Microstrip | Phase shifter | Transmission line</t>
  </si>
  <si>
    <t>An investigation of a microstrip transmission line in which a measure of electronic control over the wave propagation constant can be achieved is presented. The microstrip line is constructed with an adjustable-width upper plate, obtained by placing a DC bias across the p+ and n+ strips in doped silicon. A change in the forward-voltage bias across the silicon strip changes the current amplitude, which in turn affects a change in the conductivity of the silicon. This change in the conductivity of the silicon semiconductor produces a change in the effective width of the microstrip line, thus producing a phase shift in a high-frequency signal propagating in the line. An electronically controlled transmission line (ECTL) has applications as a feed line for a traveling wave-array antenna. ¬© 2004 Wiley Periodicals, Inc.</t>
  </si>
  <si>
    <t>402-406</t>
  </si>
  <si>
    <t>60020547;60020547;60020547;60020547</t>
  </si>
  <si>
    <t>7202571596;7003263401;57213893198;7004295282</t>
  </si>
  <si>
    <t>Shin, Chang Seok;Nevels, Robert;Strieter, Frederick;Biard, J. Robert</t>
  </si>
  <si>
    <t>College Station</t>
  </si>
  <si>
    <t>Texas A&amp;M University</t>
  </si>
  <si>
    <t>Shin C.</t>
  </si>
  <si>
    <t>An electronically controlled transmission-line phase shifter</t>
  </si>
  <si>
    <t>10.1002/mop.11393</t>
  </si>
  <si>
    <t>2-s2.0-1542305589</t>
  </si>
  <si>
    <t>['shaped slots', 'shaped slot', 'pass band', 'multiple u', 'ground plane', 'foam layer', 'field patterns', 'experimental far', 'center frequency', 'broad across', '45 dbi', '17 ¬∞']</t>
  </si>
  <si>
    <t>Antennas | Hiper-LAN band | Microstrip antenna | Multiple U-shaped slot</t>
  </si>
  <si>
    <t>In this paper, a multiple U-shaped slot antenna is described, designed, fabricated, and measured for Hiper-LAN. The design is based on a U-shaped slot and two inverted U-shaped slots. To obtain sufficient bandwidth, a foam layer is inserted between the ground plane and substrate. A measured impedance bandwidth approximately 400 MHz or about 7.6% (VSWR ‚â§ 1.5) referenced to the center frequency is obtained. The gain is measured at 5.43-4.45 dBi. The experimental far-field patterns are shown to be broad across the pass band, with the 3-dB beam width in azimuth and elevation at 58.17¬∞ and 66.57¬∞, respectively. ¬© 2004 Wiley Periodicals, Inc.</t>
  </si>
  <si>
    <t>368-370</t>
  </si>
  <si>
    <t>60028876;60028876;60094589;60028876</t>
  </si>
  <si>
    <t>57217742260;7403587184;57192520574;55427670400</t>
  </si>
  <si>
    <t>Jeong, Gyey Teak;Yoon, Joong Han;Lee, Sang Mok;Kwak, Kyung Sup</t>
  </si>
  <si>
    <t>Incheon;Incheon</t>
  </si>
  <si>
    <t>Jaeneung College;Inha University</t>
  </si>
  <si>
    <t>60094589;60028876</t>
  </si>
  <si>
    <t>Design of multiple U-shaped slot microstrip patch antenna in Hiper-LAN band</t>
  </si>
  <si>
    <t>10.1002/mop.11384</t>
  </si>
  <si>
    <t>2-s2.0-1542305596</t>
  </si>
  <si>
    <t>['resonator antenna', 'paper describes', 'operating frequencies', 'multiple frequencies', 'dcs antenna', '4 ghz', '2 ghz']</t>
  </si>
  <si>
    <t>EBG resonator antenna | Multifrequency</t>
  </si>
  <si>
    <t>This paper describes, how to design an electromagnetic band gap (EBG) resonator antenna to radiate directive patterns for multiple frequencies. The principle is explained and applied to a GSM/DCS antenna. A prototype which is smaller than the GSM/DCS antenna for ease of manufacture, is realized. The operating frequencies are 4.2 GHz and 7.4 GHz. ¬© 2004 Wiley Periodicals, Inc.</t>
  </si>
  <si>
    <t>420-423</t>
  </si>
  <si>
    <t>60008447;60008447;60008447;60008447;60008447</t>
  </si>
  <si>
    <t>7201826906;7102106458;7004028651;6603055868;7006402070</t>
  </si>
  <si>
    <t>Leger, Ludovic;Granger, Rapha√´l;Thevenot, Marc;Monediere, Thierry;Jecko, Bernard</t>
  </si>
  <si>
    <t>Universite de Limoges</t>
  </si>
  <si>
    <t>Multifrequency dielectric EBG antenna</t>
  </si>
  <si>
    <t>10.1002/mop.11398</t>
  </si>
  <si>
    <t>2-s2.0-1542335563</t>
  </si>
  <si>
    <t>['results obtained']</t>
  </si>
  <si>
    <t>Circular microstrip antenna | Genetic algorithm | Global optimization | Printed antenna | Resonant frequency</t>
  </si>
  <si>
    <t>In this work, a continuous hybrid approach (CHA) to the modified resonant frequency calculation for circular microstrip antennas with and without air gaps is presented. The results obtained by the CHA for different antenna dimensions and modes of resonance are compared with the experimental and theoretical results given in the literature. ¬© 2004 Wiley Periodicals, Inc.</t>
  </si>
  <si>
    <t>423-427</t>
  </si>
  <si>
    <t>G√ºnel, Tayfun</t>
  </si>
  <si>
    <t>Istanbul</t>
  </si>
  <si>
    <t>ƒ∞stanbul Teknik √úniversitesi</t>
  </si>
  <si>
    <t>G√ºnel T.</t>
  </si>
  <si>
    <t>Continuous hybrid approach to the modified resonant frequency calculation for circular microstrip antennas with and without air gaps</t>
  </si>
  <si>
    <t>10.1002/mop.11399</t>
  </si>
  <si>
    <t>2-s2.0-1542335646</t>
  </si>
  <si>
    <t>['wireless device', 'ground plane', 'favorable characteristics', 'combining schemes']</t>
  </si>
  <si>
    <t>Diversity antennas | Fractals | Koch curve | Printed circuit antennas</t>
  </si>
  <si>
    <t>A novel folded Koch monopole antenna printed over a wireless device's ground plane is presented. Due to its favorable characteristics, the element was further considered for the implementation of a two-branch diversity system and proved to achieve a good diversity performance under both switched and combining schemes. ¬© 2004 Wiley Periodicals, Inc.</t>
  </si>
  <si>
    <t>374-378</t>
  </si>
  <si>
    <t>60031155;60031155;60031155;60031155</t>
  </si>
  <si>
    <t>56616713000;6603507207;6507459079;7003938485</t>
  </si>
  <si>
    <t>Tsachtsiris, G.;Soras, C.;Karaboikis, M.;Makios, V.</t>
  </si>
  <si>
    <t>Tsachtsiris G.</t>
  </si>
  <si>
    <t>A printed folded Koch monopole antenna for wireless devices</t>
  </si>
  <si>
    <t>10.1002/mop.11386</t>
  </si>
  <si>
    <t>2-s2.0-1542335658</t>
  </si>
  <si>
    <t>['typical configuration', 'radiating patch', 'putting group', 'microstrip antenna', 'inset feed', 'experimental results', 'compact configuration']</t>
  </si>
  <si>
    <t>Compact operation | Frequency reduction | Inset feed | Rectangular antenna | Vertical slots</t>
  </si>
  <si>
    <t>The compact configuration of a microstrip antenna can be realized by embedding suitable slots on the radiating patch. In this paper, a typical configuration of slots is studied by putting group of vertical slots near radiating edge with inset feed and the experimental results are presented. ¬© 2004 Wiley Periodicals, Inc.</t>
  </si>
  <si>
    <t>396-398</t>
  </si>
  <si>
    <t>60031730;60159470;60031730</t>
  </si>
  <si>
    <t>United States;India</t>
  </si>
  <si>
    <t>Chicago;Gulbarga</t>
  </si>
  <si>
    <t>Columbia College Chicago;Gulbarga University</t>
  </si>
  <si>
    <t>60159470;60031730</t>
  </si>
  <si>
    <t>Vani R.M.</t>
  </si>
  <si>
    <t>A study on rectangular microstrip antenna with group of slots for compact operation</t>
  </si>
  <si>
    <t>10.1002/mop.11391</t>
  </si>
  <si>
    <t>2-s2.0-1542365354</t>
  </si>
  <si>
    <t>['uwb applications', 'two steps', 'single slot', 'rectangular patch', 'proposed antenna', 'new ultra', 'measured results', '12 ghz']</t>
  </si>
  <si>
    <t>Group delay | Partial ground plane | Ultra-wideband antenna</t>
  </si>
  <si>
    <t>In this paper, we propose a new ultra-wideband (UWB) antenna for UWB applications. The proposed antenna is designed to operate from 3.2 to 12 GHz. It consists of a rectangular patch with two steps, a single slot on the patch, and a partial ground plane. Details of the proposed antenna design and measured results are presented and discussed. ¬© 2004 Wiley Periodicals, Inc.</t>
  </si>
  <si>
    <t>399-401</t>
  </si>
  <si>
    <t>60068689;60068689;60068689;60094206</t>
  </si>
  <si>
    <t>7408119299;24480016200;57196227039;9043301300</t>
  </si>
  <si>
    <t>Choi, Seok H.;Park, Jong K.;Kim, Sun K.;Park, Jae Y.</t>
  </si>
  <si>
    <t>Seoul;Yusong</t>
  </si>
  <si>
    <t>LG Electronics, Korea;Hanbat National University</t>
  </si>
  <si>
    <t>60094206;60068689</t>
  </si>
  <si>
    <t>A new ultra-wideband antenna for UWB applications</t>
  </si>
  <si>
    <t>10.1002/mop.11392</t>
  </si>
  <si>
    <t>2-s2.0-1542365355</t>
  </si>
  <si>
    <t>['top edge', 'thus making', 'pcs quad', 'low profile', 'internal antenna', 'compact structure', 'communications device', 'also arranged', '960 mhz', '6 mm', '1990 mhz', '1850 mhz']</t>
  </si>
  <si>
    <t>Antennas | Mobile antennas | Monopole antennas | Quad-band antennas</t>
  </si>
  <si>
    <t>A novel internal monopole antenna suitable for applications in AMPS/GSM/DCS/PCS quad-band mobile phones is presented. The antenna comprises two orthogonal wideband monopole elements for operation at about 900 and 1850 MHz, covering the APMS/GSM (824-894/890-960 MHz) and DCS/PCS (1710-1880/1850-1990 MHz) bands, respectively. The quad-band monopole antenna is also arranged in a compact structure such that it has a low profile (only 6 mm in this study) and protrudes from the top edge of the system ground plane of a communications device, thus making it very promising as an internal antenna, built-in within the device's casing. ¬© 2004 Wiley Periodicals, Inc.</t>
  </si>
  <si>
    <t>359-361</t>
  </si>
  <si>
    <t>7404851995;35460663000</t>
  </si>
  <si>
    <t>Lee, Gwo Yun;Wong, Kin Lu</t>
  </si>
  <si>
    <t>Lee G.</t>
  </si>
  <si>
    <t>Quad-band internal monopole mobile-phone antenna</t>
  </si>
  <si>
    <t>10.1002/mop.11381</t>
  </si>
  <si>
    <t>2-s2.0-1542365362</t>
  </si>
  <si>
    <t>['thz images', 'speed imaging', 'speed electro', 'sensitive high', 'optic sampling', 'observed using', 'limited focusing', 'focused half', 'focal plane', 'dependent images']</t>
  </si>
  <si>
    <t>Phase-sensitive high-speed imaging of terahertz (THz) radiation was achieved by introducing the optical heterodyne detection method to high-speed electro-optic sampling of THz images. Intense THz pulses obtained from a large-aperture photoconductive antenna were used as the source. The electric field distribution on the focal plane of focused half-cycle THz pulses was observed using the apparatus. Annular spatial profiles were observed in the time-dependent images. The frequency-dependent distribution calculated by means of Fourier transformation showed almost diffraction-limited focusing.</t>
  </si>
  <si>
    <t>770-773</t>
  </si>
  <si>
    <t>Journal of Physics D: Applied Physics</t>
  </si>
  <si>
    <t>60014256;60014256;60014256;60014256</t>
  </si>
  <si>
    <t>7403361359;56221117500;6508358924;6602094847</t>
  </si>
  <si>
    <t>Hattori, Toshiaki;Ohta, Keisuke;Rungsawang, Rakchanok;Tukamoto, Keiji</t>
  </si>
  <si>
    <t>Tsukuba</t>
  </si>
  <si>
    <t>University of Tsukuba</t>
  </si>
  <si>
    <t>Hattori T.</t>
  </si>
  <si>
    <t>Phase-sensitive high-speed THz imaging</t>
  </si>
  <si>
    <t>S0022372704708372</t>
  </si>
  <si>
    <t>10.1088/0022-3727/37/5/020</t>
  </si>
  <si>
    <t>2-s2.0-1642587757</t>
  </si>
  <si>
    <t>['sized antenna', 'result show', 'external field', 'dye molecules', 'dipole interactions', 'amplification factor', 'also suggested']</t>
  </si>
  <si>
    <t>Enhancement of absorption of light by dye molecules with the help of nanometer-sized antenna was discussed. Classical dipole approximation method was adopted and it was assumed that the dye and surrounding molecules lie in a plane oriented perpendicular to the external electric field. The result show that the amplification factor of nanometer-sized antennas may be up to about 200. It was also suggested that it is possible to describe the dipole moments induced by the external field and dipole-dipole interactions.</t>
  </si>
  <si>
    <t>1748-1749</t>
  </si>
  <si>
    <t>60000990-60026991;60000990</t>
  </si>
  <si>
    <t>7402337180;16227421300</t>
  </si>
  <si>
    <t>Zhdanov, Vladimir P.;Kasemo, Bengt</t>
  </si>
  <si>
    <t>Russian Federation;Sweden</t>
  </si>
  <si>
    <t>Novosibirsk;Gothenburg</t>
  </si>
  <si>
    <t>Boreskov Institute of Catalysis SB RAS;Chalmers University of Technology</t>
  </si>
  <si>
    <t>60026991;60000990</t>
  </si>
  <si>
    <t>Zhdanov V.</t>
  </si>
  <si>
    <t>Nanometer-sized antenna for enhancement of absorption of light by dye molecules</t>
  </si>
  <si>
    <t>10.1063/1.1667268</t>
  </si>
  <si>
    <t>2-s2.0-1842581461</t>
  </si>
  <si>
    <t>['transmission system', 'power erbium', 'modulation frequency', 'input light', 'good agreement', 'gain tilt', 'experimentally measured', 'distortion caused', 'direct measurement', 'cso distortion', 'based analog', 'also investigated']</t>
  </si>
  <si>
    <t>Fiber-optic-based analog or digital community antenna television systems experience composite second-order (CSO) distortion caused by the interaction between the gain tilt of the doped fiber amplifier and the laser chirp due to modulation. The gain tilt for an analog-digital transmission system with a high-power erbium/ytterbium-codoped fiber amplifier has been experimentally measured and its contribution to the CSO distortion of the system is evaluated. The results are in good agreement when compared with the direct measurement of the CSO distortion of the transmission system with and without the amplifier. The dependence of the gain tilt on the modulation frequency and wavelength of the input light is also investigated. ¬© 2004 Optical Society of America.</t>
  </si>
  <si>
    <t>1747-1751</t>
  </si>
  <si>
    <t>1559128X</t>
  </si>
  <si>
    <t>Applied Optics</t>
  </si>
  <si>
    <t>60022659;60022659;60026638</t>
  </si>
  <si>
    <t>7004230181;7202915792;6603736967</t>
  </si>
  <si>
    <t>Dua, Puneit;Dutta, Niloy K.;Jaques, James</t>
  </si>
  <si>
    <t>Finland;United States</t>
  </si>
  <si>
    <t>Espoo;Storrs</t>
  </si>
  <si>
    <t>Nokia Corporation;University of Connecticut</t>
  </si>
  <si>
    <t>60026638;60022659</t>
  </si>
  <si>
    <t>Dua P.</t>
  </si>
  <si>
    <t>Measurement of gain tilt and its contribution to composite second-order distortion in the analog-digital transmission systems with Er/Yb fiber amplifiers</t>
  </si>
  <si>
    <t>10.1364/AO.43.001747</t>
  </si>
  <si>
    <t>2-s2.0-1842482271</t>
  </si>
  <si>
    <t>['two spectroscopically', 'three complexes', 'temperature range', 'solubilized lhciib', 'slow phase', 'reaches values', 'radiationless decay', 'proximal ),', 'pronounced minima', 'possible mechanisms', 'photosystem ii', 'normalized amplitudes', 'normalized amplitude', 'lacking sucrose', 'higher plants', 'ground state', 'fast phase', 'decreasing temperature', 'decay kinetics', 'core antenna', 'complexes lhciib', 'characteristic lifetimes', 'biphasic kinetics', '8 ns', '5 ns', '277 k', '200 k', '10 k']</t>
  </si>
  <si>
    <t>The decay kinetics of chlorophyll (Chl) fluorescence of solubilized pigment protein complexes of the distal, proximal, and core antenna of photosystem II from higher plants have been analyzed in the temperature range of 10-277 K using buffer solutions containing or lacking sucrose as cryoprotectant. It was found that (i) at 277 K the 1Chl* decay of the complexes LHCIIb (distal), CP29 (proximal), and CP47 (core) is characterized by a biphasic kinetics with characteristic lifetimes in the range of 1.5-2.5 ns (fast phase) and 4-4.8 ns (slow phase), (ii) the slow phase dominates in all three complexes with normalized amplitudes of ‚â•0.65, (iii) in solutions containing sucrose the lifetime of the slow phase increases with decreasing temperature and reaches values in the range of 5.2-5.8 ns at 10 K, whereas those of the fast phase exhibit a more complex temperature dependence with a pronounced minimum value in the range of 150-200 K, (iv) markedly different temperature dependencies with pronounced minima in the range of 150-200 K are observed for both lifetime and normalized amplitude of the slow phase when the pigment protein complexes are dissolved in buffers without sucrose. The results are interpreted as evidence for two spectroscopically and kinetically distinguishable subpopulations in solubilized LHCIIb, CP29, and CP47 that are characterized by different rate constants of radiationless decay into the ground state of Chl. Possible mechanisms are discussed.</t>
  </si>
  <si>
    <t>3326-3334</t>
  </si>
  <si>
    <t>60011604;60011604;60011604;60011604;60011604;60011604</t>
  </si>
  <si>
    <t>8257024700;7202036178;7004095338;36797410600;7202880919;56216930900</t>
  </si>
  <si>
    <t>Huyer, J.;Eckert, H. J.;Irrgang, K. D.;Miao, J.;Eichler, H. J.;Renger, G.</t>
  </si>
  <si>
    <t>Huyer J.</t>
  </si>
  <si>
    <t>Fluorescence Decay Kinetics of Solubilized Pigment Protein Complexes from the Distal, Proximal, and Core Antenna of Photosystem II in the Range of 10-277 K and Absence or Presence of Sucrose</t>
  </si>
  <si>
    <t>2-s2.0-1842427662</t>
  </si>
  <si>
    <t>IBN-0074591</t>
  </si>
  <si>
    <t>['terminal end', 'specific binding', 'specific acetate', 'rights reserved', 'residues 2', 'protein consists', 'poorly understood', 'pheromone binding', 'nmr structure', 'nine helices', 'narrow end', 'molecular recognition', 'located inside', 'key role', 'initial interaction', 'important role', 'first structure', 'cavity formed', 'carrier proteins', 'binding site', 'binding proteins', 'binding function', 'asn53 plays']</t>
  </si>
  <si>
    <t>Antheraea polyphemus | NMR structure | Olfaction | PBP | Pheromone-binding protein</t>
  </si>
  <si>
    <t>Pheromone-binding proteins (PBPs) located in the antennae of male moth species play an important role in olfaction. They are carrier proteins, believed to transport volatile hydrophobic pheromone molecules across the aqueous sensillar lymph to the membrane-bound G protein-coupled olfactory receptor proteins. The roles of PBPs in molecular recognition and the mechanisms of pheromone binding and release are poorly understood. Here, we report the NMR structure of a PBP from the giant silk moth Antheraea polyphemus. This is the first structure of a PBP with specific acetate-binding function in vivo. The protein consists of nine Œ±-helices: Œ±1a (residues 2-5), Œ±1b (8-12), Œ±1c (16-23), Œ±2 (27-34), Œ±3a (46-52), Œ±3b (54-59), Œ±4 (70-79), Œ±5 (84-100) and Œ±6 (107-125), held together by three disulfide bridges: 19-54, 50-108 and 97-117. A large hydrophobic cavity is located inside the protein, lined with side-chains from all nine helices. The acetate-binding site is located at the narrow end of the cavity formed by the helices Œ±3b and Œ±4. The pheromone can enter this cavity through an opening between the helix Œ±1a, the C-terminal end of the helix Œ±6, and the loop between Œ±2 and Œ±3a. We suggest that Trp37 may play an important role in the initial interaction with the ligand. Our analysis also shows that Asn53 plays the key role in recognition of acetate pheromones specifically, while Phe12, Phe36, Trp37, Phe76, and Phe118 are responsible for non-specific binding, and Leu8 and Ser9 may play a role in ligand chain length recognition. ¬© 2004 Elsevier Ltd. All rights reserved.</t>
  </si>
  <si>
    <t>157-165</t>
  </si>
  <si>
    <t>Journal of Molecular Biology</t>
  </si>
  <si>
    <t>60026415;60026415;60008438</t>
  </si>
  <si>
    <t>56750741800;56205775800;35355628400</t>
  </si>
  <si>
    <t>Mohanty, Smita;Zubkov, Sergey;Gronenborn, Angela M.</t>
  </si>
  <si>
    <t>Stony Brook;Bethesda</t>
  </si>
  <si>
    <t>Stony Brook University;National Institute of Diabetes and Digestive and Kidney Diseases (NIDDK)</t>
  </si>
  <si>
    <t>60026415;60008438</t>
  </si>
  <si>
    <t>Mohanty S.</t>
  </si>
  <si>
    <t>The Solution NMR Structure of Antheraea polyphemus PBP Provides New Insight into Pheromone Recognition by Pheromone-binding Proteins</t>
  </si>
  <si>
    <t>S0022283604000919</t>
  </si>
  <si>
    <t>10.1016/j.jmb.2004.01.031</t>
  </si>
  <si>
    <t>2-s2.0-1442348070</t>
  </si>
  <si>
    <t>['thermosynechococcus vulcanus', 'synechocystis elongatus', 'rights reserved', 'results revealed', 'reaction center', 'ray structures', 'photosystem ii', 'overall efficiency', 'orientation space', 'maximize photosynthesis', 'kinetic models', 'fractionally modify', 'extremely high', 'energy conversion', 'energy absorbed', 'elsevier b', 'efficient step', 'chl z', 'antenna chl']</t>
  </si>
  <si>
    <t>Chl, chlorophyll | Energy transfer | Light harvesting | Photosystem II | PS, photosystem | RC, reaction center</t>
  </si>
  <si>
    <t>In photosystem II (PSII) the probability that energy absorbed by core antenna chlorophyll (Chl) is transferred to the reaction center (RC) is extremely high. Although close proximity between antenna Chl ensures a high transfer efficiency, relative pigment orientation can fractionally modify it. This level of refinement has often been assumed to be superfluous as so many subsequent processes limit the overall efficiency of photosynthesis. Nevertheless, did natural selection act on the most efficient step of energy conversion in PSII by optimizing the orientation of antenna Chl? Our Monte Carlo simulations sampled the orientation space of Chls in kinetic models for excitation energy transfer based on the X-ray structures of PSII from Thermosynechococcus vulcanus and Synechocystis elongatus. Our results revealed that the orientations of key antenna Chls are optimized to maximize photosynthesis while the orientations of the two peripheral RC Chls (Chl Z) are not. ¬© 2004 Federation of European Biochemical Societies. Published by Elsevier B.V. All rights reserved.</t>
  </si>
  <si>
    <t>111-116</t>
  </si>
  <si>
    <t>FEBS Letters</t>
  </si>
  <si>
    <t>60001343;60023147-60015682;60016648;60001343</t>
  </si>
  <si>
    <t>7102292754;56374284200;7201711732;7202146710</t>
  </si>
  <si>
    <t>Vasil'ev, Sergei;Shen, Jian Ren;Kamiya, Nobuo;Bruce, Doug</t>
  </si>
  <si>
    <t>Japan;Japan;Japan;Canada</t>
  </si>
  <si>
    <t>Okayama;Wako;Kawaguchi;St. Catharines</t>
  </si>
  <si>
    <t>Okayama University;Riken;Japan Science and Technology Agency;Brock University</t>
  </si>
  <si>
    <t>60023147;60016648;60015682;60001343</t>
  </si>
  <si>
    <t>Vasil'ev S.</t>
  </si>
  <si>
    <t>The orientations of core antenna chlorophylls in photosystem II are optimized to maximize the quantum yield of photosynthesis</t>
  </si>
  <si>
    <t>S0014579304001334</t>
  </si>
  <si>
    <t>10.1016/S0014-5793(04)00133-4</t>
  </si>
  <si>
    <t>2-s2.0-1542328222</t>
  </si>
  <si>
    <t>P01GM058890</t>
  </si>
  <si>
    <t>['utilizing sol', 'uniquely designed', 'thus trapping', 'spectroscopic antenna', 'specific residues', 'solution data', 'second step', 'results support', 'results show', 'porous sol', 'originally associated', 'original distribution', 'ligation change', 'ligand dependence', 'largely based', 'initial quaternary', 'highly dependent', 'gel encapsulation', 'gel data', 'gel age', 'first step', 'equilibration within', 'drastically slowing', 'distal pocket', 'dioxygen ligand', 'dioxygen derivative', 'dioxygen capture', 'detailed study', 'conformer distribution', 'conformational distribution', 'co frequencies', 'co derivative', 'co complex', 'bound co', 'ascaris hb', 'anticipated variation']</t>
  </si>
  <si>
    <t>We report the ligand dependence of the conformer distribution in the distal heme pocket of Ascaris suum hemoglobin (Hb) studied by resonance Raman spectroscopy. The heme-bound CO is used as a spectroscopic antenna to probe the original distribution of conformers in the dioxygen derivative of Ascaris Hb, by utilizing sol-gel encapsulation. The first step is to encapsulate the dioxygen derivative in the porous sol-gel and let the gel age, thus trapping the equilibrium conformational distribution of Ascaris dioxygen Hb. In the second step, the dioxygen ligand is replaced by CO. The sol-gel environment impedes any large scale movements, drastically slowing down the conformational relaxation triggered by the ligation change, essentially "locking in" the initial quaternary and even tertiary structure of the protein. Studying the Fe-CO frequencies of the latter sample allows evaluation of the distribution of the distal heme pocket conformers that was originally associated with the dioxygen derivative. Extending the study to the Ascaris mutants allows for examination of the effect of specific residues in the distal pocket on the conformational distribution. The choice of mutants was largely based on the anticipated variation in hydrogen bonding patterns. The results show that the sol-gel encapsulation can slow or prevent re-equilibration within the distal heme pocket of Ascaris Hb and that the distribution of distal heme pocket conformers for the CO derivative of Ascaris Hb in the sol-gel is highly dependent on the history of the sample. Additionally, we report a detailed study of the CO complex of the mutants in solution for assignment of the various heme pocket conformers, and we present a comparison of the sol-gel data with solution data. The results support a picture in which the dioxygen derivative biases the population strongly toward a tightly packed configuration that favors the network of strong hydrogen bonding interactions, and suggest that Ascaris Hb is uniquely designed for dioxygen capture.</t>
  </si>
  <si>
    <t>10433-10441</t>
  </si>
  <si>
    <t>60030796;60002388;60002388;60022756;60002388;60002388</t>
  </si>
  <si>
    <t>55664463600;6603221446;7406582562;16136747400;7201862456;7401865857</t>
  </si>
  <si>
    <t>Das, Tapan K.;Samuni, Uri;Lin, Yu;Goldberg, Daniel E.;Rousseau, Denis L.;Friedman, Joel M.</t>
  </si>
  <si>
    <t>New London;St. Louis;New York</t>
  </si>
  <si>
    <t>Pfizer Global Research and Development;Washington University School of Medicine in St. Louis;Albert Einstein College of Medicine of Yeshiva University</t>
  </si>
  <si>
    <t>60030796;60022756;60002388</t>
  </si>
  <si>
    <t>Das T.K.</t>
  </si>
  <si>
    <t>Distal heme pocket conformers of carbonmonoxy derivatives of Ascaris hemoglobin: Evidence of conformational trapping in porous sol-gel matrices</t>
  </si>
  <si>
    <t>10.1074/jbc.M309590200</t>
  </si>
  <si>
    <t>2-s2.0-1642342670</t>
  </si>
  <si>
    <t>['zinc complexes', 'zinc chlorins', 'wittig reaction', 'synthetic free', 'substituent reflecting', 'strongly affect', 'sterical hindrance', 'rights reserved', 'qy band', 'qx peaks', 'phase hplc', 'ordered self', 'model compound', 'methyl bacteriopheophorbide', 'longer wavelengths', 'formyl group', 'chlorin œä', 'ch2cl2 showed', 'bchl )-', 'antenna pigment', 'absorption spectra', '710 nm']</t>
  </si>
  <si>
    <t>Bacteriochlorophyll | Chlorin | Photosynthesis antenna | Self-aggregation</t>
  </si>
  <si>
    <t>As a model compound of bacteriochlorophyll(BChl)-d which is known as an antenna pigment of green photosynthetic bacteria, methyl bacteriopheophorbide-d derivatives having a series of substituents at the 8-position and their zinc complexes were synthesized. Unnatural type analogues were prepared by Wittig reaction of the 8-formyl group, and the 31-epimers were separated by reverse-phase HPLC. Absorption spectra of both the synthetic free-base and zinc chlorins in CH2Cl2 showed that the C8-substituents conjugating directly with the chlorin ring shifted the Soret and Qx peaks to longer wavelengths while retaining the position of the Qy band at around 650 nm. Typically, the observed Qx peaks in wavelength were situated in the order of ethyl ‚âà phenylethyl &lt; vinyl ‚âà cis-styryl &lt; trans-styryl as the C8-substituent reflecting the degree of the conjugation with the chlorin œÄ-system. In 1% (v/v) CH2Cl2-cyclohexane, all the epimeric zinc chlorins showed red-shifts of the Qy bands (‚âà690-710 nm) and stronger CD peaks in the red-shifted Qy region, compared to those in CH2Cl2. These spectroscopic changes indicated the formation of well-ordered self-aggregates of the synthetic zinc chlorins in non-polar organic solvents similar to BChl-d aggregates in a natural antenna system. It was shown that the effect of œÄ-conjugation or sterical hindrance of the C8-substituents does not strongly affect the self-aggregation. ¬© 2004 Elsevier B.V. All rights reserved.</t>
  </si>
  <si>
    <t>307-315</t>
  </si>
  <si>
    <t>Journal of Photochemistry and Photobiology A: Chemistry</t>
  </si>
  <si>
    <t>56328596300;6508066494;7006346090</t>
  </si>
  <si>
    <t>Sasaki, Shin Ichi;Omoda, Miki;Tamiaki, Hitoshi</t>
  </si>
  <si>
    <t>Sasaki S.</t>
  </si>
  <si>
    <t>Effects of C8-substituents on spectroscopic and self-aggregation properties of synthetic bacteriochlorophyll-d analogues</t>
  </si>
  <si>
    <t>S1010603003003733</t>
  </si>
  <si>
    <t>10.1016/S1010-6030(03)00373-3</t>
  </si>
  <si>
    <t>2-s2.0-1342307730</t>
  </si>
  <si>
    <t>['spatial regulation', 'segment identity', 'rights reserved', 'recent advances', 'proper development', 'negatively regulated', 'leg identity', 'leg disc', 'leg development', 'findings suggest', 'dominant mutations', 'antennal development']</t>
  </si>
  <si>
    <t>Antp | dac | Dll | Drosophila | hth | Leg development | ss</t>
  </si>
  <si>
    <t>Antennapedia is one of the homeotic selector genes required for specification of segment identity in Drosophila. Dominant mutations that ectopically express Antennapedia cause transformation of antenna to leg. Loss-of-function mutations cause partial transformation of leg to antenna. Here we examine the role of Antennapedia in the establishment of leg identity in light of recent advances in our understanding of antennal development. In Antennapedia mutant clones in the leg disc, Homothorax and Distal-less are coexpressed and act via spineless to transform proximal femur to antenna. Antennapedia is negatively regulated during leg development by Distal-less, spineless, and dachshund and this reduced Antennapedia expression is needed for the proper development of distal leg elements. These findings suggest that the temporal and spatial regulation of the homeotic selector gene Antennapedia in the leg disc is necessary for normal leg development in Drosophila. ¬© 2004 Elsevier Inc. All rights reserved.</t>
  </si>
  <si>
    <t>462-472</t>
  </si>
  <si>
    <t>Developmental Biology</t>
  </si>
  <si>
    <t>60007257-60021981;60007257</t>
  </si>
  <si>
    <t>6602308240;7407660827</t>
  </si>
  <si>
    <t>Emerald, B. Starling;Cohen, Stephen M.</t>
  </si>
  <si>
    <t>Singapore;Germany</t>
  </si>
  <si>
    <t>Singapore City;Heidelberg</t>
  </si>
  <si>
    <t>A-Star, Institute of Molecular and Cell Biology;European Molecular Biology Laboratory Heidelberg</t>
  </si>
  <si>
    <t>60021981;60007257</t>
  </si>
  <si>
    <t>Emerald B.</t>
  </si>
  <si>
    <t>Spatial and temporal regulation of the homeotic selector gene Antennapedia is required for the establishment of leg identity in Drosophila</t>
  </si>
  <si>
    <t>S0012160603007863</t>
  </si>
  <si>
    <t>10.1016/j.ydbio.2003.12.006</t>
  </si>
  <si>
    <t>2-s2.0-1542297349</t>
  </si>
  <si>
    <t>['interface quality', 'gain bandwidth', 'contact structure', 'contact pad', 'bias point', '950 k', '6 ghz', '5 thz', '3 k']</t>
  </si>
  <si>
    <t>The performance of NbN lattice cooled hot electron bolometer mixers depending on the interface quality between the bolometer and the contact structure, was analyzed. It was shown that both the receiver noise temperature and the gain bandwidth can be improved by cleaning the interface and adding an additional superconducting interlayer to the contact pad. Using this, a double sideband receiver noise temperature TN,DSB = 950 K at 2.5 THz and 4.3 K was obtained. At the same bias point, an IF gain bandwidth of 6 GHz was obtained.</t>
  </si>
  <si>
    <t>1958-1960</t>
  </si>
  <si>
    <t>60001512;60001512-60006288;60001512-60006288;60006288;60001512;60068676;60068676</t>
  </si>
  <si>
    <t>6603362350;8579532500;12902591700;7006694350;24372208300;57200973381;7006771637</t>
  </si>
  <si>
    <t>Baselmans, J. J.A.;Hajenius, M.;Gao, J. R.;Klapwijk, T. M.;De Korte, P. A.J.;Voronov, B.;Gol'tsman, G.</t>
  </si>
  <si>
    <t>Russian Federation;Netherlands;Netherlands</t>
  </si>
  <si>
    <t>Moscow;Delft;Utrecht</t>
  </si>
  <si>
    <t>Moscow Pedagogical State University;Delft University of Technology;SRON Netherlands Institute for Space Research</t>
  </si>
  <si>
    <t>60068676;60006288;60001512</t>
  </si>
  <si>
    <t>Baselmans J.</t>
  </si>
  <si>
    <t>Doubling of sensitivity and bandwidth in phonon cooled hot electron bolometer mixers</t>
  </si>
  <si>
    <t>10.1063/1.1667012</t>
  </si>
  <si>
    <t>2-s2.0-1842833461</t>
  </si>
  <si>
    <t>['vibrating string', 'test object', 'single property', 'simple structure', 'sensing function', 'object imitating', 'main objective', 'experimental results', 'design guideline', 'deep inquiries', 'curved surface', 'animal antenna']</t>
  </si>
  <si>
    <t>Material property analysis | Multifunctional sensing technique | Tactile sensor | Vibrating string-type</t>
  </si>
  <si>
    <t>The main objective of this study is to propose a vibrating string-type multifunctional tactile sensor with a simple structure to analyze some properties of an object imitating an animal antenna. It is characterized by a small sensing area and moving measurement method. Three sensing functions are involved in the entire multifunctional sensing, and in each sensing function, a single property of a test object is obtained. By analyzing the output of the sensor, three material properties, that is, hard or soft, smooth or rough, and flat or curved surface can be obtained. Here, we discuss the design guideline for and the structure of the sensor, with deep inquiries into three measuring methods and experimental results.</t>
  </si>
  <si>
    <t>3 B</t>
  </si>
  <si>
    <t>60019983;60019983</t>
  </si>
  <si>
    <t>7102397165;35571134900</t>
  </si>
  <si>
    <t>Chi, Zhiyu;Shida, Katsunori</t>
  </si>
  <si>
    <t>Saga</t>
  </si>
  <si>
    <t>Saga University</t>
  </si>
  <si>
    <t>Chi Z.</t>
  </si>
  <si>
    <t>A vibrating string-type multifunctional tactile sensor for material property analysis</t>
  </si>
  <si>
    <t>10.1143/jjap.43.l430</t>
  </si>
  <si>
    <t>2-s2.0-2442481714</t>
  </si>
  <si>
    <t>National Institute on Deafness and Other Communication Disorders</t>
  </si>
  <si>
    <t>R01DC002751</t>
  </si>
  <si>
    <t>NIDCD</t>
  </si>
  <si>
    <t>['staining techniques', 'sexually dimorphic', 'respond preferentially', 'projection neurons', 'present study', 'preferentially responsive', 'pns innervating', 'particular enantiomer', 'opposite enantiomer', 'odor substance', 'molecule determining', 'less dependent', 'key feature', 'hydroxyl group', 'glomerulus adjacent', 'glomeruli near', 'findings show', 'equally responsive', 'enantioselective pns', 'arborizations confined', 'antennal stimulation', 'antennal lobe', 'alcoholic functionality', 'absolute configuration', '(¬±) linalool', '(-) linalool', '(+) linalool']</t>
  </si>
  <si>
    <t>Electrophysiology | Enantiomers | Glomerulus | Insect | Intracellular recording | Odor coding | Olfaction</t>
  </si>
  <si>
    <t>Projection neurons (PNs) with arborizations in the sexually dimorphic "lateral large female glomerulus" (latLFG) in the antennal lobe (AL) of the moth Manduca sexta previously were shown to respond preferentially to antennal stimulation with (¬±)linalool, a volatile compound commonly emitted by plants. In the present study, using intracellular recording and staining techniques, we examined the responsiveness of latLFG-PNs to the enantiomers, (+)linalool and (-)linalool and found that (1) latLFG-PNs are more responsive to antennal stimulation with (+)linalool than with (-)linalool, (2) PNs with arborizations in a glomerulus adjacent to the latLFG are preferentially responsive to (-)linalool, and (3) PNs with arborizations confined to other glomeruli near the latLFG are equally responsive to both enantiomers of linalool. Structure-activity studies showed that the hydroxyl group in this tertiary terpene alcohol is the key feature of the molecule determining the response of enantioselective PNs to linalool. In contrast, the responses of non-enantioselective PNs are less dependent on the alcoholic functionality of linalool. Our findings show that PNs innervating a uniquely identifiable glomerulus respond preferentially to a particular enantiomer of an odor substance. Moreover, PNs with arborizations in a glomerulus adjacent to the latLFG, although less sensitive than latLFG-PNs to linalool, respond preferentially to the opposite enantiomer, demonstrating that information about stimulus-absolute configuration can be encoded in different olfactory glomeruli.</t>
  </si>
  <si>
    <t>2602-2611</t>
  </si>
  <si>
    <t>Journal of Neuroscience</t>
  </si>
  <si>
    <t>60023324;60023324;60028229;60023324</t>
  </si>
  <si>
    <t>6603010837;57213669759;7006506442;7102653635</t>
  </si>
  <si>
    <t>Reisenman, Carolina E.;Christensen, Thomas A.;Francke, Wittko;Hildebrand, John G.</t>
  </si>
  <si>
    <t>Hamburg;Tucson</t>
  </si>
  <si>
    <t>Universit√§t Hamburg;Arizona Research Laboratories</t>
  </si>
  <si>
    <t>60028229;60023324</t>
  </si>
  <si>
    <t>Reisenman C.</t>
  </si>
  <si>
    <t>Enantioselectivity of Projection Neurons Innervating Identified Olfactory Glomeruli</t>
  </si>
  <si>
    <t>10.1523/JNEUROSCI.5192-03.2004</t>
  </si>
  <si>
    <t>2-s2.0-1642329798</t>
  </si>
  <si>
    <t>['proposed scheme', 'ldpc code', 'feedback information', 'conventional scheme']</t>
  </si>
  <si>
    <t>An adaptive MIMO transmission scheme using QAM and LDPC code is proposed for an OFDM cellular system employing FDD. It is shown that the proposed scheme can provide up to 2-3 dB gain over the conventional scheme at the expense of only six more bits in feedback information.</t>
  </si>
  <si>
    <t>396-397</t>
  </si>
  <si>
    <t>60016912;60001558;60001558</t>
  </si>
  <si>
    <t>36062498000;36064388500;7403019657</t>
  </si>
  <si>
    <t>Kim, K. S.;Kim, Y. H.;Ahn, J. Y.</t>
  </si>
  <si>
    <t>Seoul;Daejeon</t>
  </si>
  <si>
    <t>Yonsei University;Electronics and Telecommunications Research Institute</t>
  </si>
  <si>
    <t>60016912;60001558</t>
  </si>
  <si>
    <t>Efficient adaptive transmission technique for LDPC coded OFDM cellular systems using multiple antennas</t>
  </si>
  <si>
    <t>10.1049/el:20040159</t>
  </si>
  <si>
    <t>2-s2.0-1842843735</t>
  </si>
  <si>
    <t>6P04A 00219</t>
  </si>
  <si>
    <t>['state level', 'slight differences', 'rights reserved', 'proton transport', 'protein complex', 'practically impermeable', 'photosystem ii', 'modified membranes', 'light absorbed', 'harvesting pigment', 'entrapped calcium', 'containing membranes', 'antenna protein']</t>
  </si>
  <si>
    <t>Calcium transport | LHCII | Liposomes | Photoinhibition | Proton transport</t>
  </si>
  <si>
    <t>The effect of light on proton transport across lipid membranes of small unilamellar liposomes containing incorporated major light-harvesting pigment-protein complex of Photosystem II (LHCII) has been studied with the application of pH-sensitive dyes entrapped inside vesicles. Proton permeability coefficient for LHCII-modified membranes was found to be about twice as high as in the case of the control pure lipid vesicles. Illumination of the samples with light absorbed by the LHCII-bound photosynthetic pigments considerably affects the kinetics of proton transport: it increases the rate and decreases the steady-state level of proton gradient across the membranes. The effect was interpreted in terms of heat-induced conformational changes of LHCII molecular structures that affect proton buffering capacity of this protein. Both the control and the LHCII-modified lipid membranes have been found to be practically impermeable to Ca++ ions, as demonstrated by fluorescence of liposome-entrapped calcium-sensitive probe calcium crimson. The slight differences in the proton transport across the LHCII-containing membranes under the presence of Ca++ suggest calcium binding to this antenna protein. ¬© 2004 Elsevier B.V. All rights reserved.</t>
  </si>
  <si>
    <t>13-21</t>
  </si>
  <si>
    <t>60011685;60011739;117223526;60011685</t>
  </si>
  <si>
    <t>6507251082;6602867658;6701372735;7005047468</t>
  </si>
  <si>
    <t>Iwaszko, Ewa;Wardak, Anna;Krupa, Zbigniew;Gruszecki, Wies≈Çaw</t>
  </si>
  <si>
    <t>Poland;Poland;Poland</t>
  </si>
  <si>
    <t>Lublin;Lublin;Lublin</t>
  </si>
  <si>
    <t>Politechnika Lubelska;Maria Curie-Sklodowska University in Lublin;Institute of Biology</t>
  </si>
  <si>
    <t>60011739;60011685;117223526</t>
  </si>
  <si>
    <t>Iwaszko E.</t>
  </si>
  <si>
    <t>Ion transport across model lipid membranes containing light-harvesting complex II: An effect of light</t>
  </si>
  <si>
    <t>S1011134404000065</t>
  </si>
  <si>
    <t>10.1016/j.jphotobiol.2004.01.005</t>
  </si>
  <si>
    <t>2-s2.0-1642346283</t>
  </si>
  <si>
    <t>DMR-0072017</t>
  </si>
  <si>
    <t>['wave packets', 'two antennas', 'self generation', 'nonlinear medium', 'ferrite film', 'experimental observations', 'active ring']</t>
  </si>
  <si>
    <t>The self generation of two-dimensional, self focusing nonlinear spin wave bullets in an active ring was studied. The ring was composed of a ferrite film with two antennas for excitation and detection of the wave packets, and a microwave amplifier connecting the antennas and closing the ring. The experimental observations were made by using the time and space resolved Brillouin scattering technique. The observed self generation of spin wave packets proved that two-dimensional self focusing wave bullets were intrinsic nonlinear excitations of a nonlinear medium where two-dimensional nonlinear self focusing competed with substantial linear dissipation.</t>
  </si>
  <si>
    <t>Physical Review Letters</t>
  </si>
  <si>
    <t>60009941-60023137;60009941;60009941;60011873</t>
  </si>
  <si>
    <t>57200673492;7005628557;7005736796;7005346692</t>
  </si>
  <si>
    <t>Serga, A. A.;Demokritov, S. O.;Hillebrands, B.;Slavin, A. N.</t>
  </si>
  <si>
    <t>Ukraine;United States;Germany</t>
  </si>
  <si>
    <t>Kiev;Rochester;Kaiserslautern</t>
  </si>
  <si>
    <t>Taras Shevchenko National University of Kyiv;Oakland University;Technische Universit√§t Kaiserslautern</t>
  </si>
  <si>
    <t>60023137;60011873;60009941</t>
  </si>
  <si>
    <t>Serga A.</t>
  </si>
  <si>
    <t>Self-Generation of Two-Dimensional Spin-Wave Bullets</t>
  </si>
  <si>
    <t>10.1103/PhysRevLett.92.117203</t>
  </si>
  <si>
    <t>2-s2.0-2342473861</t>
  </si>
  <si>
    <t>['terbium ions', 'solvent molecules', 'sensitized phosphorescence', 'processes 1', 'photophysical processes', 'photophysical behavior', 'near infrared', 'multiple use', 'light signals', 'hydrogen abstraction', 'great potential', 'energy transfer', 'emission via', 'dimethoxybenzene units', 'dendrimer branches', 'delayed fluorescence', 'benzophenone core', '5 ).']</t>
  </si>
  <si>
    <t>Benzophenon | Dendrimers | Energy transfer | Photochemistry | Sensitization</t>
  </si>
  <si>
    <t>The photochemical and photophysical behavior of two dendrimers consisting of a benzophenone core and branches that contain dimethoxybenzene units has been investigated. Such dendrimers can undergo a variety of photochemical and photophysical processes, namely: 1) quenching of the fluorescence and phosphorescence of the dimethoxybenzene units by energy transfer to the benzophenone core (antenna effect), 2) direct and sensitized phosphorescence (and delayed fluorescence) of the benzophenone core, 3) hydrogen abstraction by the triplet excited state of the benzophenone core from solvent molecules, 4) intramolecular hydrogen abstraction by the triplet excited state of the benzophenone core from the dendrimer branches, 5) quenching of the phosphorescence and hydrogen abstraction reaction of the benzophenone core by energy transfer to terbium ions and dioxygen; 6) conversion of the UV light absorbed by the dendrimer branches into visible (Tb3+ or near infrared (O2) emission via the sequence of processes 1) and 5). The results obtained emphasize the great potential of suitably designed dendrimers for a multiple use of light signals.</t>
  </si>
  <si>
    <t>60028218;60028218;60028218;60007493;60007493</t>
  </si>
  <si>
    <t>7003860178;57196323357;7005686105;7006359561;57192514240</t>
  </si>
  <si>
    <t>Bergamini, Giacomo;Ceroni, Paola;Balzani, Vincenzo;V√∂gtle, Fritz;Lee, Sang Kyu</t>
  </si>
  <si>
    <t>Italy;Germany</t>
  </si>
  <si>
    <t>Bologna;Bonn</t>
  </si>
  <si>
    <t>Alma Mater Studiorum Universit√† di Bologna;Universit√§t Bonn</t>
  </si>
  <si>
    <t>60028218;60007493</t>
  </si>
  <si>
    <t>Bergamini G.</t>
  </si>
  <si>
    <t>Designing systems for a multiple use of light signals</t>
  </si>
  <si>
    <t>10.1002/cphc.200301076</t>
  </si>
  <si>
    <t>2-s2.0-2442652832</t>
  </si>
  <si>
    <t>['proposed antenna', 'new type', 'measured results', 'first time', 'fdtd method', 'cp bandwidth', 'circular polarization', 'analyzed using']</t>
  </si>
  <si>
    <t>Circular polarization | FDTD method | Magnetic material | Microstrip antenna | Miniature antenna</t>
  </si>
  <si>
    <t>A novel compact slotted microstrip antenna for circular polarization (CP), using a new type of organic magnetic substrate for the first time, is proposed in this paper. The proposed antenna is analyzed using the FDTD method and demonstrated by experiment. The measured results of proposed CP square and circular patches show that this new magnetic substrate design not only reduces the antenna's size, but also provides much wider impedance and CP bandwidth. ¬© 2004 Wiley Periodicals, Inc.</t>
  </si>
  <si>
    <t>497-500</t>
  </si>
  <si>
    <t>60023813;60023813;60023813;60023813</t>
  </si>
  <si>
    <t>7202152603;7401811428;57196489521;7202340822</t>
  </si>
  <si>
    <t>Zhong, Shun Shi;Cui, Jun Hai;Xue, Rui Feng;Niu, Jun Wei</t>
  </si>
  <si>
    <t>Shanghai University</t>
  </si>
  <si>
    <t>Compact circularly polarized microstrip antenna on organic magnetic substrate</t>
  </si>
  <si>
    <t>10.1002/mop.20014</t>
  </si>
  <si>
    <t>2-s2.0-1542275513</t>
  </si>
  <si>
    <t>['scan performance', 'radiation conditions', 'provides excitation', 'preliminary investigation', 'periodic boundary', 'perform fast', 'infinite array', 'good agreement', 'frequency responses', 'field expansion', 'element method', 'domain discretization', 'corresponding finite', 'coaxial line', 'array problems', 'array parameters', 'array approximation', 'array antennas', 'angular sweeps', 'also implemented', 'accurately model']</t>
  </si>
  <si>
    <t>Finite-element method | Numerical methods | Phased array antenna</t>
  </si>
  <si>
    <t>The finite-element method (FEM) is applied to the analysis of phased-array antennas. Curvilinear tetrahedral elements are used for domain discretization and high-order vector basis functions are used for field expansion. Periodic boundary and radiation conditions are enforced on a single unit cell in the infinite array. A waveguide port condition is also implemented to accurately model the field on the aperture of the coaxial line that provides excitation. The asymptotic waveform evaluation (AWE) technique is combined with the FEM to perform fast-frequency and angular sweeps. The computed antenna parameters are compared with previously published results and good agreement is obtained. The effects of different feeding schemes on the array parameters are studied and compared. Frequency responses and scan performance of a flared-notch antenna design are presented. Finally, a preliminary investigation is made on the validity of the infinite-array approximation to the corresponding finite-array problems. ¬© 2004 Wiley Periodicals Inc.</t>
  </si>
  <si>
    <t>490-496</t>
  </si>
  <si>
    <t>60000745;60000745</t>
  </si>
  <si>
    <t>7101735868;7403588231</t>
  </si>
  <si>
    <t>Lou, Zheng;Jin, Jian Ming</t>
  </si>
  <si>
    <t>Urbana</t>
  </si>
  <si>
    <t>University of Illinois Urbana-Champaign</t>
  </si>
  <si>
    <t>Lou Z.</t>
  </si>
  <si>
    <t>Finite-element analysis of phased-array antennas</t>
  </si>
  <si>
    <t>10.1002/mop.20013</t>
  </si>
  <si>
    <t>2-s2.0-1542275515</t>
  </si>
  <si>
    <t>['tcs ),', 'radiating elements', 'omnidirectional pattern', 'ghz frequency', 'four pairs', 'electromagnetically coupled', 'coplanar waveguide', 'antenna consist', '8 dbi', '30 ghz']</t>
  </si>
  <si>
    <t>Antenna array | Omnidirectional | Printed antenna | Uniplanar</t>
  </si>
  <si>
    <t>A completely new type of simple uniplanar antenna array with omnidirectional pattern is proposed. The antenna consist of three coplanar strips (TCS), a coplanar waveguide (CPW) with finite narrow ground strips, electromagnetically coupled with four pairs of strips which play the role of the radiating elements. A prototype of the proposed antenna array at 10.5-GHz frequency is simulated, optimized, and realized. The gain is 8 dBi with a practically pure omnidirectional pattern. The concept of this 1proposed antenna array may be used for frequencies from some hundreds of MHz to about 30 GHz. ¬© 2004 Wiley Periodicals, Inc.</t>
  </si>
  <si>
    <t>516-518</t>
  </si>
  <si>
    <t>100329496;119996518</t>
  </si>
  <si>
    <t>7003325954;7005175005</t>
  </si>
  <si>
    <t>Nesic, Aleksandar;Nesic, Dusan</t>
  </si>
  <si>
    <t>;Yugoslavia</t>
  </si>
  <si>
    <t>Belgrade;Belgrade</t>
  </si>
  <si>
    <t>IHTM-CMTM Ctr. M.T./S.C.;Inst of Microwave Techniques and</t>
  </si>
  <si>
    <t>119996518;100329496</t>
  </si>
  <si>
    <t>Nesic A.</t>
  </si>
  <si>
    <t>Omnidirectional uniplanar elecromagnetically coupled antenna array</t>
  </si>
  <si>
    <t>10.1002/mop.20020</t>
  </si>
  <si>
    <t>2-s2.0-1542305641</t>
  </si>
  <si>
    <t>['synthesis problems', 'specific example', 'required performance', 'radiating elements', 'generalized projections', 'frequency bands', 'filters connected', 'elements must', 'element excitations', 'effectively turned', 'different times', 'different sets', 'different frequencies', 'desired reconfigurability', 'arrays ),']</t>
  </si>
  <si>
    <t>Array antenna synthesis | Generalized projection methods</t>
  </si>
  <si>
    <t>In certain antenna arrays ("switched-element" arrays), some of the radiating elements are turned on or off during operation to provide some desired reconfigurability at different times, or are effectively turned on or off at different frequencies, through the use of filters connected to groups of radiating elements, in order to retain the same performance over wide-frequency bands. In such circumstances, the excitations of the elements must be the same, irrespective of whether all or only some of the elements are being used. Thus, one may wish to synthesize an array (that is, determine its element excitations) so that the required performance is obtained under different sets of circumstances. In this paper, we indicate how the use of a parallel approach allows the method of generalized projections to be used for such synthesis problems, and demonstrate its use for a specific example. ¬© 2004 Wiley Periodicals, Inc.</t>
  </si>
  <si>
    <t>465-471</t>
  </si>
  <si>
    <t>60028897;60028897</t>
  </si>
  <si>
    <t>6505958197;57203176700</t>
  </si>
  <si>
    <t>Swierczynski, Tom;McNamara, Derek A.</t>
  </si>
  <si>
    <t>Ottawa</t>
  </si>
  <si>
    <t>University of Ottawa</t>
  </si>
  <si>
    <t>Swierczynski T.</t>
  </si>
  <si>
    <t>Solution of "switched element" array synthesis problems using the parallel generalized projection algorithm</t>
  </si>
  <si>
    <t>10.1002/mop.20006</t>
  </si>
  <si>
    <t>2-s2.0-1542305645</t>
  </si>
  <si>
    <t>['two slabs', 'two semi', 'two media', 'two applications', 'transmittance variation', 'transmission coefficients', 'symmetric rise', 'structure consisting', 'second application', 'reflection vanish', 'reflection depends', 'reflection coatings', 'reflection approximations', 'propagation processes', 'overall reflection', 'opposite permittivities', 'monotonous quasi', 'large passband', 'large number', 'infinite media', 'identical pairs', 'frequency shows', 'first application', 'distinctive feature', 'dielectric slabs', 'device could', 'central frequency', 'antenna radome', 'advantageously used']</t>
  </si>
  <si>
    <t>Metamaterial | Multi-layer structure | Wave propagation</t>
  </si>
  <si>
    <t>Expressions are given for the overall reflection and transmission coefficients of a multilayered structure consisting of metamaterial and dielectric slabs. Small-reflection approximations are discussed. Two applications are proposed: anti-reflection coatings and high-reflection coatings. For the first application, a structure consisting of two slabs of the same width and opposite permittivities is studied. If the structure is placed between two semi-infinite media of the same kind, the reflection vanish, while if these two media are different, the reflection depends only on their characteristics and on the angle of incidence. This device could be advantageously used as an antenna radome. For the second application, a structure consisting of a large number of identical pairs of slabs of high and low opposite permittivities and of the same widths, embedded in the same medium, is studied. This structure's transmittance variation with frequency shows no ripples, and has a large passband and a monotonous quasi-symmetric rise to the right and to the left of the central frequency. The distinctive feature of these devices is the weakening of the influence of the frequency, the angle of incidence or the polarization on the propagation processes. ¬© 2004 Wiley Periodicals, Inc.</t>
  </si>
  <si>
    <t>460-465</t>
  </si>
  <si>
    <t>7007155351;6603183654</t>
  </si>
  <si>
    <t>Cory, H.;Zach, C.</t>
  </si>
  <si>
    <t>Cory H.</t>
  </si>
  <si>
    <t>Wave propagation in metamaterial multi-layered structures</t>
  </si>
  <si>
    <t>10.1002/mop.20005</t>
  </si>
  <si>
    <t>2-s2.0-1542305659</t>
  </si>
  <si>
    <t>['unwanted modes', 'third harmonics', 'shorting pins', 'rectangular patch', 'paper shows']</t>
  </si>
  <si>
    <t>Rectangular microstrip patch | Reduction of harmonic modes | Resonant frequency | Shorting pin | Slot</t>
  </si>
  <si>
    <t>This paper shows that, by using the current density distribution on a patch, the positions of shorting pins and slots can be determined so that the unwanted modes are suppressed. An example of applying this technique to a rectangular patch to suppress the second and third harmonics is presented. ¬© 2004 Wiley Periodicals, Inc.</t>
  </si>
  <si>
    <t>455-460</t>
  </si>
  <si>
    <t>60004636;60004636;60004636</t>
  </si>
  <si>
    <t>57192503360;35436152800;57218868885</t>
  </si>
  <si>
    <t>Lee, Sin Keng;Qin, Yi;Korolkiewicz, E.</t>
  </si>
  <si>
    <t>Lee S.K.</t>
  </si>
  <si>
    <t>Reduction of the second and third harmonics for a rectangular microstrip patch antenna</t>
  </si>
  <si>
    <t>10.1002/mop.20004</t>
  </si>
  <si>
    <t>2-s2.0-1542335707</t>
  </si>
  <si>
    <t>['type structure', 'two antennas', 'proposed design', 'gps operation', 'fed comer', 'etc operations', 'etc operation', 'compact configuration', '5875 mhz', '1575 mhz']</t>
  </si>
  <si>
    <t>Antennas | Circularly polarized antennas | Dual-band antennas | ETC antennas | GPS antennas | On-vehicle antennas</t>
  </si>
  <si>
    <t>A new integration design of two circularly polarized (CP) antennas for global positioning system (OPS) and electronic toll collection system (ETC) is presented, A probe-fed comer-truncated square microstrip antenna, which is a resonant-type structure, is used for GPS operation at 1575 MHz. For achieving broadband CP operation in the 5800 MHz band (5725-5875 MHz) for ETC operation, a monopole-fed CP loop antenna, which is a traveling-wave-type structure, is applied. The two antennas are integrated in a compact configuration in the proposed design and are suitable for GPS and ETC operations on vehicles. ¬© 2004 Wiley Periodicals, Inc.</t>
  </si>
  <si>
    <t>509-511</t>
  </si>
  <si>
    <t>60011357;60011357;60011357</t>
  </si>
  <si>
    <t>24483919000;7402819936;35460663000</t>
  </si>
  <si>
    <t>Su, Che Wei;Su, Chih Ming;Wong, Kin Lu</t>
  </si>
  <si>
    <t>Su C.</t>
  </si>
  <si>
    <t>Compact dual-band circularly polarized antenna for GPS/ETC operation on vehicles</t>
  </si>
  <si>
    <t>10.1002/mop.20018</t>
  </si>
  <si>
    <t>2-s2.0-1542365363</t>
  </si>
  <si>
    <t>['wireless communications', 'transverse electromagnetic', 'tem horn', 'performances show', 'impedance mismatching', 'horn antenna', 'frequency band', 'flares decreases', '4 mhz', '3 dbi', '200 mhz', '19 ghz']</t>
  </si>
  <si>
    <t>Exponential taper | Resistive loading | TEM horn antenna | UWB</t>
  </si>
  <si>
    <t>A transverse electromagnetic (TEM) horn antenna is designed and realized using exponentially tapered conductor flares for wireless communications. This exponentially tapered structure of the flares decreases the impedance mismatching a lot and reduces the size and cost of the TEM horn. The VSWR of the antenna is less than 2 in the frequency band of 74.4 MHz to 1.19 GHz, and its gain is more than 8.3 dBi over 200 MHz. Those performances show that the designed TEM horn antenna has wide broadband characteristics. ¬© 2004 Wiley Periodicals, Inc.</t>
  </si>
  <si>
    <t>531-534</t>
  </si>
  <si>
    <t>55724358600;57192514976</t>
  </si>
  <si>
    <t>Choi, Hyoungjin;Lee, Sangseol</t>
  </si>
  <si>
    <t>Choi H.</t>
  </si>
  <si>
    <t>Design of an exponentially-tapered TEM horn antenna for the wide broadband communication</t>
  </si>
  <si>
    <t>10.1002/mop.20025</t>
  </si>
  <si>
    <t>2-s2.0-1542365367</t>
  </si>
  <si>
    <t>['theoretical results', 'resonant resistance', 'measured data', 'good agreement', 'enhanced model', 'also compared']</t>
  </si>
  <si>
    <t>Antenna analysis | Cavity model | Microstrip antennas</t>
  </si>
  <si>
    <t>An enhanced cavity model for analyzing microstrip patch antenna is presented. The predicted resonant frequency and resonant resistance of the antenna are in good agreement with measured data. Theoretical results of the enhanced model are also compared with some commonly used models to determine their range of validity. ¬© 2004 Wiley Periodicals, Inc.</t>
  </si>
  <si>
    <t>520-523</t>
  </si>
  <si>
    <t>101052774;60017161;60017161-60026293</t>
  </si>
  <si>
    <t>7102646632;9737210800;7501449136</t>
  </si>
  <si>
    <t>Gan, Yeow Beng;Chua, Chee Parng;Li, Le Wei</t>
  </si>
  <si>
    <t>United States;Singapore;Singapore</t>
  </si>
  <si>
    <t>Cambridge;Singapore City;Singapore City</t>
  </si>
  <si>
    <t>Singapore-MIT Alliance;National University of Singapore;Tamasek Laboratories</t>
  </si>
  <si>
    <t>60026293;60017161;101052774</t>
  </si>
  <si>
    <t>Gan Y.</t>
  </si>
  <si>
    <t>An enhanced cavity model for microstrip antennas</t>
  </si>
  <si>
    <t>10.1002/mop.20022</t>
  </si>
  <si>
    <t>2-s2.0-1542365369</t>
  </si>
  <si>
    <t>['parasitic reflector', 'novel planar']</t>
  </si>
  <si>
    <t>Dual-band | Endfire | Pattern steering | Planar dipole | Reconfigurable</t>
  </si>
  <si>
    <t>A novel planar-reconfigurable dipole antenna on ungrounded dielectric slab with parasitic reflector which has dual-band and steerable endfire pattern characteristics, is proposed. A prototype is fabricated and both simulated and measured results validate the advantages of this antenna. ¬© 2004 Wiley Periodicals, Inc.</t>
  </si>
  <si>
    <t>503-505</t>
  </si>
  <si>
    <t>57133278900;7403443114;7201970958;7202699185</t>
  </si>
  <si>
    <t>Chen, W. H.;Feng, Z. H.;Fan, M. Y.;Furuya, Y.</t>
  </si>
  <si>
    <t>Dual-band reconfigurable antenna for wireless communications</t>
  </si>
  <si>
    <t>10.1002/mop.20016</t>
  </si>
  <si>
    <t>2-s2.0-1542365396</t>
  </si>
  <si>
    <t>['wave signal', 'wave detectors', 'three minutes', 'shortest periods', 'several hundreds', 'ray sources', 'ray radiation', 'ray bands', 'radial distribution', 'optical sources', 'optical band', 'interstellar absorption', 'impact accretion', 'formation history', 'expected number', 'detectable systems', 'cvn systems', 'consistent model', 'also detectable', 'also calculate', '10 min']</t>
  </si>
  <si>
    <t>Binaries: close | Gravitational waves | White dwarfs</t>
  </si>
  <si>
    <t>We model the population of AM CVn systems in the Galaxy and discuss the detectability of these systems with optical, X-ray and gravitational-wave detectors. We concentrate on the short-period (P &lt; 1500 s) systems, some of which are expected to be in a phase of direct-impact accretion. Using a self-consistent model for the star-formation history and radial distribution of stars in the Galaxy plus simple models for the emission of optical and X-ray radiation from the AM CVn systems and interstellar absorption, we derive the sample of short-period AM CVn systems that can be detected in the optical and/ or X-ray bands. At the shortest periods, the detectable systems are all X-ray sources, some with periods as short as three minutes. At periods above 10 min, most detectable systems are optical sources. About one-third of the X-ray sources are also detectable in the optical band. We also calculate the gravitational-wave signal of the short-period AM CVn systems. We find that potentially several thousand AM CVn systems can be resolved by the gravitational-wave detector Laser Interferometer Space Antenna (LISA), comparable to the expected number of detached double white dwarfs that can be resolved. We estimate that several hundreds of the AM CVn systems resolvable by LISA are also detectable in the optical and/or X-ray bands.</t>
  </si>
  <si>
    <t>181-192</t>
  </si>
  <si>
    <t>Monthly Notices of the Royal Astronomical Society</t>
  </si>
  <si>
    <t>60019598;60005269-100463148;60004333</t>
  </si>
  <si>
    <t>6701669729;6701669765;57195602966</t>
  </si>
  <si>
    <t>Nelemans, G.;Yungelson, L. R.;Portegies Zwart, S. F.</t>
  </si>
  <si>
    <t>United Kingdom;Russian Federation;Netherlands;Russian Federation</t>
  </si>
  <si>
    <t>Cambridge;Moscow;Amsterdam;Moscow</t>
  </si>
  <si>
    <t>Institute of Astronomy;Institute of Astronomy of the Russian Academy of Sciences;Astronomical Institute Anton Pannekoek;Isaac Newton Institute</t>
  </si>
  <si>
    <t>60019598;60005269;60004333;100463148</t>
  </si>
  <si>
    <t>Nelemans G.</t>
  </si>
  <si>
    <t>Short-period AM CVn systems as optical, X-ray and gravitational-wave sources</t>
  </si>
  <si>
    <t>10.1111/j.1365-2966.2004.07479.x</t>
  </si>
  <si>
    <t>2-s2.0-1842431612</t>
  </si>
  <si>
    <t>['within mature', 'suggesting damage', 'studies using', 'shown previously', 'proximal margin', 'ppz ).', 'paired antennules', 'olfactory tissue', 'mature portions', 'mature populations', 'localized regeneration', 'localized degeneration', 'local repair', 'local damage', 'indeterminate growth', 'going proliferation', 'focal damage', 'extensive damage', 'damaged zone', 'contralateral antennule', 'continuous replacement', 'continually added', 'cell death', '40 days', '20 days', '10 days']</t>
  </si>
  <si>
    <t>Adult stem cell | Chemical senses | Chemoreception | Glia | Olfaction | Postembryonic development | Progenitor</t>
  </si>
  <si>
    <t>The peripheral olfactory system of the spiny lobster Panulirus argus-located on paired antennules-undergoes continual postembryonic development. This process includes continuous addition of olfactory receptor neurons (ORNs) related to indeterminate growth, continuous replacement, and regeneration when necessitated by damage. We have shown previously that new olfactory tissue is continually added to the proximal margin of these populations, called the proximal proliferation zone (PPZ). Here, we show that focal damage to mature portions of the olfactory system causes localized degeneration of ORNs over 1-10 days after damage. Studies using the cell proliferation marker 5-bromo-2‚Ä≤-deoxyuridine show that localized degeneration was followed by rapid and localized regeneration of olfactory tissue. Rapidly dividing cells were recorded up to 40 days after damage, with regeneration of ORN clusters complete within 80 days. Focal damage appeared to stimulate widespread cell replacement (cell death and proliferation) within mature, undamaged ORN clusters. This response was observed in ORN clusters outside the damaged zone, including mature clusters in the contralateral antennule. The degree of widespread cell replacement was less than local repair after local damage, but it increased with more extensive damage. However, changes in on-going proliferation in the PPZ were not detected, at least not 20 days or longer after damage, suggesting damage-induced widespread proliferation may be specific to mature populations of ORNs. We speculate that localized regeneration involves activity of resident precursor cells not destroyed by the ablation and that unidentified regulatory signals released in response to localized damage induce widespread ORN replacement. ¬© 2004 Wiley-Liss, Inc.</t>
  </si>
  <si>
    <t>72-84</t>
  </si>
  <si>
    <t>Journal of Comparative Neurology</t>
  </si>
  <si>
    <t>60012387;60012387-60102210;60012387</t>
  </si>
  <si>
    <t>57207210608;6604000478;7006809234</t>
  </si>
  <si>
    <t>Harrison, Paul J.H.;Cate, Holly S.;Derby, Charles D.</t>
  </si>
  <si>
    <t>Australia;United States</t>
  </si>
  <si>
    <t>Melbourne;Atlanta</t>
  </si>
  <si>
    <t>National Neuroscience Facility, Australia;Georgia State University</t>
  </si>
  <si>
    <t>60102210;60012387</t>
  </si>
  <si>
    <t>Harrison P.</t>
  </si>
  <si>
    <t>Localized Ablation of Olfactory Receptor Neurons Induces Both Localized Regeneration and Widespread Replacement of Neurons in Spiny Lobsters</t>
  </si>
  <si>
    <t>10.1002/cne.20020</t>
  </si>
  <si>
    <t>2-s2.0-1442309917</t>
  </si>
  <si>
    <t>IBN 0131098</t>
  </si>
  <si>
    <t>['yield induced', 'useful parameter', 'thus likely', 'thus introduce', 'shared antenna', 'saturation pulse', 'robust parameter', 'realistic models', 'reaction centers', 'ps ii', 'photosynthetic unit', 'photochemical pathways', 'open centers', 'new parameter', 'may require', 'marine species', 'lost non', 'lake model', 'intermediate models', 'high connectivity', 'fraction used', 'fluorescence analysis', 'excitation energy', 'energy losses', 'energy absorbed', 'downregulatory processes', 'connected units', 'competing non', 'commonly derived', 'antenna model']</t>
  </si>
  <si>
    <t>Antenna | Chlorophyll a fluorescence | Electron transport | Fluorimeter | Photosynthetic unit | Quantum yield</t>
  </si>
  <si>
    <t>A number of useful photosynthetic parameters are commonly derived from saturation pulse-induced fluorescence analysis. We show, that qP, an estimate of the fraction of open centers, is based on a pure 'puddle' antenna model, where each Photosystem (PS) II center possesses its own independent antenna system. This parameter is incompatible with more realistic models of the photosynthetic unit, where reaction centers are connected by shared antenna, that is, the so-called 'lake' or 'connected units' models. We thus introduce a new parameter, qL, based on a Stern-Volmer approach using a lake model, which estimates the fraction of open PS II centers. We suggest that qL should be a useful parameter for terrestrial plants consistent with a high connectivity of PS II units, whereas some marine species with distinct antenna architecture, may require the use of more complex parameters based on intermediate models of the photosynthetic unit. Another useful parameter calculated from fluorescence analysis is œÜII, the yield of PS II. In contrast to qL, we show that the œÜ II parameter can be derived from either a pure 'lake' or pure 'puddle' model, and is thus likely to be a robust parameter. The energy absorbed by PS II is divided between the fraction used in photochemistry, œÜII, and that lost non-photochemically. We introduce two additional parameters that can be used to estimate the flux of excitation energy into competing non-photochemical pathways, the yield induced by downregulatory processes, œÜNPQ, and the yield for other energy losses, œÜNO.</t>
  </si>
  <si>
    <t>209-218</t>
  </si>
  <si>
    <t>60018208;60003771;60018208;60018208</t>
  </si>
  <si>
    <t>57218790028;7405718763;6602340467;7402317896</t>
  </si>
  <si>
    <t>Kramer, David M.;Johnson, Giles;Kiirats, Olavi;Edwards, Gerald E.</t>
  </si>
  <si>
    <t>United States;United Kingdom</t>
  </si>
  <si>
    <t>Pullman;Manchester</t>
  </si>
  <si>
    <t>Washington State University Pullman;The University of Manchester</t>
  </si>
  <si>
    <t>60018208;60003771</t>
  </si>
  <si>
    <t>Kramer D.M.</t>
  </si>
  <si>
    <t>New fluorescence parameters for the determination of QA redox state and excitation energy fluxes</t>
  </si>
  <si>
    <t>10.1023/B:PRES.0000015391.99477.0d</t>
  </si>
  <si>
    <t>2-s2.0-1542378925</t>
  </si>
  <si>
    <t>['wave planar', 'slots cancel', 'slot pair', 'reflection bandwidth', 'reflected waves', 'quarter guided', 'paper presents', 'low side', 'lobe levels', 'line loss', 'high gain', 'fixed beams', 'feed network', 'conductive bar', 'broadband millimeter', 'broadband characteristics', 'array antenna', 'antenna exhibits', 'antenna also', '5 ghz', '1 dbi']</t>
  </si>
  <si>
    <t>Feed | Microstrip | Millimeter-wave | Planar antenna | Slot | Waveguide</t>
  </si>
  <si>
    <t>This paper presents a broadband millimeter-wave planar-array antenna that uses a slot pair and crossing conductive bar. The antenna is fed by a waveguide feed network in the E-plane to reduce the feed-line loss and a microstrip-feed network in the H-plane in order to decrease fabrication costs. The waveguide and microstrip are coupled through the slot pair, which is placed a quarter guided-wavelength distance apart, so that the reflected waves from the slots cancel each other. As a result, the antenna exhibits very broadband characteristics. The conductive bar is laid above the slots to increase the coupling. Results from simulation and measurement of the fabricated antenna show the reflection bandwidth to be more than 7.1% of the 40.5-43.5-GHz frequency range. The antenna also has fixed beams, low side-lobe levels (SLLs) at all frequencies of interest, and a high gain of 28.1 dBi at 41.5 GHz. ¬© 2004 Wiley Periodicals, Inc.</t>
  </si>
  <si>
    <t>150-154</t>
  </si>
  <si>
    <t>60009697;60005273;60005273;60001558;60001558;60005273</t>
  </si>
  <si>
    <t>14066387100;7102831868;55568519337;14060688500;57217343998;55699604800</t>
  </si>
  <si>
    <t>Oh, Soonsoo;Heo, John;Kim, Donghyeon;Lee, Jaewook;Song, Myungsun;Kim, Youngsik</t>
  </si>
  <si>
    <t>Canada;South Korea;South Korea</t>
  </si>
  <si>
    <t>Winnipeg;Seoul;Daejeon</t>
  </si>
  <si>
    <t>University of Manitoba;Korea University;Electronics and Telecommunications Research Institute</t>
  </si>
  <si>
    <t>60009697;60005273;60001558</t>
  </si>
  <si>
    <t>Oh S.</t>
  </si>
  <si>
    <t>A broadband beam-fixed planar-array antenna using slot pair and conductive bar at millimeter-wave frequencies</t>
  </si>
  <si>
    <t>10.1002/mop.20076</t>
  </si>
  <si>
    <t>2-s2.0-1842420689</t>
  </si>
  <si>
    <t>['transition loss', 'stub designs', 'stub design', 'slotline transitions', 'significant effect', 'common radial', '3 times']</t>
  </si>
  <si>
    <t>Coplanar waveguide | Low dielectric constant | Radial stub | Slotline | Transition</t>
  </si>
  <si>
    <t>The power dissipation characteristics of CPW-to-slotline transitions are discussed. The resonant stub chosen to terminate one CPW slot in these transitions has a significant effect on the transition loss. Series-stub designs are shown to reduce energy loss by 2.5-3 times on a low-dielectric-constant, as compared to the more common radial-stub design. ¬© 2004 Wiley Periodicals, Inc.</t>
  </si>
  <si>
    <t>91-93</t>
  </si>
  <si>
    <t>60007740;60007740</t>
  </si>
  <si>
    <t>7005655696;7102483892</t>
  </si>
  <si>
    <t>Oldenburg, M. K.;Weller, T. M.</t>
  </si>
  <si>
    <t>Tampa</t>
  </si>
  <si>
    <t>University of South Florida, Tampa</t>
  </si>
  <si>
    <t>Oldenburg M.</t>
  </si>
  <si>
    <t>High-efficiency CPW-to-slotline transitions on low Œµ&lt;inf&gt;r&lt;/inf&gt; substrates</t>
  </si>
  <si>
    <t>10.1002/mop.20057</t>
  </si>
  <si>
    <t>2-s2.0-1842421096</t>
  </si>
  <si>
    <t>['wideband performance', 'verified experimentally', 'trapezoidal short', 'shaped probe', 'radiation patterns', 'main beam', 'linear array', 'db gain', 'broad side', 'array elements', 'around 4', '60 ¬∞']</t>
  </si>
  <si>
    <t>Microstrip antennas | Small-size antenna | Wideband antenna</t>
  </si>
  <si>
    <t>A trapezoidal short-circuited patch excited by a hook-shaped probe is designed to achieve a wideband performance. The antenna achieves 45% bandwidth with around 4.0-dB gain. The computed reflection coefficients and radiation patterns are computed and verified experimentally. The main beam of the patch is tilted by about 60¬∞ from the broad side. A linear array is analyzed and the array elements are phased to point the main beam to the same direction. ¬© 2004 Wiley Periodical, Inc.</t>
  </si>
  <si>
    <t>88-91</t>
  </si>
  <si>
    <t>Kishk, Ahmed A.;Lee, Kai Fong;Mok, W. C.;Luk, K. M.</t>
  </si>
  <si>
    <t>Kishk A.A.</t>
  </si>
  <si>
    <t>Wideband shorted trapezoidal microstrip patch coupled to a hook shape probe</t>
  </si>
  <si>
    <t>10.1002/mop.20056</t>
  </si>
  <si>
    <t>2-s2.0-1842421101</t>
  </si>
  <si>
    <t>['stop characteristic', 'slot antenna', 'pbg structure', 'impedance bandwidth', 'feeding network', 'fed loop', 'conventional cpw', 'central frequency', '2200 mhz']</t>
  </si>
  <si>
    <t>Broadband | CPW-fed loop-slot antenna | Harmonic suppression | Photonic bandgap</t>
  </si>
  <si>
    <t>A conventional CPW-fed loop-slot antenna, incorporating a PBG structure in the feeding network, is presented. Experimental results show that the PBG structure with cross-shaped lattices exhibits a well behaved band-stop characteristic; furthermore, the impedance bandwidth of the proposed antennas also becomes wider than that of the conventional CPW-fed slot antenna. In this design, the impedance bandwidth can reach 1320 MHz, which is about 60% with respect to the central frequency of 2200 MHz. ¬© 2004 Wiley Periodicals, Inc.</t>
  </si>
  <si>
    <t>60012392;60012392;60012392</t>
  </si>
  <si>
    <t>7404513395;7409177895;7410368148</t>
  </si>
  <si>
    <t>Lin, Xian Chang;Wang, Ling Teng;Sun, Jwo Shiun</t>
  </si>
  <si>
    <t>Lin X.</t>
  </si>
  <si>
    <t>Harmonic suppression by photonic bandgap on CPW-FED loop-slot antenna</t>
  </si>
  <si>
    <t>10.1002/mop.20077</t>
  </si>
  <si>
    <t>2-s2.0-1842473195</t>
  </si>
  <si>
    <t>['simulated results', 'radiation patterns', 'impedance bandwidth', 'different frequencies']</t>
  </si>
  <si>
    <t>Broadband antenna | Low profile | Microstrip patch antenna | Shorting pin</t>
  </si>
  <si>
    <t>This paper presents measured and simulated results for a wideband, low-profile patch antenna. A low-profile (0.026Œª0) rectangular-shape patch antenna with two shorting pins and two probe feeds is studied. By exciting one port and terminating the other port by a 50Œ© matched load, an impedance bandwidth of as much as 69% is achieving for this antenna. Radiation patterns at different frequencies are presented. ¬© 2004 Wiley Periodicals, Inc.</t>
  </si>
  <si>
    <t>60013983;60010491;60013983;60010491</t>
  </si>
  <si>
    <t>57192522438;35569904600;55510527400;7501501369</t>
  </si>
  <si>
    <t>Li, Yuan;Chair, R.;Luk, K. M.;Lee, K. F.</t>
  </si>
  <si>
    <t>Li Y.</t>
  </si>
  <si>
    <t>Shorted wideband low-profile patch antenna with two shorting pins</t>
  </si>
  <si>
    <t>10.1002/mop.20071</t>
  </si>
  <si>
    <t>2-s2.0-1842473215</t>
  </si>
  <si>
    <t>['suppress harmonics', 'photonic band', 'lobe level', 'current distribution', 'antenna array']</t>
  </si>
  <si>
    <t>Harmonics | Microstrip patch antenna array | Photonic band-gap (PBG) | Surface wave</t>
  </si>
  <si>
    <t>In this paper, a microstrip patch antenna array on ground with PBG is simulated and measured. It is shown that the photonic band-gap (PBG) can suppress harmonics and optimize the current distribution on the patches. As a result, the gain of the antenna array is improved and the side-lobe level is reduced. ¬© 2004 Wiley Periodicals, Inc.</t>
  </si>
  <si>
    <t>127-130</t>
  </si>
  <si>
    <t>60025084-60019499;60025084;60019499;60019499;60019499</t>
  </si>
  <si>
    <t>35785312800;13408269300;8637983000;7103366825;57198599786</t>
  </si>
  <si>
    <t>Zhang, Wenmei;Mao, Junfa;Sun, Xiaowei;Qian, Rong;Zhang, Dan</t>
  </si>
  <si>
    <t>Shanghai;Beijing</t>
  </si>
  <si>
    <t>Shanghai Jiao Tong University;Chinese Academy of Sciences</t>
  </si>
  <si>
    <t>60025084;60019499</t>
  </si>
  <si>
    <t>Zhang W.</t>
  </si>
  <si>
    <t>Microstrip patch antenna array on ground with circular PBG</t>
  </si>
  <si>
    <t>10.1002/mop.20068</t>
  </si>
  <si>
    <t>2-s2.0-1842473245</t>
  </si>
  <si>
    <t>['top reflector', 'thus leading', 'radiation pattern', 'practical applications', 'novel radiation', 'db beamwidth', 'cavity wall']</t>
  </si>
  <si>
    <t>Monopole antennas | On-ceiling monopole antenna | Radiation-pattern control</t>
  </si>
  <si>
    <t>A novel radiation-pattern control technique for an omnidirectional monopole antenna installed upside down on the ceiling in a building is presented. It is proposed that, by embedding a monopole antenna within a slotted metal cavity comprised of a top reflector, a cavity wall, and a slotted ground plane, the maximum radiation direction and 3-dB beamwidth of the monopole's radiation pattern can be controlled, thus leading to an enhanced radiation coverage area for practical applications. Details of the proposed pattern control technique are described, and the obtained experimental results are presented. ¬© 2004 Wiley Periodicals, Inc.</t>
  </si>
  <si>
    <t>106-108</t>
  </si>
  <si>
    <t>56448545900;24483919000;57213741151;7402422499;35460663000</t>
  </si>
  <si>
    <t>Liu, Yung Tao;Su, Che Wei;Tang, Chia Luan;Fang, Shyh Tirng;Wong, Kin Lu</t>
  </si>
  <si>
    <t>Radiation pattern control for an on-ceiling omnidirectional monopole antenna</t>
  </si>
  <si>
    <t>10.1002/mop.20062</t>
  </si>
  <si>
    <t>2-s2.0-1842473572</t>
  </si>
  <si>
    <t>['three stages', 'noise figure', 'maximum gain', 'ism band', 'gain amplifier', 'digital control', 'amplifier consists', 'adaptive antenna', '6 dbm', '5 db', '2 db']</t>
  </si>
  <si>
    <t>Adaptive antenna | Radio-frequency identification | Variable-gain amplifier</t>
  </si>
  <si>
    <t>A variable-gain amplifier for an adaptive antenna at the ISM band is presented. The amplifier consists of three stages and has a digital control. The device is made on a printed circuit board. The amplifier's maximum gain, noise figure, and output compression point are 31.2 dB, 5 dB, and 8.6 dBm, respectively. ¬© 2004 Wiley Periodicals, Inc.</t>
  </si>
  <si>
    <t>82-85</t>
  </si>
  <si>
    <t>60011170;60011170;60011170</t>
  </si>
  <si>
    <t>6602835224;7003765787;6604053043</t>
  </si>
  <si>
    <t>Multanen, Miikka;Salonen, Pekka;Kivikoski, Markku</t>
  </si>
  <si>
    <t>Tampere</t>
  </si>
  <si>
    <t>Tampereen Yliopisto</t>
  </si>
  <si>
    <t>Multanen M.</t>
  </si>
  <si>
    <t>Variable-gain amplifier for adaptive antenna control at the 2.4-GHZ ISM-band</t>
  </si>
  <si>
    <t>10.1002/mop.20054</t>
  </si>
  <si>
    <t>2-s2.0-1842473585</t>
  </si>
  <si>
    <t>['swanlike shape', 'space wavelength', 'proposed antenna', 'profile metal', 'operating bands', 'novel low', 'mobile communications', 'low profile', 'ground plane', 'frequencies across', 'easily achieved', 'bridge technique', '960 mhz', '900 mhz', '894 mhz', '27 mm', '2170 mhz', '1990 mhz', '1880 mhz']</t>
  </si>
  <si>
    <t>Low-profile antennas | Metal-plate antennas | Multiband antennas | On-vehicle antennas</t>
  </si>
  <si>
    <t>A novel low-profile metal-plate antenna capable of generating two wide resonant modes for covering the AMPS/GSM (824-894 MHz/890-960 MHz) bands and the DCS/PCS/UMTS (1710-1880 MHz/1850-1990 MHz/1920-2170 MHz) bands for mobile communications in vehicles is presented. The proposed antenna is easily achieved by folding a stamped metal plate into a swanlike shape and then feeding it by using a matching-bridge technique. The proposed antenna has a low profile of 27 mm (about 8% of the free-space wavelength at 900 MHz) above the ground plane and shows conical radiation patterns for frequencies across the operating bands. ¬© 2004 Wiley Periodicals, Inc.</t>
  </si>
  <si>
    <t>144-146</t>
  </si>
  <si>
    <t>60011357;60011357;60022847;60002069;60011357</t>
  </si>
  <si>
    <t>56448545900;7402029960;57213741151;7501612418;35460663000</t>
  </si>
  <si>
    <t>Liu, Yung Tao;Su, Saou Wen;Tang, Chia Luan;Chen, Hong Twu;Wong, Kin Lu</t>
  </si>
  <si>
    <t>Hsinchu;Kaohsiung;Feng Shan</t>
  </si>
  <si>
    <t>Industrial Technology Research Institute of Taiwan;National Sun Yat-Sen University;Chinese Military Academy Taiwan</t>
  </si>
  <si>
    <t>60022847;60011357;60002069</t>
  </si>
  <si>
    <t>On-vehicle low-profile metal-plate antenna for AMPS/GSM/DCS/PCS/UMTS multiband operations</t>
  </si>
  <si>
    <t>10.1002/mop.20074</t>
  </si>
  <si>
    <t>2-s2.0-1842525286</t>
  </si>
  <si>
    <t>['single printed', 'proposed antenna', 'paper presents', 'overall length', 'new approach', 'dipole antenna', 'design methodology', 'conventional design', 'band operation', 'band antenna', '900 mhz', '4 ghz', '12 %,']</t>
  </si>
  <si>
    <t>Compact resonant cell | Dipole | Dual-band</t>
  </si>
  <si>
    <t>This paper presents a new approach to the realization of dual-band operation in a single printed-dipole antenna by incorporating compact resonant cell (CRC) structures. A dual-band antenna that oparates at 900 MHz and 2.4 GHz is constructed to illustrate the design methodology. The overall length of the proposed antenna is reduced by 12%, in comparison with that of the conventional design. ¬© 2004 Wiley Periodicals, Inc.</t>
  </si>
  <si>
    <t>105-106</t>
  </si>
  <si>
    <t>7410226273;7201986326;55511318500</t>
  </si>
  <si>
    <t>Liu, Y. F.;Xue, Q.;Chan, C. H.</t>
  </si>
  <si>
    <t>A novel dual-band printed-dipole antenna using CRC structure</t>
  </si>
  <si>
    <t>10.1002/mop.20061</t>
  </si>
  <si>
    <t>2-s2.0-1842525331</t>
  </si>
  <si>
    <t>['wide h', 'superstrate antenna', 'plane beamwidth', 'narrow single', 'metallic walls', 'measured results', 'gain antenna', 'enhancement methods', '2 ghz']</t>
  </si>
  <si>
    <t>Dielectric superstrate | Gain-enhancement methods | Resonance conditions</t>
  </si>
  <si>
    <t>Based on gain-enhancement methods, a narrow single-superstrate antenna with metallic walls is proposed. The associated resonance conditions are established and a high-gain antenna with a wide H-plane beamwidth is designed at 2 GHz. Both simulated and measured results are presented. ¬© 2004 Wiley Periodicals, Inc.</t>
  </si>
  <si>
    <t>93-96</t>
  </si>
  <si>
    <t>60105585;60105585;60105585;60030813</t>
  </si>
  <si>
    <t>56875228600;6602548333;7005398972;7801653839</t>
  </si>
  <si>
    <t>Bernard, L.;Loison, R.;Gillard, R.;Lucidarme, T.</t>
  </si>
  <si>
    <t>France;Canada</t>
  </si>
  <si>
    <t>Rennes;Toronto</t>
  </si>
  <si>
    <t>Institut d‚Äô√âlectronique et des Technologies du num√©Rique;Nortel Networks</t>
  </si>
  <si>
    <t>60105585;60030813</t>
  </si>
  <si>
    <t>Bernard L.</t>
  </si>
  <si>
    <t>A novel superstrate gain-enhanced antenna with lateral metallic walls</t>
  </si>
  <si>
    <t>10.1002/mop.20058</t>
  </si>
  <si>
    <t>2-s2.0-1842578209</t>
  </si>
  <si>
    <t>['wt rc', 'type rcs', 'type lhi', 't1 rc', 'spectral overlap', 'reaction center', 'rc occurs', 'rc absorbance', 'mutated lhi', 'lhi mutant', 'harvesting complex', 'fluorescence spectra', 'energy transfer', 'chromatophores isolated', '77 k']</t>
  </si>
  <si>
    <t>Energy transfer from Rhodobacter sphaeroides light-harvesting complex I (LHI) to the reaction center (RC) was investigated with steady-state and time-resolved fluorescence spectroscopy. Chromatophores isolated from a strain containing LHI with the mutation Œ±Trp43 to Phe (LHI mutant) and strains containing either the LHI mutant with wild-type RCs (LHI mutant + WT RC) or the LHI mutant with the RC mutations LH-(L131)+LH(M160)+FH(M197) (LHI mutant + T1 RC) were investigated at 294 and 77 K. In the LHI mutant, absorption and fluorescence spectra were blue-shifted by 21 nm compared to wild-type LHI. The energy transfer from mutated LHI to the RC occurs about two times faster than energy transfer from wild-type LHI to the RC. The acceleration of energy transfer is consistent with the increase in the energy transfer rate estimated from the spectral overlap between the RC absorbance and the LHI fluorescence according to F√∂rster energy transfer theory.</t>
  </si>
  <si>
    <t>3863-3870</t>
  </si>
  <si>
    <t>60003892;60003892;60003892;60003892;60003892</t>
  </si>
  <si>
    <t>6507932946;6602822508;8338554000;56687502600;7006774990</t>
  </si>
  <si>
    <t>Katiliene, Zivile;Katilius, Evaldas;Uyeda, Gregory H.;Williams, Jo Ann C.;Woodbury, Neal W.</t>
  </si>
  <si>
    <t>Katiliene Z.</t>
  </si>
  <si>
    <t>Increasing the Rate of Energy Transfer between the LHI Antenna and the Reaction Center in the Photosynthetic Bacterium Rhodobacter sphaeroides</t>
  </si>
  <si>
    <t>10.1021/jp035956l</t>
  </si>
  <si>
    <t>2-s2.0-1842788666</t>
  </si>
  <si>
    <t>['¬© 2004', 'upon irradiation', 'triplet sensitiser', 'triplet energy', 'sensitiser alone', 'sensitised photolysis', 'royal society', 'owner societies', 'nitroindolines show', 'large reduction', 'indolines lacking', 'fold enhancement', 'enhanced efficiency', 'energy transfer', 'dissolved oxygen', 'conjugates compared', 'attached sensitiser', 'antenna function', '300 nm']</t>
  </si>
  <si>
    <t>Conjugates of a triplet sensitiser (a 4,4‚Ä≤-dialkoxybenzophenone) with 1-acetyl-7-nitroindolines show up to 20-fold enhancement for photorelease of acetate (relative to the same indolines lacking the attached sensitiser) upon irradiation at 300 nm in neutral aqueous solution. The sensitised photolysis can be carried out in the presence of dissolved oxygen and will be applicable to photorelease of other carboxylates. The enhanced efficiency is mediated by an antenna function of the sensitiser, which transfers its triplet energy to populate the reactive, short-lived triplet state of the acylnitroindoline. This energy transfer is confirmed by a large reduction of the sensitiser‚Äôs triplet lifetime in the conjugates compared with that of the sensitiser alone. ¬© 2004 The Royal Society of Chemistry and Owner Societies.</t>
  </si>
  <si>
    <t>366-373</t>
  </si>
  <si>
    <t>60023477;60003122;60003122;60023477</t>
  </si>
  <si>
    <t>56326553400;6602723421;7103181978;57195131477</t>
  </si>
  <si>
    <t>Papageorgiou, George;Lukeman, Matthew;Wan, Peter;Corrie, John E.T.</t>
  </si>
  <si>
    <t>London;Victoria</t>
  </si>
  <si>
    <t>MRC National Institute for Medical Research;University of Victoria</t>
  </si>
  <si>
    <t>60023477;60003122</t>
  </si>
  <si>
    <t>Papageorgiou G.</t>
  </si>
  <si>
    <t>An antenna triplet sensitiser for 1-acyl-7-nitroindolines improves the efficiency of carboxylic acid photorelease</t>
  </si>
  <si>
    <t>10.1039/b316251f</t>
  </si>
  <si>
    <t>2-s2.0-3042593678</t>
  </si>
  <si>
    <t>OGP0001731</t>
  </si>
  <si>
    <t>['two antennas', 'performance improvement', 'multiple antennas', 'generally superior']</t>
  </si>
  <si>
    <t>The performance improvement which results from the use of multiple antennas at each node in a multihop packet radio network is examined. Four transmission strategies based on three previously proposed routing schemes and one new routing scheme, MTP, are studied. It is found that the use of two antennas can improve the performance of all four transmission strategies by about 25% in a Rayleigh fading environment. The transmission strategy based on the MTP routing scheme is shown to be generally superior to those based on the other three routing schemes.</t>
  </si>
  <si>
    <t>39-47</t>
  </si>
  <si>
    <t>1383469X</t>
  </si>
  <si>
    <t>Mobile Networks and Applications</t>
  </si>
  <si>
    <t>60010365-60009697-60026638-60081584;60010365</t>
  </si>
  <si>
    <t>57191249556;7402612617</t>
  </si>
  <si>
    <t>Wong, Victor;Leung, Cyril</t>
  </si>
  <si>
    <t>China;Finland;Canada;Canada</t>
  </si>
  <si>
    <t>Hong Kong;Espoo;Vancouver;Winnipeg</t>
  </si>
  <si>
    <t>Hutchison Telecommunications International Limited;Nokia Corporation;The University of British Columbia;University of Manitoba</t>
  </si>
  <si>
    <t>60081584;60026638;60010365;60009697</t>
  </si>
  <si>
    <t>Wong V.</t>
  </si>
  <si>
    <t>Diversity reception in a multihop packet radio network</t>
  </si>
  <si>
    <t>10.1023/A:1019127721878</t>
  </si>
  <si>
    <t>2-s2.0-0033743013</t>
  </si>
  <si>
    <t>['vernon valley', 'urban cores', 'three satellites', 'three satellite', 'third spacecraft', 'space systems', 'saturated operation', 'satellite payload', 'satellite antennas', 'rights reserved', 'repeater high', 'north america', 'new jersey', 'mobile users', 'mechanically steered', 'loral using', 'launched using', 'july 1', 'improvements made', 'geosynchronous orbits', 'foliage attenuation', 'first ever', 'december 1', 'dars service', 'contiguous us', 'broadcast transmission', '3 ghz', '1 ghz']</t>
  </si>
  <si>
    <t>The first Sirius spacecraft was launched on July 1, 2000. Exactly 5 months later, on December 1, the third spacecraft was launched, completing the three satellite S-DARS (Satellite Digital Audio Radio Service) constellation. The three satellites are deployed in inclined, elliptical, geosynchronous orbits, which allow seamless broadcast coverage to mobile users in the contiguous US. Terrestrial broadcast repeaters provide service in urban cores. The system is in operation, providing the first ever S-DARS service. The constellation design results in satellite ground tracks over North America with two satellites always above the equator. High elevation look angles from the mobile ground terminals to the satellites minimize performance degradation due to blockage, foliage attenuation and multi-path. The spacecraft were built by Space Systems/Loral using the 1300 bus modified for operation in high inclination orbits. Each spacecraft was launched using a dedicated Russian Proton booster. The satellite payload is a bent pipe repeater using 7.1 GHz for the uplink and 2.3 GHz for the broadcast transmission. The repeater high-power amplification stage consists of 32 Traveling Wave Tube Amplifiers phase combined to yield a total radio frequency output power of nearly 4 kW at saturated operation. The satellite antennas are mechanically steered to maintain the transmit beam centered on the Contiguous United States and the receive beam centered on the uplink earth station located in Vernon Valley, New Jersey. The satellite payload design and performance are described. The principal spacecraft bus systems are described with emphasis on improvements made for operation in the inclined, elliptical geosynchronous orbits. ¬© 2003 Elsevier Ltd. All rights reserved.</t>
  </si>
  <si>
    <t>503-518</t>
  </si>
  <si>
    <t>100403581;60011688</t>
  </si>
  <si>
    <t>6604035741;8559910400</t>
  </si>
  <si>
    <t>Briskman, Robert D.;Prevaux, Robert J.</t>
  </si>
  <si>
    <t>Palo Alto;New York</t>
  </si>
  <si>
    <t>Space Systems Loral;Sirius Satellite Radio Inc.</t>
  </si>
  <si>
    <t>60011688;100403581</t>
  </si>
  <si>
    <t>Briskman R.</t>
  </si>
  <si>
    <t>S-DARS broadcast from inclined, elliptical orbits</t>
  </si>
  <si>
    <t>S0094576503002091</t>
  </si>
  <si>
    <t>10.1016/S0094-5765(03)00209-1</t>
  </si>
  <si>
    <t>2-s2.0-0346339902</t>
  </si>
  <si>
    <t>['time converts', 'theoretically predicted', 'test fabrication', 'rf signals', 'receiving system', 'receiving direction', 'receiving characteristics', 'output end', 'optical mixing', 'optical antenna', 'local oscillator', 'lo signals', 'illumination angle', 'frequency signals', 'eight elements', '10 ghz']</t>
  </si>
  <si>
    <t>Beam scanning | Coplanar waveguide | Magnetic loop antenna | Quasi-optical antenna-mixer | Two-dimensional array</t>
  </si>
  <si>
    <t>The quasi-optical antenna-mixer is a receiving system that spatially receives RF signals and local oscillator (LO) signals and at the same time converts the RF signals to intermediate (IF) frequency signals. The line transmission loss, which causes a problem at millimeter wave frequencies, can be suppressed. In this paper, test fabrication and measurement of a quasi-optical antenna-mixer array receiving RF and LO signals with a magnetic loop antenna are carried out at 10 GHz and quasi-optical mixing is shown to be possible. A two-dimensional array antenna using this element is proposed. Its receiving characteristics are theoretically predicted. By changing the illumination angle or frequency of the LO, it is found that the receiving direction of the RF can be scanned. In addition, the suppression of RF and LO signals appearing at the output end is demonstrated. An experiment with a two-dimensional array consisting of eight elements of quasi-optical antenna-mixers is carried out and the validity of the proposal is confirmed. ¬© 2003 Wiley Periodicals, Inc.</t>
  </si>
  <si>
    <t>45-53</t>
  </si>
  <si>
    <t>55481699800;7404432630;56447440200;7404897527</t>
  </si>
  <si>
    <t>Saito, Hiroyuki;Nishimura, Toshihiko;Yamamoto, Manabu;Itoh, Kiyohiko</t>
  </si>
  <si>
    <t>Saito H.</t>
  </si>
  <si>
    <t>Quasi-Optical Antenna-Mixer Array Composed of a Magnetic Loop Antenna Operated at 10-GHz Band</t>
  </si>
  <si>
    <t>10.1002/ecja.10114</t>
  </si>
  <si>
    <t>2-s2.0-0346685940</t>
  </si>
  <si>
    <t>['successful 11', 'rights reserved', 'radar swaths', 'radar inteferometry', 'planet earth', 'performed using', 'per day', 'payload consisted', 'payload bay', 'outboard antenna', 'orbital maintenance', 'orbital control', 'minimize loading', 'measurements taken', 'maneuver design', 'main antenna', 'february 11', 'extensive interaction', 'electronics package', 'constrained significantly', 'ambitious mission']</t>
  </si>
  <si>
    <t>On February 11, 2000, the space shuttle endeavour lifted off to tackle an ambitious mission: make the most comprehensive map ever of planet Earth. The successful 11-day Shuttle Radar Topography Mission produced the most complete terrain map of the world. Radar inteferometry was used to derive surface elevation by calculating the differences between measurements taken from slightly different locations. The payload consisted of a main antenna and an electronics package in the shuttle's payload bay with an outboard antenna at the end of a 200 f mast extended once the shuttle is in orbit. Maintaining the planned orbital profile was crucial to guarantee complete coverage of the entire land coverage with no gaps between radar swaths. Orbital maintenance was accomplished during trim maneuvers executed approximately once per day. Maneuver design was constrained significantly by the presence of the delicate 200 f mast. During the flight, seven trim burns were performed using a "fly-cast" maneuver which required a set of precisely timed pulses to minimize loading on the mast. All maneuvers were successful and kept the orbit within required limits. Extensive interaction with the Johnson Space Center Flight Dynamics Office ensured proper design and execution of the orbital control. ¬© 2003 Elsevier Ltd. All rights reserved.</t>
  </si>
  <si>
    <t>565-570</t>
  </si>
  <si>
    <t>60085207;60016296</t>
  </si>
  <si>
    <t>6602438228;35782312000</t>
  </si>
  <si>
    <t>Foni, Alberto;Seal, David</t>
  </si>
  <si>
    <t>Pisa;Washington, D.C.</t>
  </si>
  <si>
    <t>Istituto di Scienza e Tecnologie dell'Informazione A. Faedo;National Aeronautics and Space Administration</t>
  </si>
  <si>
    <t>Foni A.</t>
  </si>
  <si>
    <t>Shuttle Radar Topography Mission: An innovative approach to shuttle orbital control</t>
  </si>
  <si>
    <t>S0094576503002273</t>
  </si>
  <si>
    <t>10.1016/S0094-5765(03)00227-3</t>
  </si>
  <si>
    <t>2-s2.0-0347128507</t>
  </si>
  <si>
    <t>['united states', 'three types', 'statistical data', 'small compared', 'sar measurements', 'recent years', 'phantom size', 'percentile values', 'numerical simulation', 'measurement methods', 'larger size', 'jp phantoms', 'head sar', 'head phantoms', 'folding types', 'current distribution', 'cellular phone', 'also small', 'also performed', 'also investigated']</t>
  </si>
  <si>
    <t>Cellular phone | FDTD method | Phantom | Protection guidelines | Small electric field probe | Specific absorption ratio (SAR)</t>
  </si>
  <si>
    <t>In recent years, a project on the standardization of measurement methods for the head specific absorption rate (SAR) while using cellular phones has been in progress in Japan, Europe, and the United States. In order to achieve international coordination, it is desirable that head phantoms of the same shape be used in all countries; these are based on statistical data on European and American human sizes. However, the validity of application to the Japanese standard head phantoms which are generally of a larger size than the Japanese human size has not been established. Consequently, SAR measurements are made in this study with head phantoms based on the 90th-percentile values of the head shape statistics of Europeans and Americans (E/A) and head phantoms based on the average Japanese adult male head shape (JP) in order to investigate the dependence of the head SAR on the phantom size. A numerical simulation is also performed, and the effect of the head phantom size on the current distribution on a cellular phone is also investigated. Based on these studies, it is found that the effect of the head phantom characteristics on the head SAR is small compared to the effect of the position of the cellular phone in the measurements, and that the effect on the current distribution on the cellular phone is also small. It is shown that for all three types of cellular phone models, that is, thick, thin, and folding types, that the E/A phantoms have roughly the same or larger maximum local SAR values than the JP phantoms. ¬© 2003 Wiley Periodicals, Inc.</t>
  </si>
  <si>
    <t>82-91</t>
  </si>
  <si>
    <t>60015336;60032325;60005038;60032325;60015336</t>
  </si>
  <si>
    <t>25031730300;7407902134;55311650400;7203038166;7202946151</t>
  </si>
  <si>
    <t>Mochizuki, Shoji;Watanabe, Soichi;Taki, Masao;Yamanaka, Yukio;Shirai, Hiroshi</t>
  </si>
  <si>
    <t>Koganei;Hachioji;Hachioji</t>
  </si>
  <si>
    <t>Japan National Institute of Information and Communications Technology;Chuo University;Tokyo Metropolitan University</t>
  </si>
  <si>
    <t>60032325;60015336;60005038</t>
  </si>
  <si>
    <t>Mochizuki S.</t>
  </si>
  <si>
    <t>Size of Head Phantoms for Standard Measurements of SAR Due to Wireless Communication Devices</t>
  </si>
  <si>
    <t>10.1002/ecja.10083</t>
  </si>
  <si>
    <t>2-s2.0-0347316487</t>
  </si>
  <si>
    <t>['inclined slot', 'excitation involve', 'even modes', 'cpw line', 'cpw feedline', 'cp results', 'cp ).', 'coplanar waveguide', 'combined excitation', 'asymmetrical characteristics']</t>
  </si>
  <si>
    <t>A circular patch antenna fed by a coplanar waveguide (CPW) line is proposed to obtain circular polarisation (CP). The CP results from the combined excitation of the patch by an inclined slot (integrated in the CPW feedline) and the CPW feedline termination. The asymmetrical characteristics of the excitation involve the excitation of both the odd and the even modes in the CPW line.</t>
  </si>
  <si>
    <t>402-403</t>
  </si>
  <si>
    <t>60012164;60012164;60012164;60012164;60104191</t>
  </si>
  <si>
    <t>56634250000;6603203522;6603721769;7003360986;6603828034</t>
  </si>
  <si>
    <t>A√Øssat, H.;Cirio, L.;Grzeskowiak, M.;Laheurte, J. M.;Picon, O.</t>
  </si>
  <si>
    <t>Fontainebleau;Marne-la-Vallee</t>
  </si>
  <si>
    <t>√âcole sup√©rieure d'ing√©nieurs en informatique et g√©nie des t√©l√©communications;Universit√© de Marne-La-Vall√©e</t>
  </si>
  <si>
    <t>60104191;60012164</t>
  </si>
  <si>
    <t>A√Øssat H.</t>
  </si>
  <si>
    <t>Circularly polarised planar antenna excited by coplanar waveguide feedline</t>
  </si>
  <si>
    <t>10.1049/el:20040276</t>
  </si>
  <si>
    <t>2-s2.0-11144354131</t>
  </si>
  <si>
    <t>['toxic reagents', 'thin films', 'superior performance', 'simple equipment', 'rights reserved', 'prepared quickly', 'microstrip layout', 'manufactured using', 'low cost', 'high tc', 'gel precursor', 'gel method', 'conventional filters', 'better sensitivity', 'additional benefits', '77 k']</t>
  </si>
  <si>
    <t>HTS filters | Microwave devices | Sol-gel | YBCO films</t>
  </si>
  <si>
    <t>High temperature superconductor (HTS) thin films can be used to construct microwave devices such as filters and antennas with superior performance. We show how the films can be manufactured using a sol-gel method which has the advantage of being able to produce large area films quickly, at low cost on simple equipment. We have developed a sol-gel precursor which has the additional benefits of using commonly available non-toxic reagents, and which can be prepared quickly. High Tc and high Jc films have been made with this precursor. These films can be patterned to make microwave filters with better sensitivity and selectivity than conventional filters. A design for a microstrip layout of a quasi-elliptic bandpass filter which can be implemented on a 10 mm √ó 10 mm film is described. Simulated results comparing filter implementations with metal and superconductor films operating at 77 K are given. ¬© 2003 Elsevier B.V. All rights reserved.</t>
  </si>
  <si>
    <t>284-287</t>
  </si>
  <si>
    <t>Current Applied Physics</t>
  </si>
  <si>
    <t>60015901;60021902;60015901;60015901;60015901</t>
  </si>
  <si>
    <t>7801312241;35561582300;6603713577;7403165677;7101727032</t>
  </si>
  <si>
    <t>Bubendorfer, A. J.;Joubert, J.;Kemmitt, T.;Campbell, L. J.;Long, N. J.</t>
  </si>
  <si>
    <t>South Africa;New Zealand</t>
  </si>
  <si>
    <t>Pretoria;Lower Hutt</t>
  </si>
  <si>
    <t>University of Pretoria;Industrial Research Limited of New Zealand</t>
  </si>
  <si>
    <t>60021902;60015901</t>
  </si>
  <si>
    <t>Bubendorfer A.</t>
  </si>
  <si>
    <t>High temperature superconductor films and devices for the microwave communication industry</t>
  </si>
  <si>
    <t>S1567173903002074</t>
  </si>
  <si>
    <t>10.1016/j.cap.2003.11.029</t>
  </si>
  <si>
    <t>2-s2.0-1542401118</t>
  </si>
  <si>
    <t>['short pulses', 'rights reserved', 'reliable method', 'radar results', 'published results', 'primarily due', 'pass filter', 'one solution', 'known frequency', 'gpr applications', 'dielectric properties', 'dielectric medium', 'dependent properties', 'concrete affects', 'also discussed']</t>
  </si>
  <si>
    <t>Antenna | Concrete | Dielectric properties | Filter | GPR | Low-pass | Modelling | Propagation | Radar | Signal processing</t>
  </si>
  <si>
    <t>The knowledge of how a dispersive, dielectric medium such as concrete affects a propagating short electromagnetic pulse used in ground penetrating radar (GPR) is helpful both in the interpretation of radar results and in the prediction/modelling of expected radar measurements. Although there are a number of published results on the frequency-dependent, dielectric properties of media such as concrete and soils, the use of this information is still relatively small, primarily due the lack of a reliable method of applying these properties to propagating radar pulses. Modelling the dielectric medium as low-pass filter is one solution to this difficulty. In this paper the propagation of short pulses in concrete with known frequency-dependent properties is studied. The extent of how the pulses are attenuated and distorted is analysed and the implications on GPR applications are also discussed. ¬© 2003 Elsevier Ltd. All rights reserved.</t>
  </si>
  <si>
    <t>237-242</t>
  </si>
  <si>
    <t>NDT and E International</t>
  </si>
  <si>
    <t>60021005;60020661;60020661</t>
  </si>
  <si>
    <t>36851752200;7007138250;7005741924</t>
  </si>
  <si>
    <t>Shaari, A.;Millard, S. G.;Bungey, J. H.</t>
  </si>
  <si>
    <t>Malaysia;United Kingdom</t>
  </si>
  <si>
    <t>Johor Bahru;Liverpool</t>
  </si>
  <si>
    <t>Universiti Teknologi Malaysia;University of Liverpool</t>
  </si>
  <si>
    <t>60021005;60020661</t>
  </si>
  <si>
    <t>Shaari A.</t>
  </si>
  <si>
    <t>Modelling the propagation of a radar signal through concrete as a low-pass filter</t>
  </si>
  <si>
    <t>S0963869503001336</t>
  </si>
  <si>
    <t>10.1016/j.ndteint.2003.09.009</t>
  </si>
  <si>
    <t>2-s2.0-1642296785</t>
  </si>
  <si>
    <t>['¬© rsna', 'viable tissue', 'versus parallel', 'various configurations', 'using single', 'tissue ablation', 'targeted tissue', 'single probes', 'single lesions', 'seven single', 'parallel probes', 'orthogonal probes', 'orthogonal lesions', 'orthogonal configuration', 'nine parallel', 'microwave energy', 'mean weight', 'mean time', 'maximum diameter', 'lesions ablated', 'factorial analysis', 'effective ablation', 'dual 2', '8 seconds', '7 minutes', '60 w', '3 seconds', '2 kg', '0 seconds']</t>
  </si>
  <si>
    <t>Animals | Liver neoplasms, therapy | Microwaves | Radiofrequency (RF) ablation</t>
  </si>
  <si>
    <t>PURPOSE: To determine the effectiveness of tissue ablation with a loop microwave antenna in various configurations in porcine liver tissue. MATERIALS AND METHODS: Microwave energy was applied for 7 minutes at 60 W in six porcine livers (mean weight, 68.2 kg) by using single (n = 7) or dual 2.7-cm loop microwave probes in parallel (n = 9) or orthogonal (n = 9) configurations. Volume, diameter, shape, and temperature of the zone of necrosis and the presence of viable tissue inside the loop were determined and compared by means of factorial analysis of variance. RESULTS: Mean lesion volume and maximum diameter, respectively, were 32.2 cm3 ¬± 14.4 (SD) and 4.6 cm ¬± 1.4 for lesions ablated with parallel probes (parallel lesions), 29.5 cm3 ¬± 8.1 and 4.3 cm ¬± 0.6 for lesions ablated with orthogonal probes (orthogonal lesions), and 6.4 cm3 ¬± 1.9 and 3.4 cm ¬± 0.62 for lesions ablated with single probes (single lesions) (P &lt; .05, single vs parallel and orthogonal lesions). Mean minimum diameter was greatest for orthogonal lesions (3.5 cm ¬± 0.53; P = .017, parallel vs orthogonal lesions). Orthogonal lesions had the highest mean internal temperature (97.2¬∞C) versus parallel (91.9¬∞C) and single (60.0¬∞C) lesions. All orthogonal lesions heated to 60¬∞C in comparison to eight of nine parallel and four of seven single lesions. The mean time to reach 60¬∞C was shortest for orthogonal lesions (93.3 seconds) versus parallel (123.8 seconds) and single (263.0 seconds) lesions. Orthogonal lesions were the most spherical. Viable tissue was present in the center of five of seven single, six of nine parallel, and zero of nine orthogonal lesions. CONCLUSION: Loop microwave antennas allow precise control and effective ablation of targeted tissue, particularly in the orthogonal configuration. ¬© RSNA, 2004.</t>
  </si>
  <si>
    <t>143-149</t>
  </si>
  <si>
    <t>Radiology</t>
  </si>
  <si>
    <t>60006929;60006929;60006929;60006929;60006929;60006929;60006929;60006929;60006929</t>
  </si>
  <si>
    <t>6507176719;7003445009;7201773010;7006439137;23037564200;7103400348;7006243171;7202421611;7403112046</t>
  </si>
  <si>
    <t>Shock, Sarah A.;Meredith, Kenneth;Warner, Thomas F.;Sampson, Lisa A.;Wright, Andrew S.;Winter, Thomas C.;Mahvi, David M.;Fine, Jason P.;Lee, Fred T.</t>
  </si>
  <si>
    <t>University of Wisconsin Hospital and Clinics</t>
  </si>
  <si>
    <t>Shock S.</t>
  </si>
  <si>
    <t>Microwave Ablation with Loop Antenna: In Vivo Porcine Liver Model</t>
  </si>
  <si>
    <t>10.1148/radiol.2311021342</t>
  </si>
  <si>
    <t>2-s2.0-1642308090</t>
  </si>
  <si>
    <t>['two antennas', 'surface waves', 'spectral analysis', 'rights reserved', 'positions gives', 'paper presents', 'given position', 'given distance', 'fourier transform', 'dispersion analysis', 'destructive evaluation', 'cover concrete', 'air wave']</t>
  </si>
  <si>
    <t>Dielectric properties | Dispersion | Non-destructive evaluation of cover concrete | Radar surface wave | Spectral analysis</t>
  </si>
  <si>
    <t>This paper presents the use of spectral analysis of radar surface waves for the non-destructive evaluation of cover concrete. With only two commercial coupled antennas centred around 1.5GHz, an original measurement mode is proposed for obtaining dynamic wide angle reflection refraction profiles. It consists in taking several profiles at the same place using different distances between the two antennas. After separation of the air wave and surface waves, the wrapped phase spectrum is obtained for a given distance between two receiver positions by means of a Fourier transform. For a given position, the speed is calculated for each frequency from the known wave travel distance. The repetition of the processing for other positions gives the speed variation along a profile. Moreover, the dispersion analysis can provide further information on the humidity of the material. Tests on a dry concrete surface and after wetting provide reliable results which allow the two moisture contents to be distinguished. ¬© 2003 Elsevier Ltd. All rights reserved.</t>
  </si>
  <si>
    <t>221-227</t>
  </si>
  <si>
    <t>60122683;60122683;60122683</t>
  </si>
  <si>
    <t>8235353400;6603396002;6602111278</t>
  </si>
  <si>
    <t>Klysz, G.;Balayssac, J. P.;Laurens, S.</t>
  </si>
  <si>
    <t>Toulouse</t>
  </si>
  <si>
    <t>Laboratoire Mat√©riaux et Durabilit√© des Constructions (LMDC)</t>
  </si>
  <si>
    <t>Klysz G.</t>
  </si>
  <si>
    <t>Spectral analysis of radar surface waves for non-destructive evaluation of cover concrete</t>
  </si>
  <si>
    <t>S0963869503001312</t>
  </si>
  <si>
    <t>10.1016/j.ndteint.2003.09.006</t>
  </si>
  <si>
    <t>2-s2.0-1642340741</t>
  </si>
  <si>
    <t>['wiring pattern', 'ventral cords', 'two fragments', 'special cases', 'segmented fragments', 'regeneration experiments', 'regenerating connective', 'one anterior', 'nuchal organs', 'normal animal', 'new brain', 'nervous systems', 'nerve cord', 'last two', 'initial period', 'immunohistochemical methods', 'double head', 'correct nerves', 'chimeric individual']</t>
  </si>
  <si>
    <t>Œ±-tubulin | Annelida | cLSM | Grafts | Nervous system | Polychaeta</t>
  </si>
  <si>
    <t>In regeneration experiments, 0.5% of the two- or five-segmented fragments of the polychaete Dorvillea bermudensis were found unexpectedly transplanted: two fragments of each that were lying close together during the initial period, fused and regenerated a chimeric individual. Of the three theoretical possibilities (i.e. fusion of (i) two posterior ends; (ii) one anterior and one posterior end; (iii) or two anterior ends) only the last two were realized. The similarly oriented fragments regenerated a normal animal while anterior-anterior fused ones produced two heads or a double head. Whether the ventral cords of the fragments are located vis-√†-vis or adjacent, influences the course of regeneration as well. Immunohistochemical methods (anti-acetylated Œ±-tubulin) in conjunction with confocal laser scanning microscopy were used to investigate the wiring pattern of the nervous systems of the grafts. In all cases, at least two supraesophageal ganglia were formed and palps, antennae and nuchal organs were innervated by the correct nerves but, in special cases, were innervated vice versa from the other brain. From these results it can be concluded that fusion of a regenerating connective with another connective results in formation of a new brain, irrespective of whether it belongs to the same nerve cord or not.</t>
  </si>
  <si>
    <t>Development Growth and Differentiation</t>
  </si>
  <si>
    <t>M√ºller, Monika C.M.</t>
  </si>
  <si>
    <t>Osnabruck</t>
  </si>
  <si>
    <t>Universit√§t Osnabr√ºck</t>
  </si>
  <si>
    <t>M√ºller M.</t>
  </si>
  <si>
    <t>Immunohistochemical analysis of nervous system regeneration in chimeric individuals of Dorvillea bermudensis (Polychaeta, Dorvilleidae)</t>
  </si>
  <si>
    <t>10.1111/j.1440-169X.2004.00731.x</t>
  </si>
  <si>
    <t>2-s2.0-18244427115</t>
  </si>
  <si>
    <t>Hasler Stiftung</t>
  </si>
  <si>
    <t>LEP 95FAR008</t>
  </si>
  <si>
    <t>['without integrating', 'unknown symbols', 'training sequence', 'received signal', 'received data', 'priori knowledge', 'order statistics', 'often opposed', 'multichannel estimation', 'methods using', 'known symbols', 'input symbols', 'information induced', 'information contained', 'identifiability conditions', 'gaussian model', 'deterministic one', 'deterministic model', 'channel characteristics', 'blind methods', 'blind information', 'blind estimation']</t>
  </si>
  <si>
    <t>Antenna arrays | Blind | Channel estimation | Gaussian input | Identifiability | Multichannel | Oversampling | Semi-blind | SIMO | Space-time | Spatiotemporal</t>
  </si>
  <si>
    <t>Two channel estimation methods are often opposed: training sequence methods that use the information induced by known symbols and blind methods that use the information contained in the received signal and, possibly, hypotheses on the input symbol statistics but without integrating the information from known symbols, if present. Semi-blind methods combine both training sequence and blind information and are more powerful than the two methods separately. We investigate the identifiability conditions for blind and semi-blind finite impulse response (FIR) multichannel estimation in terms of channel characteristics, received data length, and input symbol excitation modes, as well as number of known symbols for semi-blind estimation. Two models corresponding to two different cases of a priori knowledge on the input symbols are studied: the deterministic model in which the unknown symbols are considered as unknown deterministic quantities and the Gaussian model in which they are considered as Gaussian random variables. This last model includes the methods using the second-order statistics of the received data. Semi-blind methods appear superior to blind and training sequence methods and allow the estimation of any channel with only few known symbols. Furthermore, the Gaussian model appears more robust than the deterministic one as it leads to less demanding identifiability conditions.</t>
  </si>
  <si>
    <t>1053-1064</t>
  </si>
  <si>
    <t>101507878;60029859</t>
  </si>
  <si>
    <t>7006086281;7006207071</t>
  </si>
  <si>
    <t>De Carvalho, Elisabeth;Slock, Dirk T.M.</t>
  </si>
  <si>
    <t>Sophia Antipolis;Sophia Antipolis</t>
  </si>
  <si>
    <t>EURECOM Ecole d'Ing√©nieur et Centre de Recherche en Sciences du Num√©rique;NewLogic Technologies S.A.</t>
  </si>
  <si>
    <t>60029859;101507878</t>
  </si>
  <si>
    <t>De Carvalho E.</t>
  </si>
  <si>
    <t>Blind and Semi-Blind FIR Multichannel Estimation: (Global) Identifiability Conditions</t>
  </si>
  <si>
    <t>10.1109/TSP.2004.823504</t>
  </si>
  <si>
    <t>2-s2.0-1842481457</t>
  </si>
  <si>
    <t>['work deals', 'target parameters', 'second part', 'proposed algorithm', 'possible targets', 'maximum number', 'first part', 'false alarm', 'doppler frequencies', 'asymptotical analysis', 'asymptotic expression']</t>
  </si>
  <si>
    <t>DOA estimation | Doppler frequency estimation | Generalized likelihood ratio test | Maximum likelihood | Model order selection | Multiple target detection | Performance analysis | Radar clutter | RELAX algorithm</t>
  </si>
  <si>
    <t>This work deals with the problem of detecting and estimating multiple radar targets present in the same range-azimuth resolution cell of a surveillance radar system with a mechanically rotating antenna. In the first part of the work, we tackled the problem of estimating target complex amplitudes, Doppler frequencies, and directions of arrival, and a consistent estimator based on the asymptotic maximum likelihood (AML) method was derived. In this second part, we tackle the "detection problem," which consists of determining the number of targets. First, the target parameters are estimated, assuming a maximum number of possible targets. Subsequently, these estimates are used in a successive hypotheses test procedure. The statistic of the test at each step of the procedure is derived by using an asymptotic expression of the generalized likelihood ratio test (GLRT) statistic. Performance of the proposed algorithm is investigated through both asymptotical analysis (as concerning the probability of false alarm) and Monte Carlo simulation.</t>
  </si>
  <si>
    <t>903-913</t>
  </si>
  <si>
    <t>60028868;60028868;60073283</t>
  </si>
  <si>
    <t>55257576900;55951231200;57202472103</t>
  </si>
  <si>
    <t>Gini, Fulvio;Bordoni, Federica;Farina, Alfonso</t>
  </si>
  <si>
    <t>Rome;Pisa</t>
  </si>
  <si>
    <t>Alenia Aeronautica;Universit√† di Pisa</t>
  </si>
  <si>
    <t>60073283;60028868</t>
  </si>
  <si>
    <t>Gini F.</t>
  </si>
  <si>
    <t>Multiple Radar Targets Detection by Exploiting Induced Amplitude Modulation</t>
  </si>
  <si>
    <t>10.1109/TSP.2004.823484</t>
  </si>
  <si>
    <t>2-s2.0-1842481557</t>
  </si>
  <si>
    <t>['system operating', 'specular multipath', 'positioning accuracy', 'optimality criterion', 'location estimates', 'different clusters', 'deterministic crlbs', 'crlb ),', 'commercial applications', 'arbitrary geometry', 'application example', 'also discussed']</t>
  </si>
  <si>
    <t>Amplitude estimation | Angle estimation | Asynchronous DS-CDMA | Cramer-Rao lower bound | Location | Position | Specular multipath | Time estimation</t>
  </si>
  <si>
    <t>Commercial applications for the location of subscribers of wireless services continue to expand. Consequently, finding the Cramer-Rao lower bound (CRLB), which serves as an optimality criterion for the location estimation problem, is of interest. In this paper, we derive the deterministic CRLBs for the estimation of the specular multipath parameters and the positions of the mobiles in an asynchronous direct sequence code division multiple access (DS-CDMA) system operating over specular multipath fading channels. We assume a multilateral radio location system where the location estimates are obtained from some or all of the estimated signal parameters at different clusters of antennas of arbitrary geometry. Extension for unilateral and composite radio location techniques is also discussed. As an application example, we use numerical simulations to investigate the effects of specular multipath and multiple access interference (MAI) on the positioning accuracy for different radio location techniques.</t>
  </si>
  <si>
    <t>862-875</t>
  </si>
  <si>
    <t>60002306-60013663;60013791;100713046</t>
  </si>
  <si>
    <t>6603762130;7003413616;6701822565</t>
  </si>
  <si>
    <t>Botteron, Cyril;H√∏st-Madsen, Anders;Fattouche, Michel</t>
  </si>
  <si>
    <t>United States;Switzerland;Canada;Canada</t>
  </si>
  <si>
    <t>Honolulu;Neuchatel;Calgary;Calgary</t>
  </si>
  <si>
    <t>University of Hawai ªi at MƒÅnoa;University of Neuchatel, Institute of Microtechnology;University of Calgary;Cell-Loc, Inc.</t>
  </si>
  <si>
    <t>60013791;60013663;60002306;100713046</t>
  </si>
  <si>
    <t>Botteron C.</t>
  </si>
  <si>
    <t>Cramer-Rao Bounds for the Estimation of Multipath Parameters and Mobiles' Positions in Asynchronous DS-CDMA Systems</t>
  </si>
  <si>
    <t>10.1109/TSP.2004.823490</t>
  </si>
  <si>
    <t>2-s2.0-1842507263</t>
  </si>
  <si>
    <t>['transmit correlation', 'spatial multiplexing', 'sm using', 'propagation environment', 'new interpretation', 'mobile station', 'interelement spacings', 'interelement distance', 'input multiple', 'highly dependent', 'given based', 'fading correlations', 'explicit rate', 'dominant components', 'communication systems', 'base station']</t>
  </si>
  <si>
    <t>Beamforming | Correlated channels | Multiple-input multiple-output (MIMO) | Space-time coding | Spatial multiplexing</t>
  </si>
  <si>
    <t>The performance of spatial multiplexing (SM) multiple-input multiple-output (MIMO) communication systems is highly dependent on the richness of scattering, the presence of dominant components, and the interelement spacings. In this paper, a new interpretation of the impact of transmit correlation on the performance of SM is given based on a so-called "symbol-related array factor." Nonlinear signal constellations for SM over real-world fading channels are then designed by minimizing an estimate of the average symbol error rate under an average transmit power constraint. The new transmission scheme exploits the spectral efficiency advantage of SM and the robustness of eigen-beamforming. Through simulations, it is shown to be more robust against fading correlations and high Ricean K-factors than SM using the classical phase shift keying (PSK) and quadrature amplitude modulation (QAM) constellations. The symbol error rate performance of this scheme is not affected by a change in the propagation environment or the interelement distance. Furthermore, if the scheme is used on the uplink, no explicit rate-consuming feedback link from the base station to the mobile station is required.</t>
  </si>
  <si>
    <t>894-902</t>
  </si>
  <si>
    <t>60000874;60000874;60000874;60000874</t>
  </si>
  <si>
    <t>6602876632;7005685897;6603820262;7004104722</t>
  </si>
  <si>
    <t>Clerckx, Bruno;Vandendorpe, Luc;Vanhoenacker-Janvier, Danielle;Oestges, Claude</t>
  </si>
  <si>
    <t>Louvain-la-Neuve</t>
  </si>
  <si>
    <t>Universit√© Catholique de Louvain</t>
  </si>
  <si>
    <t>Clerckx B.</t>
  </si>
  <si>
    <t>Optimization of Nonlinear Signal Constellations for Real-World MIMO Channels</t>
  </si>
  <si>
    <t>10.1109/TSP.2004.823486</t>
  </si>
  <si>
    <t>2-s2.0-1842586112</t>
  </si>
  <si>
    <t>TES</t>
  </si>
  <si>
    <t>['typically suffer', 'small antennas', 'relative bandwidth', 'related effects', 'proposed balun', 'propagating onto', 'outer shield', 'much better', 'measurement results', 'isolated aut', 'frequency antennas', 'cable effects', 'band balun', 'alternative means']</t>
  </si>
  <si>
    <t>Dual-frequency balun choke | Effect of radio frequency (RF) cable | Far-field measurements | Near-field measurements | Perturbed radiation pattern | Small-antenna measurements</t>
  </si>
  <si>
    <t>Measurements of the free-space radiation characteristics of small antennas, such as in mobile communications handsets, typically suffer from the influence of the attached radio frequency (RF) feed. A sleeve-like balun choke placed on the feed cable close to the antenna under test (AUT) prevents surface currents of the AUT from propagating onto the outer shield of the RF feed cable. Therefore, measurement results with the balun correspond well to those of an isolated AUT, much better than without any measures against cable effects. The balun can typically be used at a 10% relative bandwidth. A dual-frequency balun minimizes the cable-related effects at two separate frequency bands. This is useful in the measurements of dual-frequency antennas. The results of both simulations and measurements for a dual-band balun are presented in this paper, proving the usefulness of the proposed balun and its advantages over alternative means to decrease the cable-related effects.</t>
  </si>
  <si>
    <t>498-506</t>
  </si>
  <si>
    <t>IEEE Transactions on Instrumentation and Measurement</t>
  </si>
  <si>
    <t>6603413948;55881646500;7005441452</t>
  </si>
  <si>
    <t>Icheln, Clemens;Krogerus, Joonas;Vainikainen, Pertti</t>
  </si>
  <si>
    <t>Icheln C.</t>
  </si>
  <si>
    <t>Use of Balun Chokes in Small-Antenna Radiation Measurements</t>
  </si>
  <si>
    <t>10.1109/TIM.2004.823299</t>
  </si>
  <si>
    <t>2-s2.0-1842586584</t>
  </si>
  <si>
    <t>['two architectures', 'sensor communication', 'results show', 'paper faces', 'master architecture', 'information occurs', 'energy waste', 'dimensional space', 'also able', '50 sensors']</t>
  </si>
  <si>
    <t>Auto configuration | Data communication | Self localization | Sensor networks | Two-dimensional (2-D) and three-dimensional (3-D) spaces</t>
  </si>
  <si>
    <t>This paper faces the problem of configuration and communication in a distributed radio sensor network, composed of identical sensors randomly placed in a two- or three-dimensional space. The reference is provided by objects with known positions called masters. Two architectures are shown; the first uses one master, the second three masters. The one master architecture makes it possible to identify and locate all the sensors in space and to calculate for each of them the lowest energy transmission path to reach the master. The three-master architecture locates, by tri-angulation, each sensor when a transmission of information occurs and cannot optimize energy consumption during sensor communication. On the other hand, it is also able to localize moving sensors or to handle dynamically changing sensor topologies. The results show that the three-master architecture is faster, but it implies an energy waste of about 30 times greater than the one-master architecture for a constellation of 50 sensors.</t>
  </si>
  <si>
    <t>277-283</t>
  </si>
  <si>
    <t>60015300;60015300</t>
  </si>
  <si>
    <t>56621456900;6602810152</t>
  </si>
  <si>
    <t>Mondinelli, Filippo;Kovacs-Vajna, Zsolt M.</t>
  </si>
  <si>
    <t>Brescia</t>
  </si>
  <si>
    <t>Universit√† degli Studi di Brescia</t>
  </si>
  <si>
    <t>Mondinelli F.</t>
  </si>
  <si>
    <t>Self-Localizing Sensor Network Architectures</t>
  </si>
  <si>
    <t>10.1109/TIM.2003.822475</t>
  </si>
  <si>
    <t>2-s2.0-1842586732</t>
  </si>
  <si>
    <t>['whole system', 'whole region', 'weakly visible', 'triggered starburst', 'tidal tail', 'thermal emission', 'strong obscuration', 'southernmost star', 'southern region', 'southeastern part', 'sky plane', 'regular component', 'rather low', 'radio spectrum', 'radio emission', 'probably tracing', 'possibly due', 'polarization maps', 'parent disks', 'optical domain', 'northeastern ridge', 'normal spirals', 'ngc 4038', 'much steeper', 'move away', 'merging spirals', 'merging galaxies', 'magnetic fields', 'magnetic field', 'infalling gas', 'individual galaxies', 'implying tangling', 'highly coherent', 'forming regions', 'field regularity', 'field compression', 'extensive study', 'even larger', 'emitting regions', 'data combined', '86 ghz', '45 ghz', '44 ghz']</t>
  </si>
  <si>
    <t>Galaxies: general | Galaxies: individual: Antennae | Galaxies: interactions | Galaxies: magnetic fields | Radio continuum: galaxies</t>
  </si>
  <si>
    <t>We present an extensive study of magnetic fields in a system of merging galaxies. We obtained for NGC 4038/39 (the Antennae) radio total intensity and polarization maps at 8.44 GHz, 4.86 GHz and 1.49 GHz using the VLA in the C and D configurations. The galaxy pair possesses bright, extended radio emission filling the body of the whole system, with no dominant nuclear sources. The radio thermal fraction of NGC 4038/39 was found to be about 50% at 10.45 GHz, higher than in normal spirals. Most of the thermal emission is associated with star-forming regions, but only a part of these are weakly visible in the optical domain because of strong obscuration. The mean total magnetic fields in both galaxies are about two times stronger (‚âÉ20 ŒºG) than in normal spirals. However, the degree of field regularity is rather low, implying tangling of the regular component in regions with interaction-enhanced star formation. Our data combined with those in HI, HŒ±, X-rays and in far infrared allow us to study local interrelations between different gas phases and magnetic fields. We distinguish several radio-emitting regions with different physical properties and at various evolutionary stages: the rudimentary magnetic spiral, the northern cool part of the dark cloud complex extending between the galaxies, its warm southern region, its southernmost star-forming region deficient in radio emission, and the highly polarized northeastern ridge associated with the base of an unfolding tidal tail. The whole region of the dark cloud complex shows a coherent magnetic field structure, probably tracing the line of collision between the arms of merging spirals while the total radio emission reveals hidden star formation nests. The southern region is a particularly intense merger-triggered starburst. Highly tangled magnetic fields reach there strengths of ‚âÉ30 ŒºG, even larger than in both individual galaxies, possibly due to compression of the original fields pulled out from the parent disks. In the northeastern ridge, away from star-forming regions, the magnetic field is highly coherent with a strong regular component of 10 ŒºG tracing gas shearing motions along the tidal tail. We find no signs of field compression by infalling gas there. The radio spectrum is much steeper in this region indicating aging of the CR electron population as they move away from their sources in star-forming regions. Modelling Faraday rotation data shows that we deal with a three-dimensionally curved structure of magnetic fields, becoming almost parallel to the sky plane in the southeastern part of the ridge.</t>
  </si>
  <si>
    <t>541-555</t>
  </si>
  <si>
    <t>60021361;60001754</t>
  </si>
  <si>
    <t>6602315487;7403182260</t>
  </si>
  <si>
    <t>Chyzy, K. T.;Beck, R.</t>
  </si>
  <si>
    <t>Poland;Germany</t>
  </si>
  <si>
    <t>Krakow;Bonn</t>
  </si>
  <si>
    <t>Uniwersytet Jagiello≈Ñski;Max Planck Institute for Radio Astronomy</t>
  </si>
  <si>
    <t>Chyzy K.</t>
  </si>
  <si>
    <t>Magnetic fields in merging spirals - The Antennae</t>
  </si>
  <si>
    <t>10.1051/0004-6361:20031778</t>
  </si>
  <si>
    <t>2-s2.0-1842638275</t>
  </si>
  <si>
    <t>['widely used', 'view ray', 'varied performance', 'three methods', 'third one', 'small enough', 'simple surfaces', 'several methods', 'rights reserved', 'parameter selection', 'paper analyzes', 'method selection', 'may surfer', 'major difference', 'iterative ray', 'iterative photogrammetric', 'irt method', 'ip method', 'intersection point', 'initial step', 'induced problems', 'induced problem', 'data sets', 'computer graphics', 'computationally intensive', 'computationally efficient', 'comprehensive comparison', 'complicated surfaces', 'complicated ones', 'comparison provides', 'certain step', 'adequately address']</t>
  </si>
  <si>
    <t>Digital mono-plotting | Iterative photogrammetric method | Iterative ray-tracing method | Ray-tracing method | Single-ray backprojection</t>
  </si>
  <si>
    <t>The single-ray backprojection problem refers to the process of determining ground coordinates of pixels in a single aerial image with the support of a digital surface model or a digital elevation model. Several methods have been employed to solve this problem. The iterative photogrammetric (IP) method, based on the inverse collinearity equations, is widely used in photogrammetry. The ray-tracing (RT) method, which is popular in computer graphics, computes the coordinates by intersecting the view ray with the surface. A third one is an iterative ray-tracing (IRT) method, which finds the intersection point by extending the view ray towards the surface by a certain step once a time until it hits the surface. Since the methods become diversified, there is a need to compare and evaluate them. This paper analyzes the principles of these three methods, tests them using a variety of data sets, and provides a comprehensive comparison on their strategies, parameter selection, divergence, occlusion-compliance, precision, robustness, and efficiency. The major difference of these methods is in the strategy of computing the intersection between the view ray and the surface, and this leads to their varied performance. It is found that the IP method is the most computationally efficient and can produce precise coordinates for simple surfaces, but it may surfer from the divergence and occlusion-induced problems for complicated ones. The rigorous RT method is precise, occlusion-compliant and parameter-free, but it is computationally intensive. The IRT method is intermediate in terms of efficiency. If the initial step is small enough, it can adequately address the occlusion-induced problem and produce satisfactory coordinates for complicated surfaces. This comparison provides a guide to method selection for the single-ray backprojection problem. ¬© 2004 Elsevier Ltd. All rights reserved.</t>
  </si>
  <si>
    <t>267-279</t>
  </si>
  <si>
    <t>Computers and Geosciences</t>
  </si>
  <si>
    <t>Sheng, Yongwei</t>
  </si>
  <si>
    <t>Sheng Y.</t>
  </si>
  <si>
    <t>Comparative evaluation of iterative and non-iterative methods to ground coordinate determination from single aerial images</t>
  </si>
  <si>
    <t>S0098300404000299</t>
  </si>
  <si>
    <t>10.1016/j.cageo.2003.11.003</t>
  </si>
  <si>
    <t>2-s2.0-1842784573</t>
  </si>
  <si>
    <t>['vivo studies', 'ventricular tachycardia', 'tissue surface', 'times limited', 'thermal profiles', 'temperature associated', 'supraventricular tachycardia', 'substrate ablation', 'still effective', 'significantly reduced', 'radiofrequency energy', 'producing heating', 'previous reports', 'phantom tissue', 'phantom revealed', 'partial contact', 'myocardial necrosis', 'monopole antenna', 'microwave energy', 'larger volume', 'heated tissue', 'goats prior', 'equivalent material', 'endocardial temperature', 'endocardial surface', 'effective treatment', 'controllable depth', 'certain arrhythmias', 'catheter ablation', 'atrial flutter', 'ablation volume', '8 mm']</t>
  </si>
  <si>
    <t>Arrhythmias | Microwave ablation | Monopole antenna | Thermal patterns</t>
  </si>
  <si>
    <t>Background: Radiofrequency (RF) catheter ablation is an effective treatment for supraventricular tachycardia. The effectiveness of the technique is at times limited by the small lesion size produced by RF energy delivery. Previous reports have indicated that microwave energy is capable of producing a larger volume of heated tissue than radiofrequency energy, raising the possibility that microwave energy may offer a potential alternative energy source to radiofrequency for the substrate ablation of certain arrhythmias such as ventricular tachycardia or atrial flutter. Methods: The present study evaluated the thermal profiles of a monopole microwave antenna delivering energy at 2.45 GHz frequency in a phantom tissue-equivalent material with dielectric and thermal properties similar to myocardium. In addition, microwave catheter ablations were performed in vivo in the ventricles of goats prior to the examination of the lesions. Results: The measured thermal profiles in the phantom revealed that the antenna is capable of producing heating to a temperature associated with myocardial necrosis to a controllable depth that can be more than 8 mm, while the endocardial temperature is maintained relatively low. The ablation volume is significantly reduced but is still effective when there is only a partial contact between the antenna and the tissue surface. In vivo studies on goat models confirmed that the monopole antenna can produce a deep transmural lesion in the left ventricle without causing coagulation or charring on the endocardial surface.</t>
  </si>
  <si>
    <t>111-119</t>
  </si>
  <si>
    <t>1383875X</t>
  </si>
  <si>
    <t>Journal of Interventional Cardiac Electrophysiology</t>
  </si>
  <si>
    <t>60029929-60003167;60029929;101614885;101614885;101614885</t>
  </si>
  <si>
    <t>7102782118;35394700800;57225306930;6507735155;7004147982</t>
  </si>
  <si>
    <t>Keane, David;Ruskin, Jeremy;Norris, Nancy;Chapelon, Pierre Antoine;B√©rub√©, Dany</t>
  </si>
  <si>
    <t>United States;Ireland;United States</t>
  </si>
  <si>
    <t>Boston;Dublin;Fremont</t>
  </si>
  <si>
    <t>Massachusetts General Hospital;St James's Hospital;AFx, Inc.</t>
  </si>
  <si>
    <t>60029929;60003167;101614885</t>
  </si>
  <si>
    <t>Keane D.</t>
  </si>
  <si>
    <t>In Vitro and In Vivo Evaluation of the Thermal Patterns and Lesions of Catheter Ablation with a Microwave Monopole Antenna</t>
  </si>
  <si>
    <t>10.1023/B:JICE.0000019264.14661.8e</t>
  </si>
  <si>
    <t>2-s2.0-1942423054</t>
  </si>
  <si>
    <t>['zcz ).', 'spatial correlation', 'sound sources', 'shaped zcz', 'proposed array', 'new approach', 'letter introduces', 'frequency coding', 'correlation zone', 'binary arrays', 'array antennas']</t>
  </si>
  <si>
    <t>Binary array | Correlation function | Zero-correlation zone (ZCZ)</t>
  </si>
  <si>
    <t>This letter introduces a new approach to the construction of a set of binary arrays having a zero-correlation zone (ZCZ). The proposed array set has a cross-shaped ZCZ and, thus, is 1.5 times wider than that of existing ZCZ arrays. The proposed array set can be constructed from an arbitrary Hadamard matrix. The proposed array can be used in applications such as arrays of sound sources, position detection arrays, phased-array antennas, time-frequency coding, and spatial correlation.</t>
  </si>
  <si>
    <t>60031404;60031404</t>
  </si>
  <si>
    <t>35305006100;7006099213</t>
  </si>
  <si>
    <t>Hayashi, Takafumi;Okawa, Satoshi</t>
  </si>
  <si>
    <t>Aizuwakamatsu</t>
  </si>
  <si>
    <t>The University of Aizu</t>
  </si>
  <si>
    <t>Hayashi T.</t>
  </si>
  <si>
    <t>Binary array set having a cross-shaped zero-correlation zone</t>
  </si>
  <si>
    <t>10.1109/LSP.2004.824013</t>
  </si>
  <si>
    <t>2-s2.0-1942424269</t>
  </si>
  <si>
    <t>['wavelength tuning', 'strain gradient', 'selective element', 'scfbg ),', 'novel configuration', 'laser cavity', 'external force', 'experimentally demonstrate', 'equally increased']</t>
  </si>
  <si>
    <t>Chirp fiber Bragg grating | Fiber Bragg grating (FBG) | Fiber ring laser | Sampled fiber Bragg grating | Tunable laser</t>
  </si>
  <si>
    <t>We propose and experimentally demonstrate a novel configuration of a multiwavelength tunable fiber ring laser with equally increased or decreased wavelength spacing. Wavelength tuning is achieved by tuning the strain gradient of a sampled chirp fiber Bragg grating (SCFBG), which is integrated in the laser cavity. To achieve equally increased or decreased wavelength spacing, the SCFBG is surface-mounted at a slant onto one lateral side of a plate so that each wavelength-selective element of the SCFBG will experience an equal strain increment when an external force is applied to the plate. We experimentally obtain seven lasing wavelengths with equally increased or decreased wavelength spacing.</t>
  </si>
  <si>
    <t>1026-1028</t>
  </si>
  <si>
    <t>Yang, Jianliang;Tjin, Swee Chuan;Ngo, Nam Quoc</t>
  </si>
  <si>
    <t>Multiwavelength tunable fiber ring laser based on sampled chirp fiber Bragg grating</t>
  </si>
  <si>
    <t>10.1109/LPT.2004.824632</t>
  </si>
  <si>
    <t>2-s2.0-1942436767</t>
  </si>
  <si>
    <t>['several sources', 'resonance frequency', 'reliable model', 'radiation pattern', 'multilayer rectangular', 'lossy iso', 'input impedance', 'improved form', 'computed results', 'based ensemble', 'anisotropic medium']</t>
  </si>
  <si>
    <t>Microstrip patch antennas | Multilayer cavity model | Multilayer circular patch | Multilayer rectangular patch | Multilayer resonator</t>
  </si>
  <si>
    <t>We report an improved form of the cavity model called the modified Wolff model (MWM) to compute the resonance frequency, input impedance, bandwidth, efficiency, directivity, and radiation pattern of a multilayer rectangular and circular patch antenna in the lossy iso/anisotropic medium. We compare the MWM against the experimental results obtained from the several sources and also against the computed results of the method-of-moments-based Ensemble. The MWM is revealed as an accurate, fast, and reliable model for computation of all these parameters.</t>
  </si>
  <si>
    <t>193-217</t>
  </si>
  <si>
    <t>60029284;60029284</t>
  </si>
  <si>
    <t>7401937908;22935760300</t>
  </si>
  <si>
    <t xml:space="preserve">Verma, A. K.;Nasimuddin, </t>
  </si>
  <si>
    <t>New Delhi</t>
  </si>
  <si>
    <t>University of Delhi</t>
  </si>
  <si>
    <t>Verma A.K.</t>
  </si>
  <si>
    <t>Multilayer cavity model for microstrip rectangular and circular patch antenna</t>
  </si>
  <si>
    <t>10.1080/02726340490422898</t>
  </si>
  <si>
    <t>2-s2.0-1942455251</t>
  </si>
  <si>
    <t>['wireless system', 'time codes', 'spatial gains', 'path directions', 'path delays', 'multipaths results', 'multipath multiple', 'intersymbol interference', 'input multiple', 'delay spread']</t>
  </si>
  <si>
    <t>Frequency-selective channels | Multiple-input multiple-output (MIMO) systems | Space-time coding</t>
  </si>
  <si>
    <t>In a wireless system with multipath multiple-input multiple-output (MIMO) channels using antenna arrays, the delay spread of multipaths results in intersymbol interference (ISI) and channel frequency selectivity. In contrast with the channel frequency selectivity, spatial gains at the multipath angles also naturally result in channel angle selectivity. Based on the channel selectivity structures characterized by the path delays and the path directions-of-departure/arrival, in this letter, we seek new insights into the matching of space-time codes and multipath MIMO channels in their angle-frequency (AF) structures.</t>
  </si>
  <si>
    <t>439-442</t>
  </si>
  <si>
    <t>60018029;60072424;60072424</t>
  </si>
  <si>
    <t>6603751791;7601511420;7501878936</t>
  </si>
  <si>
    <t>Maa, Ching Shyang;Wang, Yeong Cheng;Chen, Jiunn Tsair</t>
  </si>
  <si>
    <t>Chung-Li;Hsinchu</t>
  </si>
  <si>
    <t>Van Nung Institute of Technology Taiwan;National Tsing Hua University</t>
  </si>
  <si>
    <t>60072424;60018029</t>
  </si>
  <si>
    <t>Maa C.</t>
  </si>
  <si>
    <t>Structures of space-time codes and multipath MIMO channels</t>
  </si>
  <si>
    <t>10.1109/LSP.2004.824055</t>
  </si>
  <si>
    <t>2-s2.0-1942455939</t>
  </si>
  <si>
    <t>['transit peptide', 'small size', 'protein complexes', 'prochlorothrix hollandica', 'plant sequences', 'phcao catalyzed', 'oryza sativa', 'one copy', 'much smaller', 'land plants', 'hollandica genome', 'harvesting chlorophyll', 'gene product', 'four parts', 'first identified', 'entire sequence', 'conserved sequence', 'coding capacity', 'chlorophyll b', 'catalytic activity', 'cao genes', 'cao gene', 'cao ).', 'biosynthesis regulates', 'arabidopsis thaliana']</t>
  </si>
  <si>
    <t>Chlorophyll b | Chlorophyllide a oxygenase | Cyanobacterium | Prochlorothrix</t>
  </si>
  <si>
    <t>Chlorophyll b is a photosynthetic antenna pigment found in prochlorophytes and chlorophytes. In chlorophytes, its biosynthesis regulates the photosynthetic antenna size. Chlorophyll b is synthesized from chlorophyll a in a two-step oxygenation reaction by chlorophyllide a oxygenase (CAO). In this study, we first identified the entire sequence of a prochlorophyte CAO gene from Prochlorothrix hollandica to compare it with those from chlorophytes, and we examined the catalytic activity of the gene product. Southern blot analysis showed that the CAO gene is presented in one copy in the P. hollandica genome. The P. hollandica CAO gene (PhCAO) has a coding capacity for 367 amino acids, which is much smaller than that of Arabidopsis thaliana (537 amino acids) and Oryza sativa (542 amino acids) CAO genes. In spite of the small size, PhCAO catalyzed the formation of chlorophyll b. By comparing these sequences, we classified the land-plant sequences into four parts: the N-terminal sequence predicted to be a transit peptide, the successive conserved sequence unique in land plants (A-domain, 134 amino acids), a less-conserved sequence (B-domain, 30 amino acids) and the C-terminal conserved sequence common in chlorophytes and prochlorophytes (C-domain, 337 to 344 amino acids). We demonstrated that the C-domain is sufficient for catalytic activity by transforming the cyanobacterium Synechocystis sp. PCC6803 with the C-domain from A. thaliana. In this paper, the role of the A-domain is discussed in relation to the formation of light-harvesting chlorophyll a/b-protein complexes in land plants.</t>
  </si>
  <si>
    <t>1019-1025</t>
  </si>
  <si>
    <t>Planta</t>
  </si>
  <si>
    <t>60014652;60014652;60014652;60014652</t>
  </si>
  <si>
    <t>9335116500;7403082647;35597170900;7404667898</t>
  </si>
  <si>
    <t>Nagata, N.;Satoh, S.;Tanaka, R.;Tanaka, A.</t>
  </si>
  <si>
    <t>Sapporo</t>
  </si>
  <si>
    <t>Hokkaido University</t>
  </si>
  <si>
    <t>Nagata N.</t>
  </si>
  <si>
    <t>Domain structures of chlorophyllide a oxygenase of green plants and Prochlorothrix hollandica in relation to catalytic functions</t>
  </si>
  <si>
    <t>10.1007/s00425-003-1181-6</t>
  </si>
  <si>
    <t>2-s2.0-1942519271</t>
  </si>
  <si>
    <t>['trichoconapion korotyaev', 'normaltica konstantinov', 'mouth parts', 'mechanical properties', 'male genitalia', 'male combat', 'chrysomelidae ).']</t>
  </si>
  <si>
    <t>Apionidae | Chrysomelidae | Copulatory courtship | Male genitalia | Sexual dimorphism</t>
  </si>
  <si>
    <t>A correlation between strongly developed sexually dimorphic external structures and the size and mechanical properties of male genitalia are described and illustrated in Trichoconapion Korotyaev (Coleoptera: Apionidae) and Normaltica Konstantinov (Coleoptera: Chrysomelidae). Sexually dimorphic structures include legs and antennae in Trichoconapion and head and mouth parts in Normaltica. These sexually dimorphic characters in our examples are likely to function as clasping (restraining) or copulatory courtship devices rather than male/male combat or precopulatory courtship devices.</t>
  </si>
  <si>
    <t>324-338</t>
  </si>
  <si>
    <t>Proceedings of the Entomological Society of Washington</t>
  </si>
  <si>
    <t>60007670;60101968</t>
  </si>
  <si>
    <t>7103374430;6602795575</t>
  </si>
  <si>
    <t>Konstantinov, Alexander S.;Korotyaev, Boris A.</t>
  </si>
  <si>
    <t>Russian Federation;United States</t>
  </si>
  <si>
    <t>Saint Petersburg (ex Leningrad);Washington, D.C.</t>
  </si>
  <si>
    <t>Zoological Institute of the Russian Academy of Sciences;Smithsonian National Museum of Natural History</t>
  </si>
  <si>
    <t>60101968;60007670</t>
  </si>
  <si>
    <t>Konstantinov A.</t>
  </si>
  <si>
    <t>Sexual dimorphism and size of aedeagi in apionid weevils (Coleoptera: Apionidae) and flea beetles (Coleoptera: Chrysomelidae): Why some masculine males have small aedeagi</t>
  </si>
  <si>
    <t>2-s2.0-1942540600</t>
  </si>
  <si>
    <t>['vapor phase', 'room temperature', 'photosensitized fluorescence', 'phosphorescence lifetimes', 'absorption spectrum']</t>
  </si>
  <si>
    <t>Biacetyl | Energy transfer | Flash photolysis | M-xylene | Optical antenna</t>
  </si>
  <si>
    <t>M-xylene sensitized biacetyl fluorescence and phosphorescence has been investigated and photosensitized fluorescence and phosphorescence lifetimes of biacetyl in the vapor phase has been determined. Attempts to detect the triplet of biacetyl by its absorption spectrum were unsuccesful, due to primarily, it is believed, to the low extinction coefficients of the triplet, and the low triplet concentrations produced by the optical pumping device at room temperature.</t>
  </si>
  <si>
    <t>73-81</t>
  </si>
  <si>
    <t>Asian Journal of Spectroscopy</t>
  </si>
  <si>
    <t>Bayrak√ßeken, Fuat</t>
  </si>
  <si>
    <t>Yeditepe University</t>
  </si>
  <si>
    <t>Bayrak√ßeken F.</t>
  </si>
  <si>
    <t>Spectroscopic study of an optical antenna</t>
  </si>
  <si>
    <t>2-s2.0-20044374245</t>
  </si>
  <si>
    <t>['trivial filters', 'statistical independence', 'several ways', 'general definition', 'discrete character', 'contrast criteria', 'briefly elaborated']</t>
  </si>
  <si>
    <t>Blind deconvolution and equalization | Contrast criteria | Independent component analysis | MIMO linear systems</t>
  </si>
  <si>
    <t>A general definition of contrast criteria is proposed, which induces the concept of trivial filters. These optimization criteria enjoy identifiability properties, and aim at delivering outputs satisfying specific properties, such as statistical independence or a discrete character. Several ways of building new contrast criteria are described. It is then briefly elaborated on practical numerical algorithms. Copyright ¬© 2004 John Wiley &amp; Sons, Ltd.</t>
  </si>
  <si>
    <t>225-243</t>
  </si>
  <si>
    <t>International Journal of Adaptive Control and Signal Processing</t>
  </si>
  <si>
    <t>Comon, P.</t>
  </si>
  <si>
    <t>Contrasts, independent component analysis, and blind deconvolution</t>
  </si>
  <si>
    <t>10.1002/acs.791</t>
  </si>
  <si>
    <t>2-s2.0-2142640900</t>
  </si>
  <si>
    <t>['wideband antenna', 'desired frequency', 'antenna also']</t>
  </si>
  <si>
    <t>A CPW-fed planar ultra-wideband antenna with hexagonal radiating elements is presented. The antenna also has a frequency band notch characteristic. By inserting a V-shaped thin slot on the hexagonal radiating element, the narrow frequency band notch has been created very close to the desired frequency.</t>
  </si>
  <si>
    <t>403-405</t>
  </si>
  <si>
    <t>60010484;60010484</t>
  </si>
  <si>
    <t>36065720100;7103160133</t>
  </si>
  <si>
    <t>Kim, Y.;Kwon, D. H.</t>
  </si>
  <si>
    <t>Suwon</t>
  </si>
  <si>
    <t>Samsung Group</t>
  </si>
  <si>
    <t>Kim Y.</t>
  </si>
  <si>
    <t>CPW-fed planar ultra wideband antenna having a frequency band notch function</t>
  </si>
  <si>
    <t>10.1049/el:20040302</t>
  </si>
  <si>
    <t>2-s2.0-2142657948</t>
  </si>
  <si>
    <t>['wideband antenna', 'new technique', 'entire band', 'bandwidth enhancement']</t>
  </si>
  <si>
    <t>A new technique for bandwidth enhancement of microstrip-fed annular ring slot antennas is presented. Using this technique, a wideband antenna is designed that has consistent radiation parameters across the entire band and has a bandwidth that is six times larger than that of an ordinary ring antenna.</t>
  </si>
  <si>
    <t>408-409</t>
  </si>
  <si>
    <t>Behdad, N.</t>
  </si>
  <si>
    <t>Behdad N.</t>
  </si>
  <si>
    <t>Wideband double-element ring slot antenna</t>
  </si>
  <si>
    <t>10.1049/el:20040292</t>
  </si>
  <si>
    <t>2-s2.0-2142710192</t>
  </si>
  <si>
    <t>['signal correlation', 'include non', 'identical elements']</t>
  </si>
  <si>
    <t>Theory is presented that extends the analysis to signal correlation between any antennas in an array of elements. It is generalised to include non-identical elements and arbitrary load termination of passive antenna ports. The method is related to the power balance concept and based on the antenna impedance matrix.</t>
  </si>
  <si>
    <t>401-402</t>
  </si>
  <si>
    <t>60029170;60029170</t>
  </si>
  <si>
    <t>Antenna signal correlation and its relation to the impedance matrix</t>
  </si>
  <si>
    <t>10.1049/el:20040296</t>
  </si>
  <si>
    <t>2-s2.0-2142755931</t>
  </si>
  <si>
    <t>['theoretically predict', 'qualitatively describe', 'ground plane', 'approximately half', 'antenna profile']</t>
  </si>
  <si>
    <t>A planar artificial magnetic conductor (AMC) ground plane is proposed as a means to reduce the profile of a highly directive resonant cavity antenna. The structure is formed by a printed microstrip patch antenna and a superimposed partially reflective surface. The antenna profile is reduced to approximately half by virtue of employing the AMC ground plane. A ray theory model is used to qualitatively describe the functioning of the antenna and theoretically predict the existence of quarter wavelength resonant cavities.</t>
  </si>
  <si>
    <t>405-406</t>
  </si>
  <si>
    <t>60000891;60000891;60000891;60000891</t>
  </si>
  <si>
    <t>12242917100;6602642495;57203026404;57203977048</t>
  </si>
  <si>
    <t>Wang, S.;Feresidis, A. P.;Goussetis, G.;Vardaxoglu, J. C.</t>
  </si>
  <si>
    <t>Loughborough</t>
  </si>
  <si>
    <t>Loughborough University</t>
  </si>
  <si>
    <t>Wang S.</t>
  </si>
  <si>
    <t>Low-profile resonant cavity antenna with artificial magnetic conductor ground plane</t>
  </si>
  <si>
    <t>10.1049/el:20040306</t>
  </si>
  <si>
    <t>2-s2.0-2142758754</t>
  </si>
  <si>
    <t>['transmitting direction', 'realized experimentally', 'piston ).', 'phase difference', 'obtain experimentally', 'lens array', 'elementary lenses', 'elementary fields', 'antenna around', 'acting simultaneously', '100 œºrad']</t>
  </si>
  <si>
    <t>Aperture synthesis | Optical fibre | Synthesize antenna | Telescope</t>
  </si>
  <si>
    <t>We report a preliminary experimental study on a transmitting synthesized antenna constituted by a two-lens array. We realized experimentally the shifting of the entire far field diffraction pattern over more than 100 Œºrad. This corresponds to a change of the global transmitting direction, by acting simultaneously on the transmitting direction of the elementary fields (tilt) and the phase difference between the elementary fields (piston). The light flux transmitted from the source is forwarded to the elementary lenses of the antenna using optical fibres. We obtain experimentally an error signal permitting servo-control of the piston of the antenna around a given functioning point.</t>
  </si>
  <si>
    <t>372-378</t>
  </si>
  <si>
    <t>Journal of Optics A: Pure and Applied Optics</t>
  </si>
  <si>
    <t>60027892;60027892;60027892</t>
  </si>
  <si>
    <t>22951983300;6701540263;7006318562</t>
  </si>
  <si>
    <t>Sagne, J.;Delage, L.;Reynaud, F.</t>
  </si>
  <si>
    <t>Sagne J.</t>
  </si>
  <si>
    <t>Implementation of a two-telescope array as a transmitting synthesized antenna demonstrator for satellite communications</t>
  </si>
  <si>
    <t>S1464425804694499</t>
  </si>
  <si>
    <t>10.1088/1464-4258/6/4/012</t>
  </si>
  <si>
    <t>2-s2.0-2142820713</t>
  </si>
  <si>
    <t>['transmitted signal', 'orthogonal codes', 'downlink channel']</t>
  </si>
  <si>
    <t>In most commercial wideband code division multiple access systems, the transmitted signal in the downlink channel is spread by orthogonal codes to accommodate different users. However, frequency selective fading destroys the orthogonality and causes multiple access interference. Application of a chip level decision feedback equaliser with the Alamouti transmit diversity scheme is proposed to restore the orthogonality of the received spreading sequences.</t>
  </si>
  <si>
    <t>437-439</t>
  </si>
  <si>
    <t>60025709;60028333;60009512;60025709</t>
  </si>
  <si>
    <t>6601931780;7501393707;7403654466;7004279281</t>
  </si>
  <si>
    <t>Santoso, A.;Choi, J.;Lim, C. C.;Vucetic, B.</t>
  </si>
  <si>
    <t>Sydney;Sydney;Adelaide</t>
  </si>
  <si>
    <t>UNSW Sydney;The University of Sydney;The University of Adelaide</t>
  </si>
  <si>
    <t>60028333;60025709;60009512</t>
  </si>
  <si>
    <t>Chip level decision feedback equaliser for CDMA downlink with space-time coding</t>
  </si>
  <si>
    <t>10.1049/el:20040246</t>
  </si>
  <si>
    <t>2-s2.0-2142851752</t>
  </si>
  <si>
    <t>['target angle', 'suppress interference', 'successful tracking', 'significant degradation', 'sidelobe interferer', 'radar target', 'lower bound', 'little impact', 'important advantages', 'carefully controlled', 'beam pattern', 'array antenna', 'adaptive phased', 'achievable variance']</t>
  </si>
  <si>
    <t>When compared with a conventional gimballed antenna a phased-array antenna conveys some important advantages to a tracking radar system, including inertialess beam-steering and the ability to modify the beam pattern to suppress interference. For successful tracking of a radar target the linearity of the antenna angular response must be carefully controlled. The effect of array calibration errors on the linearity of the response of an adaptive phased-array antenna is considered. Through analysis of the maximum likelihood estimate (MLE) of target angle, a lower bound is derived on the variance of the angular scale factor error achievable when tracking a target with an adaptive phased-array antenna in the presence of residual calibration errors and interference. It is shown that while the presence of a sidelobe interferer has little impact on the achievable variance, a strong mainbeam interferer can result in a very significant degradation.</t>
  </si>
  <si>
    <t>IEE Proceedings: Radar, Sonar and Navigation</t>
  </si>
  <si>
    <t>60002731;101848326</t>
  </si>
  <si>
    <t>57224663689;7102137065</t>
  </si>
  <si>
    <t>Hayward, S. D.;Beckett, A. R.</t>
  </si>
  <si>
    <t>QinetiQ;MDBA (UK) Ltd</t>
  </si>
  <si>
    <t>Hayward S.D.</t>
  </si>
  <si>
    <t>Bounding the angular scale factor error for adaptive arrays</t>
  </si>
  <si>
    <t>10.1049/ip-rsn:20040325</t>
  </si>
  <si>
    <t>2-s2.0-2342482377</t>
  </si>
  <si>
    <t>['wave excitation', 'probability distributions', 'main characteristics', 'long tails', 'layer turbulence', 'intermittent bursts', 'flight distributions', 'boundary plasma']</t>
  </si>
  <si>
    <t>We study the scrape-off layer turbulence and transport in Tokamak Chauffage Alfv√©n Br√©silien (TCABR) before and during the launching of radio frequency excited waves that interact with the boundary plasma. We present the main characteristics of the background electrostatic fluctuations and the intermittent bursts. During the perturbation, the plasma turbulence intensity increases and the average phase velocity reverses its direction. The total turbulence driven transport and the transport radially convected by the intermittent fluctuation bursts also increase with the perturbation. The probability distributions of the bursts have long tails, resembling those typical of flight distributions with a decay parameter increasing with the wave excitation.</t>
  </si>
  <si>
    <t>669-679</t>
  </si>
  <si>
    <t>60008088;60008088;60008088;60008088;60008088;60008088</t>
  </si>
  <si>
    <t>35514388300;7202415607;24449372200;57204249283;6602776810;6603705920</t>
  </si>
  <si>
    <t>Ferreira, A. A.;Heller, M. V.A.P.;Caldas, I. L.;Lerche, E. A.;Ruchko, L. F.;Baccal√°, L. A.</t>
  </si>
  <si>
    <t>Ferreira A.</t>
  </si>
  <si>
    <t>Turbulence and transport in the scrape-off layer TCABR tokamak</t>
  </si>
  <si>
    <t>S074133350471845X</t>
  </si>
  <si>
    <t>10.1088/0741-3335/46/4/007</t>
  </si>
  <si>
    <t>2-s2.0-2342506017</t>
  </si>
  <si>
    <t>['vessel antennas', 'toroidally localized', 'toroidal field', 'outboard limiter', 'frequency range', 'diverted plasmas', 'diverted discharges', 'damping rates', 'alcator c', '500 khz', '4 %.', '1 cm', '1 %.']</t>
  </si>
  <si>
    <t>A pair of toroidally localized in-vessel antennas in Alcator C-Mod were used to excite and detect stable toroidal Alfv√©n eigenmode (TAB) resonances in the frequency range of 400-500 kHz. By ramping the toroidal field, the plasma TAB frequency was swept through the constant antenna excitation frequency to find a resonance and the width of the resonance was measured to determine the effective damping rate of the mode. The toroidal field and density at the resonances were observed to scale as BT Œ± n e0.5, as expected for Alfv√©n eigenmodes. TAB damping rates were measured in both inner wall limited and diverted discharges. The inner wall limited damping rates for these discharges were in the range of 1% &lt; |Œ≥/œâ| &lt; 4%. Diverted plasmas, on the other hand, required a very small outer gap between the last closed flux surface and the outboard limiter of less than 1 cm to observe the resonances and the damping rates were then very low with |Œ≥/œâ| &lt; 1%.</t>
  </si>
  <si>
    <t>611-620</t>
  </si>
  <si>
    <t>60022717;60022717;60028186;60022717;60022717</t>
  </si>
  <si>
    <t>7003308442;6507301837;7005195752;7003813118;9271791400</t>
  </si>
  <si>
    <t>Snipes, J. A.;Schmittdiel, D.;Fasoli, A.;Granetz, R. S.;Parker, R. R.</t>
  </si>
  <si>
    <t>Switzerland;United States</t>
  </si>
  <si>
    <t>Lausanne;Cambridge</t>
  </si>
  <si>
    <t>Swiss Federal Institute of Technology Lausanne;Plasma Science and Fusion Center</t>
  </si>
  <si>
    <t>60028186;60022717</t>
  </si>
  <si>
    <t>Snipes J.A.</t>
  </si>
  <si>
    <t>Initial active MHD spectroscopy experiments exciting stable Alfv√©n eigenmodes in Alcator C-Mod</t>
  </si>
  <si>
    <t>S0741333504734995</t>
  </si>
  <si>
    <t>10.1088/0741-3335/46/4/003</t>
  </si>
  <si>
    <t>2-s2.0-2342531225</t>
  </si>
  <si>
    <t>['range 41', 'pulse profiles', 'pulse intensity', 'published value', 'psr b0950', '35 rad', '1993 ).', '112 mhz']</t>
  </si>
  <si>
    <t>Stars: neutron | Stars: pulsars: general | Stars: pulsars: individual: PSR B0950+08</t>
  </si>
  <si>
    <t>Measurements of average pulse profiles made with a single linear polarization over the range 41-112 MHz are presented for PSR B0950+08. We show that the observed variable structure of the pulse profiles is a result of Faraday sinusoidal modulation of the pulse intensity with frequency. The rotation measure corresponding to this effect, RM ‚âà 4 rad m-2, is about 3 times greater than the published value of RM = 1.35 rad m-2 (Taylor et al, 1993).</t>
  </si>
  <si>
    <t>203-211</t>
  </si>
  <si>
    <t>60009114;60009114</t>
  </si>
  <si>
    <t>6603933747;55899195300</t>
  </si>
  <si>
    <t>Shabanova, T. V.;Shitov, Yu P.</t>
  </si>
  <si>
    <t>P.N. Lebedev Physical Institute of the Russian Academy of Sciences</t>
  </si>
  <si>
    <t>Shabanova T.</t>
  </si>
  <si>
    <t>Properties of the linearly polarized radiation from PSR B0950+08</t>
  </si>
  <si>
    <t>10.1051/0004-6361:20040058</t>
  </si>
  <si>
    <t>2-s2.0-2342563804</t>
  </si>
  <si>
    <t>['using subarrays', 'suppress interference', 'study show', 'strong interference', 'radar experiments', 'preliminary study', 'observed interference', 'main antenna', 'interference technique', 'high frequency', 'auxiliary facilities', 'auxiliary antennas', 'authors propose', 'analysis radar', 'adaptive system', 'adaptive anti', '2000 ).']</t>
  </si>
  <si>
    <t>To improve the capability of high frequency (HF) surface wave radar to suppress interference, an adaptive anti-interference technique was evaluated by using subarrays in OSMAR2000 (Ocean State Monitor and Analysis Radar, manufactured in 2000). The authors propose a scheme to suppress the external HF radio strong interference based on OSMAR2000 radar without increasing any auxiliary facilities, and some radar experiments were carried out by using a monopole as the main antenna and the other three vertical monopoles as auxiliary antennas. The results of a preliminary study of an adaptive system with subarrays for the suppression of strong interference are presented. The results of the study show that the technique worked well against the observed interference.</t>
  </si>
  <si>
    <t>100-104</t>
  </si>
  <si>
    <t>7402971510;7404091343;56919773300</t>
  </si>
  <si>
    <t>Gao, H. T.;Zheng, X.;Li, J.</t>
  </si>
  <si>
    <t>Gao H.</t>
  </si>
  <si>
    <t>Adaptive anti-interference technique using subarrays in HF surface wave radar</t>
  </si>
  <si>
    <t>10.1049/ip-rsn:20040519</t>
  </si>
  <si>
    <t>2-s2.0-2342627253</t>
  </si>
  <si>
    <t>['target identification', 'range domain', 'problems encountered', 'many advantages', 'frequency domain', 'different aspects']</t>
  </si>
  <si>
    <t>Non-cooperative target recognition is investigated in the frequency domain using measured in-flight aircraft data. It is found that the frequency domain target signatures are distinct for different aircraft types and a different aspects. As a result, target identification in the frequency domain is just as viable as using conventional high-range resolution profiles in the range domain. In addition, there are many advantages of working in the frequency domain; many of the problems encountered in the range domain can be avoided. This leads to a much simpler task in performing target recognition.</t>
  </si>
  <si>
    <t>77-84</t>
  </si>
  <si>
    <t>Wong, S. K.</t>
  </si>
  <si>
    <t>Defence Res. Devmt. Canada-Ottawa</t>
  </si>
  <si>
    <t>Wong S.</t>
  </si>
  <si>
    <t>Non-cooperative target recognition in the frequency domain</t>
  </si>
  <si>
    <t>10.1049/ip-rsn:20040197</t>
  </si>
  <si>
    <t>2-s2.0-2342631229</t>
  </si>
  <si>
    <t>['temporal resolution', 'stellarator w7', 'simultaneous time', 'signal detection', 'reflecting layer', 'local measurement', 'l back', 'flight measurement', 'complementary method', 'antenna system']</t>
  </si>
  <si>
    <t>Doppler reflectometry selects electron density perturbations with a finite wave vector K‚ä• by a line of sight which is non-perpendicular with respect to the reflecting layer. This provides, simultaneously, a local measurement of their propagation velocity ŒΩ‚ä•(K ‚ä•) and of changes in their fluctuation amplitude √±(K ‚ä•). In the multichannel Doppler reflectometer at the Stellarator W7-AS the antenna system and signal detection are optimized for maximum temporal resolution in order to study transport bifurcations such as the transitions between L- and H-mode. For the conditions in W7-AS the quantities ŒΩ‚ä• and √± can be measured with a temporal resolution of less than 10Œºs as shown for the example of an H to L back-transition. The dual antenna system installed allows us to supplement Doppler reflectometry with a simultaneous time-of-flight measurement, which is the complementary method to determine ŒΩ‚ä•.</t>
  </si>
  <si>
    <t>593-609</t>
  </si>
  <si>
    <t>60026838;60015815</t>
  </si>
  <si>
    <t>7201493893;6701390883</t>
  </si>
  <si>
    <t>Hirsch, M.;Holzhauer, E.</t>
  </si>
  <si>
    <t>Garching bei Munchen;Stuttgart</t>
  </si>
  <si>
    <t>Max Planck Institute for Plasma Physics;Universit√§t Stuttgart</t>
  </si>
  <si>
    <t>Hirsch M.</t>
  </si>
  <si>
    <t>Doppler reflectometry with optimized temporal resolution for the measurement of turbulence and its propagation velocity</t>
  </si>
  <si>
    <t>S0741333504725555</t>
  </si>
  <si>
    <t>10.1088/0741-3335/46/4/002</t>
  </si>
  <si>
    <t>2-s2.0-2342636582</t>
  </si>
  <si>
    <t>['unambiguous localisation']</t>
  </si>
  <si>
    <t>Exploiting several arrays of sensors enables simultaneous detection of a number of emitters. Fusion of the respective array data yields lines containing possible positions as a function of the frequency. Identifying multiple intersections eventually leads to unambiguous localisation of the sources. The usual unwanted ghost detections do not appear in this approach. Simulations are performed to demonstrate the feasibility of the formalism.</t>
  </si>
  <si>
    <t>65-70</t>
  </si>
  <si>
    <t>60019984;60019984</t>
  </si>
  <si>
    <t>57193931744;6701640304</t>
  </si>
  <si>
    <t>Naus, H. W.L.;Van Wijk, C. V.</t>
  </si>
  <si>
    <t>The Hague</t>
  </si>
  <si>
    <t>Nederlandse Organisatie voor toegepast natuurwetenschappelijk onderzoek- TNO</t>
  </si>
  <si>
    <t>Naus H.</t>
  </si>
  <si>
    <t>Simultaneous localisation of multiple emitters</t>
  </si>
  <si>
    <t>10.1049/ip-rsn:20040184</t>
  </si>
  <si>
    <t>2-s2.0-2342655691</t>
  </si>
  <si>
    <t>['two parameters', 'radiation characteristics', 'optimum number', 'noise temperature', 'noise performance', 'nell method', 'highest g', 'different efficiency', 'calculated using', 'antenna elements', 'antenna array']</t>
  </si>
  <si>
    <t>Antenna array feeds | Antenna arrays | Noise | Phased-arrays</t>
  </si>
  <si>
    <t>For an antenna array, different feed structure topologies may yield the same radiation characteristics. However, different topologies may result in different efficiency and noise performance. In this paper, parallel arm antenna arrays are analyzed for efficiency and noise temperature using the noise equivalent line length method (NELL) with the number of antenna elements in a subarray as a parameter. It is shown that efficiency of an antenna array feed structure as well as its noise temperature can be calculated using the NELL method. The comparison of the two parameters, efficiency and noise temperature, yield the optimum number of antenna and noise temperature, yield the optimum number of antenna elements in a subarray of a parallel arm antenna array for the highest G/T ratio.</t>
  </si>
  <si>
    <t>1024-1029</t>
  </si>
  <si>
    <t>Demir, Simsek</t>
  </si>
  <si>
    <t>Ankara</t>
  </si>
  <si>
    <t>Middle East Technical University (METU)</t>
  </si>
  <si>
    <t>Demir S.</t>
  </si>
  <si>
    <t>Efficiency calculation of feed structures and optimum number of antenna elements in a subarray for highest G/T</t>
  </si>
  <si>
    <t>10.1109/TAP.2004.825685</t>
  </si>
  <si>
    <t>2-s2.0-2442419775</t>
  </si>
  <si>
    <t>CCR-0312294</t>
  </si>
  <si>
    <t>['time correlation', 'statistical model', 'square error', 'range prediction', 'prediction error', 'one carrier', 'nonadaptive techniques', 'minimum mean', 'jakes model', 'future csi', 'csi ).', 'channel conditions', 'also proposed', 'adaptive modulation']</t>
  </si>
  <si>
    <t>Adaptive modulation | Fading channel prediction | Multipath fading | Multiple carriers | Physical channel modeling</t>
  </si>
  <si>
    <t>Adaptive transmission techniques, such as adaptive modulation and coding, adaptive power control, adaptive transmitter antenna diversity, etc., generally require precise channel estimation and feedback of channel state information (CSI). For fast vehicle speeds, reliable adaptive transmission also requires long-range prediction of future CSI, since the channel conditions are rapidly time variant. In this paper, we propose using past channel observations of one carrier to predict future CSI and perform adaptive modulation without feedback for another correlated carrier. We derive the minimum mean-square error (MMSE) long-range channel prediction that uses the time- and frequency-domain correlation function of the Rayleigh fading channel. An adaptive MMSE prediction method is also proposed. A statistical model of the prediction error that depends on the frequency and time correlation is developed and is used in the design of reliable adaptive modulation methods. We use a standard stationary fading channel model (Jakes model) and a novel physical channel model to test our algorithm. Significant gains relative to nonadaptive techniques are demonstrated for sufficiently correlated channels and realistic prediction range.</t>
  </si>
  <si>
    <t>605-611</t>
  </si>
  <si>
    <t>60004923;60004923;60004923</t>
  </si>
  <si>
    <t>57139107600;7004157137;7006530248</t>
  </si>
  <si>
    <t>Yang, Tung Sheng;Duel-Hallen, Alexandra;Hallen, Hans</t>
  </si>
  <si>
    <t>Raleigh</t>
  </si>
  <si>
    <t>NC State University</t>
  </si>
  <si>
    <t>Yang T.</t>
  </si>
  <si>
    <t>Reliable adaptive modulation aided by observations of another fading channel</t>
  </si>
  <si>
    <t>10.1109/TCOMM.2004.826369</t>
  </si>
  <si>
    <t>2-s2.0-2442424262</t>
  </si>
  <si>
    <t>U.S. Department of Defense</t>
  </si>
  <si>
    <t>N00014-01-1-0803</t>
  </si>
  <si>
    <t>DOD</t>
  </si>
  <si>
    <t>['system receives', 'reflected ",', 'patch antenna', 'novel reflecto', 'lo frequency', 'letter presents', 'heterodyne mixing', 'frequency relationship', 'fixed frequency', 'desired angle', 'demonstrated experimentally', 'crlh antenna', 'composite right', 'back toward', '50 ¬∞', '5 ghz', '30 ¬∞', '20 ¬∞']</t>
  </si>
  <si>
    <t>Composite right-/left-handed (CRLH) structure | Leaky wave antenna | Reflecto-directive system | Retrodirective array</t>
  </si>
  <si>
    <t>This letter presents a novel reflecto-directive system using a composite right/left-handed (CRLH) leaky-wave (LW) antenna and heterodyne mixing. The system receives a signal at a fixed frequency with a patch antenna and reflects it back toward any desired angle by tuning the LO frequency of a mixer. The performances of the system are demonstrated experimentally: 5 GHz incoming signals at -30¬∞, 0¬∞ and +30¬∞ are detected and transmitted, or "reflected", to -20¬∞ at 3.5 GHz, +20¬∞ at 4.5 GHz and +50¬∞ at 5.5 GHz in agreement with the angle-frequency relationship of the CRLH antenna.</t>
  </si>
  <si>
    <t>183-185</t>
  </si>
  <si>
    <t>55950056100;7004272195;36041035600</t>
  </si>
  <si>
    <t>Lim, Sungjoon;Caloz, Christophe;Itoh, Tatsuo</t>
  </si>
  <si>
    <t>Lim S.</t>
  </si>
  <si>
    <t>A reflecto-directive system using a composite right/left-handed (CRLH) leaky-wave antenna and heterodyne mixing</t>
  </si>
  <si>
    <t>10.1109/LMWC.2004.827107</t>
  </si>
  <si>
    <t>2-s2.0-2442438098</t>
  </si>
  <si>
    <t>N00014-00-1-0565</t>
  </si>
  <si>
    <t>['wire antennas', 'small aperture', 'shielded networks', 'physically representative', 'often loaded', 'models introduced', 'lumped loads', 'lumped circuits', 'loaded wire', 'large class', 'four configurations', 'data obtained', 'configurations considered', 'circuits forces', 'alter one']</t>
  </si>
  <si>
    <t>Cylindrical antennas | Load modeling | Loaded antennas | Tuning</t>
  </si>
  <si>
    <t>Wire antennas are often loaded with lumped circuits in order to control or alter one or more of the antenna's characteristics. Shielding these circuits forces the load to manifest itself to the antenna from a small aperture. This ensures that the laws of circuit theory may be used in an analysis to characterize the load, rather than Maxwell's equations, simplifying the computations. To this end, four configurations of lumped loads are used in place of the antenna's shielded networks in the analysis of the loaded wire. Two of the lumped load configurations are specific to an aperture-coupled shielded network presented in this paper. Two other configurations considered, however, are physically representative of a large class of wire antenna loads. Data obtained from analyses based upon the models introduced and from measurements are presented for comparison.</t>
  </si>
  <si>
    <t>961-968</t>
  </si>
  <si>
    <t>7004677954;7201550943</t>
  </si>
  <si>
    <t>Pisano, Frank A.;Butler, Chalmers M.</t>
  </si>
  <si>
    <t>Pisano F.</t>
  </si>
  <si>
    <t>Methods for modeling wire antennas loaded with shielded networks</t>
  </si>
  <si>
    <t>10.1109/TAP.2004.825629</t>
  </si>
  <si>
    <t>2-s2.0-2442445044</t>
  </si>
  <si>
    <t>N00014-98-1-0612</t>
  </si>
  <si>
    <t>['water surfaces', 'system hardware', 'radar operates', 'notable look', 'national oceanic', 'interferometric data', 'entirely self', 'contained within', 'coastal regions', 'beam along', 'atmospheric administration', 'angle dependences', 'aircraft pod', '3 ghz', '25 mhz']</t>
  </si>
  <si>
    <t>Interferometry | Sea surface scattering | Synthetic aperture radar (SAR)</t>
  </si>
  <si>
    <t>A dual-beam along-track interferometric synthetic aperture radar that is entirely self-contained within an aircraft pod has been developed by the University of Massachusetts to study sea surface processes in coastal regions. The radar operates at 5.3 GHz with a bandwidth of up to 25 MHz. System hardware is described. Initial test flights aboard the National Oceanic and Atmospheric Administration's WP-3D research aircraft were performed to evaluate system performance over land and water surfaces. Imagery were collected for fore and aft squinted beams, though no interferometric data were collected. Notable look-angle dependences are observed in the sea surface normalized radar cross section under very low wind conditions.</t>
  </si>
  <si>
    <t>62-65</t>
  </si>
  <si>
    <t>1545598X</t>
  </si>
  <si>
    <t>IEEE Geoscience and Remote Sensing Letters</t>
  </si>
  <si>
    <t>60014313;60015221;60013301;60014313;60014313;60014313;60027271;60027271</t>
  </si>
  <si>
    <t>6701561587;7801680374;7007151716;57206164665;7007178472;7102605212;7003478522;6602233013</t>
  </si>
  <si>
    <t>Farquharson, Gordon;Junek, William N.;Ramanathan, Arun;Frasier, Stephen J.;Tessier, Russell;McLaughlin, David J.;Sletten, Mark A.;Toporkov, Jakov V.</t>
  </si>
  <si>
    <t>Washington, D.C.;Panama City;Amherst MA;San Diego</t>
  </si>
  <si>
    <t>Naval Research Laboratory;Patrick AFB;University of Massachusetts Amherst;Qualcomm Incorporated</t>
  </si>
  <si>
    <t>60027271;60015221;60014313;60013301</t>
  </si>
  <si>
    <t>Farquharson G.</t>
  </si>
  <si>
    <t>A pod-based dual-beam SAR</t>
  </si>
  <si>
    <t>10.1109/LGRS.2004.826553</t>
  </si>
  <si>
    <t>2-s2.0-2442450809</t>
  </si>
  <si>
    <t>['transmit antennas', 'significantly lower', 'multiuser detection', 'error probability', 'computational complexity', 'blast systems']</t>
  </si>
  <si>
    <t>Code-division multiple access (CDMA) | Probabilistic data association (PDA) | QAM | V-BLAST</t>
  </si>
  <si>
    <t>The Probabilistic Data Association (PDA) method for multiuser detection (MUD) over synchronous CDMA channels is extended to the signal detection problem in V-BLAST systems. Computer simulations show that the algorithm has an error probability that is significantly lower than that of the V-BLAST optimal order detector and has a computational complexity that is cubic in the number of transmit antennas.</t>
  </si>
  <si>
    <t>205-207</t>
  </si>
  <si>
    <t>60022659;60022659;60022659;60022659</t>
  </si>
  <si>
    <t>9536645000;7006476249;7103309151;36348649300</t>
  </si>
  <si>
    <t>Pham, D.;Pattipati, K. R.;Willett, P. K.;Luo, J.</t>
  </si>
  <si>
    <t>Storrs</t>
  </si>
  <si>
    <t>University of Connecticut</t>
  </si>
  <si>
    <t>Pham D.</t>
  </si>
  <si>
    <t>A generalized probabilistic data association detector for multiple antenna systems</t>
  </si>
  <si>
    <t>10.1109/LCOMM.2004.823405</t>
  </si>
  <si>
    <t>2-s2.0-2442452592</t>
  </si>
  <si>
    <t>DAAD19-00-1-0131</t>
  </si>
  <si>
    <t>['transverse electro', 'optimization routines', 'input impedance', 'helical coil', 'experimental procedure', 'computed data', 'aperture theory', 'antenna loaded']</t>
  </si>
  <si>
    <t>Cylindrical antennas | Helices | Load modeling | Loaded antennas | Tuning</t>
  </si>
  <si>
    <t>An analysis of a shielded helical coil in a cylindrical tubular antenna is presented, based on a combination of aperture theory and a network model containing lumped RLC components, which is motivated by the desire to use this analysis in antenna-optimization routines. Measured input admittance data for an antenna loaded with a shielded helical coil are presented for comparison with computed data. Also, an experimental procedure by means of which one may measure the transverse electro-magnetic (TEM) input impedance of a coaxial guide loaded with helical coil is described.</t>
  </si>
  <si>
    <t>969-977</t>
  </si>
  <si>
    <t>Analysis of a tubular monopole loaded with a shielded helical coil</t>
  </si>
  <si>
    <t>10.1109/TAP.2004.825624</t>
  </si>
  <si>
    <t>2-s2.0-2442455504</t>
  </si>
  <si>
    <t>['structuring antenna', 'ssa searches', 'simulated annealing', 'random search', 'paper investigates', 'operational conditions', 'large number', 'given set', 'genetic algorithms', 'generally unknown', 'colony optimization']</t>
  </si>
  <si>
    <t>Antennas | Genetic algorithms | Reconfigurable antennas | Simulated annealing | Simulation</t>
  </si>
  <si>
    <t>A self-structuring antenna (SSA) is capable of arranging itself into a large number of configurations. Because the properties of the configurations are generally unknown at the onset of operation, efficient search algorithms are required to find suitable configurations for a given set of environmental and operational conditions. This paper investigates the use of ant-colony optimization, simulated annealing, and genetic algorithms for finding suitable antenna states. The implementation of each algorithm for SSA searches is described, and the performance of each algorithm is compared to a random search.</t>
  </si>
  <si>
    <t>1007-1014</t>
  </si>
  <si>
    <t>60031707;60031707;123754457</t>
  </si>
  <si>
    <t>7201507254;7006894465;7404966251</t>
  </si>
  <si>
    <t>Coleman, Christopher Mark;Rothwell, Edward J.;Ross, John E.</t>
  </si>
  <si>
    <t>East Lansing;Salt Lake City</t>
  </si>
  <si>
    <t>Michigan State University;John Ross and Associates</t>
  </si>
  <si>
    <t>60031707;123754457</t>
  </si>
  <si>
    <t>Coleman C.</t>
  </si>
  <si>
    <t>Investigation of simulated annealing, ant-colony optimization, and genetic algorithms for self-structuring antennas</t>
  </si>
  <si>
    <t>10.1109/TAP.2004.825658</t>
  </si>
  <si>
    <t>2-s2.0-2442459804</t>
  </si>
  <si>
    <t>['successively reconstruct', 'small number', 'receiver incorporates', 'posteriori probability', 'bearing signals', 'array antenna', 'adaptive beamforming']</t>
  </si>
  <si>
    <t>Ad hoc network | Adaptive beamforming | Cochannel interference (CCI) | Maximum a posteriori (MAP) estimation | Sample matrix inversion (SMI)</t>
  </si>
  <si>
    <t>We propose an iterative receiver algorithm to cope with nonstationary cochannel interference, as e.g. arising in wireless ad hoc networks with uncoordinated channel access. The receiver incorporates an adaptive beamforming by a sample matrix inversion (SMI) technique on the information-bearing signals from an array antenna, and an a posteriori probability (APP) computation. The APPs are utilized to successively reconstruct and eliminate the reliably decoded signal parts from the samples. This allows to perform the SMI on a small number of snapshots, for the sake of adaptability, while evading a dramatic performance degradation due to the presence of the signal of interest.</t>
  </si>
  <si>
    <t>256-258</t>
  </si>
  <si>
    <t>60001271;60001271;60001271</t>
  </si>
  <si>
    <t>56243177700;8536732600;35511585800</t>
  </si>
  <si>
    <t>Hunziker, Thomas;Aono, Tomoyuki;Ohira, Takashi</t>
  </si>
  <si>
    <t>Advanced Telecommunications Research Institute International (ATR)</t>
  </si>
  <si>
    <t>Hunziker T.</t>
  </si>
  <si>
    <t>An iterative beamforming and decoding procedure for wireless networks with uncoordinated channel access</t>
  </si>
  <si>
    <t>10.1109/LCOMM.2004.825711</t>
  </si>
  <si>
    <t>2-s2.0-2442465851</t>
  </si>
  <si>
    <t>['stacked h', 'small h', 'shaped mpa', 'shaped antenna', 'radiation efficiency', 'narrow bandwidth', 'mom code', 'fundamental limit', 'fully analyzed', 'first studied', 'enhanced bandwidth']</t>
  </si>
  <si>
    <t>H-shaped antennas | Limit of Chu | Microstrip antennas | Small antennas | Stacked patches</t>
  </si>
  <si>
    <t>A small H-shaped microstrip patch antenna (MPA) with enhanced bandwidth is presented. The H-shaped antenna is first studied by a transmission line model and then is fully analyzed with a MoM code. A stacked patch configuration is proposed to increase the narrow bandwidth, radiation efficiency and directivity. The stacked H-shaped MPA is studied using Chu's fundamental limit for electrically small antennas.</t>
  </si>
  <si>
    <t>983-993</t>
  </si>
  <si>
    <t>35611493500;36896583900;7006058796;7003915994;7202054016</t>
  </si>
  <si>
    <t>Anguera, Jaume;Boada, Llu√≠s;Puente, Carles;Borja, Carmen;Soler, Jordi</t>
  </si>
  <si>
    <t>Stacked H-shaped microstrip path antenna</t>
  </si>
  <si>
    <t>10.1109/TAP.2004.825812</t>
  </si>
  <si>
    <t>2-s2.0-2442476220</t>
  </si>
  <si>
    <t>['uncoded transmission', 'uncoded multiple', 'selected antenna', 'receiver maximal', 'receive antennas', 'ratio combining', 'ordinal number', 'order statistic', 'interesting conclusion']</t>
  </si>
  <si>
    <t>Antenna selection | Diversity | Fading channels | Maximal-ratio combining (MRC) | Multiple-input-multiple-output (MIMO)</t>
  </si>
  <si>
    <t>In this letter, we investigate the asymptotic error performance of an uncoded multiple-input-multiple-output (MIMO) scheme combining transmit antenna selection and receiver maximal-ratio combining (MRC) with a generalized selection criterion. A single transmit antenna corresponding to a fixed ordinal number of order statistic is selected for uncoded transmission. The order statistics consist of instantaneous channel power gain between each transmit and all the receive antennas. A general asymptotic bit error rate (BER) expression is derived for all values of ordinal number. An interesting conclusion is reached that the system diversity order is proportional to the ordinal number of the selected antenna.</t>
  </si>
  <si>
    <t>247-249</t>
  </si>
  <si>
    <t>Chen, Zhuo</t>
  </si>
  <si>
    <t>Asymptotic performance of transmit antenna selection with maximal-ratio combining for generalized selection criterion</t>
  </si>
  <si>
    <t>10.1109/LCOMM.2004.827978</t>
  </si>
  <si>
    <t>2-s2.0-2442477491</t>
  </si>
  <si>
    <t>U.S. Naval Research Laboratory</t>
  </si>
  <si>
    <t>NRL</t>
  </si>
  <si>
    <t>['rough sea', 'near field', 'multipath effects', 'field theory', 'diffuse scatter']</t>
  </si>
  <si>
    <t>Electromagnetic scattering by rough surfaces | Sea surface electromagnetic scattering</t>
  </si>
  <si>
    <t>The far-field theory of Beckmann and Spizzichino is modified to produce a theory for diffuse scatter in the near field which can be applied to the analysis of multipath effects over a rough sea.</t>
  </si>
  <si>
    <t>1056-1061</t>
  </si>
  <si>
    <t>Gordon, William B.</t>
  </si>
  <si>
    <t>Gordon W.</t>
  </si>
  <si>
    <t>Diffuse specular sea scatter in the near field</t>
  </si>
  <si>
    <t>10.1109/TAP.2004.825642</t>
  </si>
  <si>
    <t>2-s2.0-2442484607</t>
  </si>
  <si>
    <t>['wireless applications', 'sometimes desired', 'slot rectenna', 'similar performance', 'rectifying antenna', 'rectenna designed', 'axial ratio', '8 ghz', '5 db', '3 v']</t>
  </si>
  <si>
    <t>Circular polarization | Rectifier | Slot antenna</t>
  </si>
  <si>
    <t>Portable devices operating without batteries are sometimes desired in wireless applications such as RFID (Radio Frequency Identification) and telemetry. A novel circularly polarized shorted annular ring-slot rectenna (rectifying antenna) on a 0.5 mm thick flexible microwave laminate is proposed for the powering of these devices. Output dc voltage of 1.3 V and axial ratio of 1.5 dB were measured when 32 dBm microwave power was transmitted at 5.8 GHz over a distance of 2 m. Comparing the results with a rectenna designed on a thick rigid laminate, similar performance was observed.</t>
  </si>
  <si>
    <t>162-164</t>
  </si>
  <si>
    <t>60011170;60011170</t>
  </si>
  <si>
    <t>56208353900;6604053043</t>
  </si>
  <si>
    <t>Heikkinen, Jouko;Kivikoski, Markku</t>
  </si>
  <si>
    <t>Heikkinen J.</t>
  </si>
  <si>
    <t>Low-profile circularly polarized rectifying antenna for wireless power transmission at 5.8 GHz</t>
  </si>
  <si>
    <t>10.1109/LMWC.2004.827114</t>
  </si>
  <si>
    <t>2-s2.0-2442486028</t>
  </si>
  <si>
    <t>['space wavelengths', 'slot impedance', 'slot array', 'polarization level', 'pointing angle', 'partially filling', 'measured gain', 'frequency band', 'experimental data', 'element spacing', 'desired within', 'broad wall', 'band show', 'antenna array', '9 db', '8 free', '5 ghz', '25 db', '2 db', '10 ghz']</t>
  </si>
  <si>
    <t>H-plane dielectric-filled waveguide | Slot antenna arrays | Waveguide antenna arrays</t>
  </si>
  <si>
    <t>A compact and wide-band transverse slot antenna array in the broad wall of a rectangular waveguide partially filled with an H-plane dielectric slab is presented in this paper. By partially filling an H-plane dielectric slab in the waveguide, the inter-element spacing between slots is reduced to be about 0.8 free-space wavelengths to avoid grating lobes. In addition, the partially filled material provides extra flexibility to adjust the slot impedance as desired within a relatively wide frequency range. A new feeding network is designed for this antenna array, which can prevent the shift in the pointing angle of the array's main radiation beam with the change of frequency. Experimental data for a 2 √ó 4 antenna array operating at X-band show that stable radiation pattern over a wide frequency range can be obtained. The measured gain is 16.9 dB at 10 GHz and the fluctuation is less than 2 dB over a frequency band of 1.5 GHz. The slot array's 10-dB return loss bandwidth is 13% and the cross-polarization level is better than -25 dB.</t>
  </si>
  <si>
    <t>1030-1038</t>
  </si>
  <si>
    <t>7101712478;7403324500</t>
  </si>
  <si>
    <t>Shan, Xiaoyong;Shen, Zhongxiang</t>
  </si>
  <si>
    <t>Shan X.</t>
  </si>
  <si>
    <t>Transverse slot antenna array in the broad wall of a rectangular waveguide partially filled with a dielectric slab</t>
  </si>
  <si>
    <t>10.1109/TAP.2004.825655</t>
  </si>
  <si>
    <t>2-s2.0-2442486636</t>
  </si>
  <si>
    <t>['wave diffraction', 'physical parameters', 'oblique incidence', 'numerically stable', 'numerical integration', 'matrix elements', 'loaded cavity', 'integrodifferential equations', 'governing system', 'finite array', 'dimensional dielectric', 'convergence characteristics', 'backed slots', 'arbitrary polarization', 'also presented', 'absorption efficiency']</t>
  </si>
  <si>
    <t>Coupling | Electromagnetic diffraction | Integral equations</t>
  </si>
  <si>
    <t>Plane-wave diffraction by a finite array of two-dimensional dielectric-loaded cavity-backed slots on a common ground plane is investigated for oblique incidence and arbitrary polarization. The governing system of coupled singular integral/integrodifferential equations is discretized using moment-method-oriented direct singular integral equation methods. Treating all singular integrals analytically via rapidly converging algorithms leads to numerically stable and efficient analytical expressions for all matrix elements. As a result, no numerical integration is required to compute these elements. Several numerical examples are presented to validate the algorithm and illustrate its convergence characteristics. Results are also presented that reveal the possibility of controlling the absorption efficiency by suitably selecting several geometrical and physical parameters of the structure.</t>
  </si>
  <si>
    <t>1070-1079</t>
  </si>
  <si>
    <t>7004716169;6504590969</t>
  </si>
  <si>
    <t>Tsalamengas, J. L.;Pitsavos, Elias C.</t>
  </si>
  <si>
    <t>Tsalamengas J.</t>
  </si>
  <si>
    <t>Diffraction of plane waves by a finite array of dielectric-loaded cavity-backed slots on a common ground plane for oblique incidence and arbitrary polarization</t>
  </si>
  <si>
    <t>10.1109/TAP.2004.825631</t>
  </si>
  <si>
    <t>2-s2.0-2442488722</t>
  </si>
  <si>
    <t>['umts portion', 'system isolation', 'rf filter', 'receiver filters', 'radio front', 'power detector', 'power amplifier', 'noise ratio', 'noise amplifier', 'minimum inter', 'intermodulation tests', 'gps receivers', 'gps receiver', 'experimentally quantified', 'end units', 'end unit', 'efficient integration', 'duplex filter', 'division multiple', 'defined according', 'db degradation', 'combined front', 'characterized isolation', 'buck regulator', 'access system']</t>
  </si>
  <si>
    <t>Antenna | Front-ends | Global positioning system (GPS) | Isolation | Transmitter/receiver (TX/RX) unit | Universal mobile telecommunication system (UMTS) | Wireless code-division multiple-access (WCDMA)</t>
  </si>
  <si>
    <t>An efficient integration of global positioning system (GPS) and universal mobile telecommunication system (UMTS) radio front-end units is presented. The combined front-end unit includes the transmitter and receiver filters, duplex filter, power amplifier, buck regulator, and power detector for the UMTS wireless code-division multiple-access system. The GPS building blocks of the radio front-end unit consist of the low-noise amplifier and RF filter. The inter-system isolation was experimentally quantified and the compared against the minimum inter-system isolation requirements, defined according to desensitization and intermodulation tests in the GPS receiver. The characterized isolation of the antenna array provided 6 dB of margin over the minimum inter-system isolation requirements for 3-dB degradation of the carrier-to-noise ratio in GPS receivers. The UMTS portion of the radio front-end unit was verified against the Third-Generation Partnership Project standard.</t>
  </si>
  <si>
    <t>1125-1131</t>
  </si>
  <si>
    <t>60115312-100837821;60115312-60028186</t>
  </si>
  <si>
    <t>7102731871;36923130700</t>
  </si>
  <si>
    <t>Spiegel, Solon J.;Kovacs, Imre I.G.</t>
  </si>
  <si>
    <t>Switzerland;Switzerland;Switzerland</t>
  </si>
  <si>
    <t>Thalwil;Lausanne;Zurich</t>
  </si>
  <si>
    <t>u-blox AG;Swiss Federal Institute of Technology Lausanne;R.I.O. System</t>
  </si>
  <si>
    <t>60115312;60028186;100837821</t>
  </si>
  <si>
    <t>Spiegel S.</t>
  </si>
  <si>
    <t>An efficient integration of GPS and WCDMA radio front-ends</t>
  </si>
  <si>
    <t>10.1109/TMTT.2004.825665</t>
  </si>
  <si>
    <t>2-s2.0-2442495188</t>
  </si>
  <si>
    <t>TIC2000-0591-C03-02</t>
  </si>
  <si>
    <t>['wave procedure', 'usual collocation', 'recursive method', 'performance improvement', 'paper presents', 'line slot', 'greatly contribute', 'effective full', 'crucial modification', 'canceling slots', 'array antennas']</t>
  </si>
  <si>
    <t>Moment of methods (MoM) | Optimization methods | Satellite broadcasting | Slot antennas | Waveguide arrays</t>
  </si>
  <si>
    <t>This paper presents an effective full-wave procedure to optimize linearly polarized radial-line slot-array antennas. The procedure is based on a recursive method for solving large matrix equations known as the multiple sweep method of moments. As a result of this paper, new design suggestions have been introduced which greatly contribute to the performance improvement of this type of antennas. These elements are the arrangement of the slots in concentric ellipses instead of circles and a slight but crucial modification on the usual collocation of the reflection-canceling slots.</t>
  </si>
  <si>
    <t>1015-1023</t>
  </si>
  <si>
    <t>60011476;60011476;60011476</t>
  </si>
  <si>
    <t>57204814021;55665654200;57210183362</t>
  </si>
  <si>
    <t>Herranz-Herruzo, Jose I.;Valero-Nogueira, Alejandro;Ferrando-Bataller, Miguel</t>
  </si>
  <si>
    <t>Universitat Polit√®cnica de Val√®ncia</t>
  </si>
  <si>
    <t>Herranz-Herruzo J.I.</t>
  </si>
  <si>
    <t>Optimization technique for linearly polarized radial-line slot-array antennas using the multiple sweep method of moments</t>
  </si>
  <si>
    <t>10.1109/TAP.2004.825182</t>
  </si>
  <si>
    <t>2-s2.0-2442497191</t>
  </si>
  <si>
    <t>Chungnam National University</t>
  </si>
  <si>
    <t>CNU</t>
  </si>
  <si>
    <t>['value problem', 'transmission coefficient', 'superposition principle', 'simultaneous equations', 'scattered field', 'rigorously solved', 'integral transform', 'eigenfunction expansion', 'continuous modes', 'boundary conditions', 'aperture geometry']</t>
  </si>
  <si>
    <t>Circular apertures | Coupling | Integral transform | Transmission</t>
  </si>
  <si>
    <t>The boundary-value problem of electromagnetic wave scattering from multiple circular apertures in a thick conducting plane is rigorously solved. The eigenfunction expansion, integral transform, and superposition principle are utilized to represent the scattered field in the discrete and continuous modes. The boundary conditions are enforced to obtain a set of simultaneous equations for the discrete modal coefficients. The transmission coefficient is represented in a fast convergent series. Computation is performed to illustrate the behavior of transmission and coupling through multiple circular apertures in terms of the aperture geometry.</t>
  </si>
  <si>
    <t>1049-1055</t>
  </si>
  <si>
    <t>60082095;60032144</t>
  </si>
  <si>
    <t>55494384400;55112893800</t>
  </si>
  <si>
    <t>Park, Yong B.;Eom, Hyo J.</t>
  </si>
  <si>
    <t>Korea Telecom, Service Development Laboratory;Korea Advanced Institute of Science and Technology</t>
  </si>
  <si>
    <t>Park Y.B.</t>
  </si>
  <si>
    <t>Electromagnetic transmission through multiple circular apertures in a thick conducting plane</t>
  </si>
  <si>
    <t>10.1109/TAP.2004.825679</t>
  </si>
  <si>
    <t>2-s2.0-2442514121</t>
  </si>
  <si>
    <t>['variable rotations', 'sidelobe suppression', 'reflectarray achieves', 'paper reports', 'mm thickness', 'maximum gain', 'hand cross', 'hand component', 'focal length', 'field radiation', 'diameter right', 'desired right', 'best efficiency', 'band performance', '6 db', '3 ghz', '3 db', '2 db', '1 ghz']</t>
  </si>
  <si>
    <t>Circular polarization | Microstrip ring | Reflectarray antenna | Variable rotation angle</t>
  </si>
  <si>
    <t>This paper reports a 0.5-m-diameter right-hand circularly polarized planar reflecting antenna array that uses 437 printed microstrip ring elements of variable rotations to achieve cophasal far-field radiation and wide-band performance at a focal length of 0.35 m. The array is etched on Rogers Duroid 5870 substrate with Œµr = 2.33 and 0.508-mm thickness. At 7.1 GHz, the reflectarray achieves an efficiency of 41.7% with a gain at broadside of 27.6 dB. Sidelobe suppression is greater than 17.3 dB, and the left-hand cross-polarization is 23.2 dB below the desired right-hand component. The best efficiency of 45.7% and the maximum gain of 28.2 dB occur at 7.3 GHz.</t>
  </si>
  <si>
    <t>1122-1125</t>
  </si>
  <si>
    <t>60020547;60020547;60020547</t>
  </si>
  <si>
    <t>6701618039;7403379635;7404879378</t>
  </si>
  <si>
    <t>Strassner, Berndie;Han, Chulmin;Chang, Kai</t>
  </si>
  <si>
    <t>Strassner B.</t>
  </si>
  <si>
    <t>Circularly polarized reflectarray with microstrip ring elements having variable rotation angles</t>
  </si>
  <si>
    <t>10.1109/TAP.2004.825635</t>
  </si>
  <si>
    <t>2-s2.0-2442516174</t>
  </si>
  <si>
    <t>['suitably reduce', 'proposed approach', 'paper presents', 'genetic algorithm', 'combinatorial technique', 'attractive features']</t>
  </si>
  <si>
    <t>Array antennas | Difference sets | Genetic algorithms | Massively thinned arrays | Sidelobe control</t>
  </si>
  <si>
    <t>This paper presents an approach for the optimization of the beam pattern produced by massively thinned arrays. The method, which combines the most attractive features of a genetic algorithm and those of a combinatorial technique (namely, the difference sets method), is aimed at synthesizing massively thinned antenna arrays in order to suitably reduce the peak sidelobe level. Selected numerical results are presented in order to assess the effectiveness and reliability of the proposed approach.</t>
  </si>
  <si>
    <t>1116-1121</t>
  </si>
  <si>
    <t>60015986;60015986;60015986;60015986</t>
  </si>
  <si>
    <t>7102084534;6506912559;7005085831;7004880389</t>
  </si>
  <si>
    <t>Caorsi, Salvatore;Lommi, Andrea;Massa, Andrea;Pastorino, Matteo</t>
  </si>
  <si>
    <t>Trento</t>
  </si>
  <si>
    <t>Universit√† di Trento</t>
  </si>
  <si>
    <t>Caorsi S.</t>
  </si>
  <si>
    <t>Peak sidelobe level reduction with a hybrid approach based on GAs and difference sets</t>
  </si>
  <si>
    <t>10.1109/TAP.2004.825689</t>
  </si>
  <si>
    <t>2-s2.0-2442528505</t>
  </si>
  <si>
    <t>['yet cost', 'wide band', 'steering error', 'steering capability', 'sidelobe degradation', 'rf response', 'phase errors', 'phase distribution', 'k band', 'frequency compensation', 'delay lines', 'data communication', 'controlled beam', 'broad bandwidth', '3 ghz']</t>
  </si>
  <si>
    <t>Beam steering | Frequency division multiaccess | Multifrequency antennas | Phased arrays</t>
  </si>
  <si>
    <t>A frequency-controlled beam-steering planar array with mixing frequency compensation is presented for cost-effective multichannel phased array applications. The new feed networks for frequency compensation not only operate in wide band but also ensure radio-frequency (RF) amplitude imbalance cancellation and progressive phase distribution. The parallel equal power dividers installed in both LO and intermediate-frequency (IF) feed networks provide uniform amplitude and phase distribution, while the fixed delay lines installed in the LO feed network exhibit precise phase progression, compared to a series feed structure. The LO power imbalance caused by the unequal delay line loss between elements is corrected by pumping each mixer into the LO saturation region, leading to linear IF-RF response. Thus, sidelobe degradation and pattern distortion caused by the RF amplitude imbalance, as well as the beam-steering error and beam squint caused by the phase errors of the delay lines, are removed. The proposed feed networks combined with quasi-Yagi antenna arrays and microwave monolithic integrated circuit mixers realize a broad bandwidth of more than 3 GHz in K band for multichannel wireless applications. The K band transmitter/receiver pair proposed in this paper successfully demonstrates two-channel simultaneous RF transmission and single channel 50-Mb/s data communication with 40¬∞ scanning. This simple, compact, yet cost-effective planar array ensures multichannel broadband wireless communications with beam-steering capability.</t>
  </si>
  <si>
    <t>1039-1048</t>
  </si>
  <si>
    <t>7201690977;35194804700;36041035600</t>
  </si>
  <si>
    <t>Nishio, Takahide;Wang, Yuanxun;Itoh, Tatsuo</t>
  </si>
  <si>
    <t>A frequency-controlled beam-steering array with mixing frequency compensation for multichannel applications</t>
  </si>
  <si>
    <t>10.1109/TAP.2004.825674</t>
  </si>
  <si>
    <t>2-s2.0-2442528515</t>
  </si>
  <si>
    <t>['wide margins', 'variable nodes', 'thereby outperforms', 'scheme employing', 'receive antennas', 'passed directly', 'parallel concatenated', 'one decoder', 'modulation technique', 'mimo channels', 'iterative decoding', 'irregular low', 'fading channels', 'detector nodes', 'design examples', 'density parity', 'curve fitting', 'coded bits', '25 db']</t>
  </si>
  <si>
    <t>Fading | Iterative decoding | Low-density parity-check (LDPC) codes | Multiple-input | Multiple-output (MIMO) detection | Mutual information</t>
  </si>
  <si>
    <t>A coding and modulation technique is studied where the coded bits of an irregular low-density parity-check (LDPC) code are passed directly to a modulator. At the receiver, the variable nodes of the LDPC decoder graph are connected to detector nodes, and iterative decoding is accomplished by viewing the variable and detector nodes as one decoder. The code is optimized by performing a curve fitting on extrinsic information transfer charts. Design examples are given for additive white Gaussian noise channels, as well as multiple-input, multiple-output (MIMO) fading channels where the receiver, but not the transmitter, knows the channel. For the MIMO channels, the technique operates within 1.25 dB of capacity for various antenna configurations, and thereby outperforms a scheme employing a parallel concatenated (turbo) code by wide margins when there are more transmit than receive antennas.</t>
  </si>
  <si>
    <t>670-678</t>
  </si>
  <si>
    <t>60021378;60021378;60021378</t>
  </si>
  <si>
    <t>6603945720;7402036960;7003568945</t>
  </si>
  <si>
    <t>Ten Brink, Stephan;Kramer, Gerhard;Ashikhmin, Alexei</t>
  </si>
  <si>
    <t>Ten Brink S.</t>
  </si>
  <si>
    <t>Design of low-density parity-check codes for modulation and detection</t>
  </si>
  <si>
    <t>10.1109/TCOMM.2004.826370</t>
  </si>
  <si>
    <t>2-s2.0-2442530858</t>
  </si>
  <si>
    <t>['‚ àº30', '‚ àº0', 'space wavelength', 'proposed antenna', 'pattern radiation', 'measured gain', 'experimental results', 'band l', 'antenna thickness', '5 dbi', '13 times']</t>
  </si>
  <si>
    <t>Microstrip antennas | Monopole antennas | Wide-band antennas</t>
  </si>
  <si>
    <t>Experimental results for a wide-band L-probe fed circular patch antenna having conical-pattern radiation are presented. With an antenna thickness of ‚àº0.13 times the free-space wavelength of the center operating frequency, the proposed antenna can achieve a bandwidth of ‚àº30% and produce a monopole-like conical radiation patterns. The measured gain is in the range of 5.0‚àº6.5 dBi in the passband.</t>
  </si>
  <si>
    <t>1115-1116</t>
  </si>
  <si>
    <t>60002668;60002668;60002668;60013983</t>
  </si>
  <si>
    <t>57198926864;7004839408;13304273400;55510527400</t>
  </si>
  <si>
    <t>Guo, Yong Xin;Chia, Michael Yan Wah;Cheng, Zhi Ning;Luk, Kwai Man</t>
  </si>
  <si>
    <t>Hong Kong;Singapore</t>
  </si>
  <si>
    <t>Kowloon;Singapore City</t>
  </si>
  <si>
    <t>City University of Hong Kong;A-Star, Institute for Infocomm Research</t>
  </si>
  <si>
    <t>60013983;60002668</t>
  </si>
  <si>
    <t>Guo Y.</t>
  </si>
  <si>
    <t>Wide-band L-probe fed circular patch antenna for conical-pattern radiation</t>
  </si>
  <si>
    <t>10.1109/TAP.2004.823971</t>
  </si>
  <si>
    <t>2-s2.0-2442532769</t>
  </si>
  <si>
    <t>['reflected signals', 'receiving pattern', 'method requires', 'field measurements', 'anechoic chamber']</t>
  </si>
  <si>
    <t>Adaptive arrays | Antenna measurements | Environmental reflection filtering | Error correction techniques | Semi-anechoic chamber (SAC)</t>
  </si>
  <si>
    <t>A method to perform antenna far-field measurements in semi-anechoic chamber is presented. The method requires the measurement of the amplitude and phase of the pattern of the antenna under test in different spatial positions. The data are elaborated to estimate the direction of arrival of the reflected signals and to synthesize a receiving pattern with nulls in these directions. Experimental results confirm the effectiveness of the technique.</t>
  </si>
  <si>
    <t>1112-1115</t>
  </si>
  <si>
    <t>Migliore, M. D.</t>
  </si>
  <si>
    <t>Cassino</t>
  </si>
  <si>
    <t>Universita di Cassino e del Lazio Meridionale</t>
  </si>
  <si>
    <t>Migliore M.</t>
  </si>
  <si>
    <t>Filtering environmental reflections in far-field antenna measurement in semi-anechoic chambers by an adaptive pattern strategy</t>
  </si>
  <si>
    <t>10.1109/TAP.2004.825800</t>
  </si>
  <si>
    <t>2-s2.0-2442532770</t>
  </si>
  <si>
    <t>['straightforward implementation', 'processing blocks', 'computational load', 'approximately halve', 'alamouti scheme']</t>
  </si>
  <si>
    <t>Diversity | Multiple antennas | Orthogonal frequency division multiplexing (OFDM) | Space-time codes | Wireless communications</t>
  </si>
  <si>
    <t>Space-time and space-frequency coded orthogonal frequency division multiplexing systems employing the Alamouti scheme were proposed by Lee and Williams. Straightforward implementation of these systems requires separate inverse discrete Fourier transform (IDFT) processing blocks for each of the two transmit antennas. In this letter, DFT/IDFT symmetry properties are utilized to approximately halve the computational load of these systems at the transmitter.</t>
  </si>
  <si>
    <t>229-231</t>
  </si>
  <si>
    <t>8896102200;7003821968</t>
  </si>
  <si>
    <t>Yang, Jooyeol;Cheun, Kyungwhoon</t>
  </si>
  <si>
    <t>Low complexity implementation of Alamouti space-time coded OFDM transmitters</t>
  </si>
  <si>
    <t>10.1109/LCOMM.2004.827443</t>
  </si>
  <si>
    <t>2-s2.0-2442540281</t>
  </si>
  <si>
    <t>ECS-9820644</t>
  </si>
  <si>
    <t>['wave beam', 'steering technology', 'scan states', 'reconfigurable dual', 'paper presents', 'numerous applications', 'entire 35', 'cost millimeter', 'complete range']</t>
  </si>
  <si>
    <t>Beam steering | Gratings | Millimeter-wave antenna arrays | Multibeam antennas | Scanning antennas</t>
  </si>
  <si>
    <t>This paper presents a reconfigurable dual-beam grating antenna for low-cost millimeter-wave beam steering. Experimental results indicate that this multibeam approach provides over ¬±50¬∞ beam steering at fixed frequencies across the entire 35 to 40 GHz band, with excellent radiation patterns maintained across the scans. An approximate analysis developed for the reconfigurable antenna closely predicts the observed scan angles and main beam radiation patterns across the complete range of scan states. These results should have numerous applications in millimeter-wave beam-steering technology.</t>
  </si>
  <si>
    <t>999-1006</t>
  </si>
  <si>
    <t>6701763355;36066390600;7404879378</t>
  </si>
  <si>
    <t>Rodenbeck, Christopher T.;Li, Ming Yi;Chang, Kai</t>
  </si>
  <si>
    <t>Rodenbeck C.</t>
  </si>
  <si>
    <t>Design and analysis of a reconfigurable dual-beam grating antenna for low-cost millimeter-wave beam-steering</t>
  </si>
  <si>
    <t>10.1109/TAP.2004.825676</t>
  </si>
  <si>
    <t>2-s2.0-2442541153</t>
  </si>
  <si>
    <t>Fondo Nacional de Desarrollo Cient√≠fico, Tecnol√≥gico y de Innovaci√≥n Tecnol√≥gica</t>
  </si>
  <si>
    <t>FONDECYT</t>
  </si>
  <si>
    <t>['spherical wave', 'simple inexpensive', 'similar means', 'scalar quasi', 'microwave signals', 'indoor focusing', 'illuminated normally', 'horizontal polarization', 'focusing efficiency', 'feasible applications', 'empirical work', 'calculated ),', 'axial defocusing', 'also discussed', '15 db', '14 db']</t>
  </si>
  <si>
    <t>Fresnel zone plate (FZP) lenses and antennas | Microwave lenses | Propagation</t>
  </si>
  <si>
    <t>A simple inexpensive on-wall Fresnel zone plate (FZP) lens for indoor focusing of microwave signals is studied. It consists of concentric metal rings mounted on the outside of an exterior building wall. In our theoretical and empirical work the on-wall FZP lens is illuminated normally by a plane or spherical wave, of vertical or horizontal polarization, but other, more general incidence situations can be treated by similar means. The scalar quasi-optical focusing theory of the free-space zone plate has been modified and used for design and analysis of one-, two-, and three-ring on-wall FZP lenses. It is found that the presence of the wall does not change the FZP lens focusing efficiency significantly, but it has a strong axial defocusing effect. A 2-GHz FZP lens assembly consisting of three metal rings made out of thin antimosquito mesh as a focusing efficiency of about 15 dB (measured) and 14 dB (calculated), and axial defocusing of about 0.22 m. Some variations of on-wall/on-roff FZP lenses and their feasible applications in the microwave/millimeter-wave communication links are also discussed.</t>
  </si>
  <si>
    <t>933-940</t>
  </si>
  <si>
    <t>60007087;60007087;60007087;101965207</t>
  </si>
  <si>
    <t>7006587951;56209665800;7005256531;57198162025</t>
  </si>
  <si>
    <t>Hristov, Hristo D.;Feick, Rodolfo;Grote, Walter;Fern√°ndez, Pablo</t>
  </si>
  <si>
    <t>Chile;Chile</t>
  </si>
  <si>
    <t>Valpara√≠so;Santiago</t>
  </si>
  <si>
    <t>Universidad T√©cnica Federico Santa Mar√≠a;e-BD Ltda.</t>
  </si>
  <si>
    <t>60007087;101965207</t>
  </si>
  <si>
    <t>Hristov H.</t>
  </si>
  <si>
    <t>Indoor signal focusing by means of Fresnel zone plate lens attached to building wall</t>
  </si>
  <si>
    <t>10.1109/TAP.2004.825677</t>
  </si>
  <si>
    <t>2-s2.0-2442543241</t>
  </si>
  <si>
    <t>['wire model', 'wire diameter', 'thus determines', 'single element', 'simulations using', 'significant effect', 'radiation resistance', 'radiation patterns', 'radiation field', 'radiation characteristics', 'normalized azimuthal', 'mom demonstrates', 'linear centrally', 'good agreement', 'elevation patterns', 'derived based']</t>
  </si>
  <si>
    <t>Methods of moments (MoM) | Mutual coupling | Radiation pattern | Thin-wire model | Uniform circular array</t>
  </si>
  <si>
    <t>The radiation characteristics of a uniform circular array with linear centrally-fed dipole elements, used for smart antenna systems, are analyzed in this paper. The radiation patterns of the array and the gain of the array over a single element are derived based on the thin-wire model. Numerical simulations using the thin-wire model and the method of moments (MoM) have been conducted and compared for a half-wavelength dipole array. Simulations using the MoM demonstrates that the wire diameter of the elements has no significant effect on normalized azimuthal and elevation patterns for a given pattern design. Normalized azimuthal patterns by the thin-wire model and the MoM are in good agreement with each other, while normalized elevation patterns by the thin-wire model are inaccurate since mutual coupling is not considered in the model. Wire diameter affects the radiation resistance and thus determines the amplitude of the radiation field.</t>
  </si>
  <si>
    <t>1125-1129</t>
  </si>
  <si>
    <t>Du, K. L.</t>
  </si>
  <si>
    <t>Du K.</t>
  </si>
  <si>
    <t>Pattern analysis of uniform circular array</t>
  </si>
  <si>
    <t>10.1109/TAP.2004.825802</t>
  </si>
  <si>
    <t>2-s2.0-2442551703</t>
  </si>
  <si>
    <t>Styrelsen f√∂r Internationellt Utvecklingssamarbete</t>
  </si>
  <si>
    <t>Sida</t>
  </si>
  <si>
    <t>['two antennas', 'tie antennas', 'significant effect', 'resistors connected', 'received signal', 'pulse driven', 'penetrating radar', 'optimally selecting', 'low clutter', 'loaded bow', 'input impedance', 'identical antennas', 'flare angle', 'different sizes', 'difference time', 'buried sheet', 'antenna parameters', 'antenna length', 'analyzed thoroughly', 'also varied']</t>
  </si>
  <si>
    <t>Buried-object detection | Clutter | Impedance matching | Radar antennas</t>
  </si>
  <si>
    <t>Resistor-loaded bow-tie antennas are analyzed thoroughly to find out their performance on ground-penetrating radar (GPR) applications. The analysis is done with the finite-difference time-domain (FDTD) technique. The antenna is pulse driven and enclosed in a rectangular conducting cavity. The ability to detect a buried conducting sheet using two such identical antennas for transmitting and receiving is investigated. Simulations are carried out for various antenna parameters like end resistor values, flare angle, and antenna length. The gap between the two antennas and their height above the ground are also varied. Moreover, the results are obtained for different sizes, depths, and positions of the buried sheet. It is studied how the broadband impedance characteristics and better target discrimination with low clutter can be achieved by optimally selecting these antenna parameters. Also, it will be shown that apart from the total parallel end resistance, the individual end resistor values and the number of resistors connected have no significant effect on the input impedance and the received signal.</t>
  </si>
  <si>
    <t>732-742</t>
  </si>
  <si>
    <t>60002014-60071082;60002014;60002014;60071082</t>
  </si>
  <si>
    <t>15726640000;7005492096;6603518099;6603005085</t>
  </si>
  <si>
    <t>Uduwawala, Disala;Norgren, Martin;Fuks, Peter;Gunawardena, Aruna W.</t>
  </si>
  <si>
    <t>Sri Lanka;Sweden</t>
  </si>
  <si>
    <t>Peradeniya;Stockholm</t>
  </si>
  <si>
    <t>University of Peradeniya;The Royal Institute of Technology (KTH)</t>
  </si>
  <si>
    <t>60071082;60002014</t>
  </si>
  <si>
    <t>Uduwawala D.</t>
  </si>
  <si>
    <t>A deep parametric study of resistor-loaded bow-tie antennas for ground-penetrating radar applications using FDTD</t>
  </si>
  <si>
    <t>10.1109/TGRS.2003.819442</t>
  </si>
  <si>
    <t>2-s2.0-2442561790</t>
  </si>
  <si>
    <t>['small values', 'self resonant', 'radiation properties', 'q ),', 'low frequencies', 'ka less', 'helical turns', 'helical arms', 'fundamental limit', '95 %,', '5 times']</t>
  </si>
  <si>
    <t>Electrically small antennas | Helical antennas | Monopole antennas | Q factor</t>
  </si>
  <si>
    <t>The radiation properties of several electrically small, folded spherical helix antennas are presented. The primary variables considered in the design of these antennas are the number of helical turns and the number of helical arms. The principle design objectives are to achieve self resonance, a low quality factor (Q), and a practical radiation resistance for small values of ka. Designs are presented for ka less than 0.5, where the antennas are self resonant, exhibiting an efficiency in excess of 95%, a Q within 1.5 times the fundamental limit, and a radiation resistance near 50 Œ©. The relationship between the number of helical turns, the number of helical arms, and achieving self resonance at low frequencies is discussed.</t>
  </si>
  <si>
    <t>953-960</t>
  </si>
  <si>
    <t>Best, Steven R.</t>
  </si>
  <si>
    <t>The radiation properties of electrically small folded spherical helix antennas</t>
  </si>
  <si>
    <t>10.1109/TAP.2004.825799</t>
  </si>
  <si>
    <t>2-s2.0-2442564460</t>
  </si>
  <si>
    <t>['vswr better', 'umts standards', 'resulting antenna', 'measured results', 'letter presents', 'good agreement', 'f antenna', 'capacitive loads', 'band operation', 'achieve multi', '960 mhz']</t>
  </si>
  <si>
    <t>Handset antennas | Multiband antennas | Planar inverted-F antennas (PIFAs) | Small antennas</t>
  </si>
  <si>
    <t>This letter presents the design of a compact Planar Inverted-F Antenna (PIFA) suitable for cellular telephone applications. The quarter-wavelength antenna combines the use of a slot, shorted parasitic patches and capacitive loads to achieve multi-band operation. The commercial electromagnetic software IE3D is used to design and optimize the structure. The resulting antenna can operate from 880 to 960 MHz and 1710 to 2170 MHz covering GSM, DCS, PCS, and UMTS standards with a VSWR better than 2.5. Good agreement is found between simulated and measured results.</t>
  </si>
  <si>
    <t>148-150</t>
  </si>
  <si>
    <t>60110755;60110755;60110755;60110755</t>
  </si>
  <si>
    <t>7003400223;6701836992;6602489960;11838770200</t>
  </si>
  <si>
    <t>Ciais, Pascal;Staraj, Robert;Kossiavas, Georges;Luxey, Cyril</t>
  </si>
  <si>
    <t>Laboratoire D'√©lectronique, Antennes et T√©l√©communications</t>
  </si>
  <si>
    <t>Ciais P.</t>
  </si>
  <si>
    <t>Design of an internal quad-band antenna for mobile phones</t>
  </si>
  <si>
    <t>10.1109/LMWC.2004.825186</t>
  </si>
  <si>
    <t>2-s2.0-2442570168</t>
  </si>
  <si>
    <t>General Motors Corporation</t>
  </si>
  <si>
    <t>GM</t>
  </si>
  <si>
    <t>['two modes', 'suitable pair', 'selective surfaces', 'polarization modes', 'polarization converters', 'performance range', 'mode coupling', 'line polarizers', 'line polarizer', 'layer meander', 'incident angle', 'fss structures', 'correctly accounts', '45 ¬∞', '45 ghz', '3 db']</t>
  </si>
  <si>
    <t>Frequency-selective surface (FSS) | Meander-line polarizer | Mode coupling</t>
  </si>
  <si>
    <t>An analysis of scattering from frequency-selective surfaces (FSS) is developed that correctly accounts for coupling between scattered polarization modes. This is useful for the design of FSS structures with obliquely incident radiation, such as polarization converters (polarizers) for direct broadcast satellite reception by linearly polarized ground terminal antennas. In the past, the neglect of polarization mode coupling limited the performance range of various FSS structures, such as meander-line polarizers, to near normal incidence where mode coupling is weak. The following analysis shows how a suitable pair of polarization modes can be selected to maintain modal independence. The result is a pair of independent equivalent circuits representing scattering of the two modes, together with mode transformation networks. To illustrate the theory, a four-layer meander-line polarizer is designed for an incident angle of 45¬∞ off normal. The resulting axial ratio is measured to be 0.3 dB at 12.45 GHz.</t>
  </si>
  <si>
    <t>1328-1338</t>
  </si>
  <si>
    <t>60021939;60021939</t>
  </si>
  <si>
    <t>14121756300;7004515434</t>
  </si>
  <si>
    <t>Lynch, Jonathan J.;Colburn, Joseph S.</t>
  </si>
  <si>
    <t>Malibu</t>
  </si>
  <si>
    <t>HRL Laboratories</t>
  </si>
  <si>
    <t>Lynch J.</t>
  </si>
  <si>
    <t>Modeling polarization mode coupling in frequency-selective surfaces</t>
  </si>
  <si>
    <t>10.1109/TMTT.2004.825660</t>
  </si>
  <si>
    <t>2-s2.0-2442573736</t>
  </si>
  <si>
    <t>['wall structures', 'unit variance', 'two wall', 'two cases', 'structure cases', 'second case', 'scale fading', 'resulting values', 'mimo capacity', 'mimo capacities', 'mean gaussians', 'input multi', 'ideal cases', 'first case', 'complex walls', 'complex structures', 'appropriately characterized', 'also investigate', '5 db']</t>
  </si>
  <si>
    <t>The effects of complex wall structures on the characteristics of fading and the capacity of multi-input multi-output (MIMO) wireless communication systems for some typical indoor propagation environments are investigated. Two cases of wall structures are examined in this paper. In the first case, the walls are considered to be homogeneous solid slabs, while, in the second case, the walls are assumed to be of complex structures. A two-dimensional finite difference time domain method is employed to calculate the electric field distributions, and then, the local mean power, the Rician K factor, and the MIMO capacity are calculated and analyzed. It is found that the patterns of the local mean power distributions are different for the two wall-structure cases. As for the small-scale fading, it is shown that the Rician K factors for the two cases may be different by 5 dB. The resulting values of MIMO capacities are also quite different and are less than the ideal cases, where the elements of the transfer (H) matrix are assumed to be zero-mean Gaussians with unit variance. We also investigate the cases where complex walls are replaced by effective slabs walls. It is found that complex walls cannot be appropriately characterized by simple effective slab walls as considerable difference exists between the two cases.</t>
  </si>
  <si>
    <t>914-922</t>
  </si>
  <si>
    <t>60013791;60013791;60013791</t>
  </si>
  <si>
    <t>57204699205;34769915200;8551577700</t>
  </si>
  <si>
    <t>Yun, Zhengqing;Iskander, Magdy F.;Zhang, Zhijun</t>
  </si>
  <si>
    <t>Honolulu</t>
  </si>
  <si>
    <t>University of Hawai ªi at MƒÅnoa</t>
  </si>
  <si>
    <t>Yun Z.</t>
  </si>
  <si>
    <t>Complex-wall effect on propagation characteristics and MIMO capacities for an indoor wireless communication environment</t>
  </si>
  <si>
    <t>10.1109/TAP.2004.825691</t>
  </si>
  <si>
    <t>2-s2.0-2442597984</t>
  </si>
  <si>
    <t>['various lengths', 'two monopoles', 'second mode', 'proposed antenna', 'new dual', 'longer monopole', 'impedance bandwidth', 'frequency operation', 'frequency design', 'experimentally studied', 'experimental results', 'cpw line', 'coplanar waveguide', 'broadband dual', '14 %.']</t>
  </si>
  <si>
    <t>Coplanar waveguide (CPW) fed | Dual-frequency operation | Monopole antenna</t>
  </si>
  <si>
    <t>A new dual-frequency design of coplanar waveguide (CPW)-fed monopole antenna is proposed and experimentally studied. The proposed antenna utilizes the advantages of the CPW line to simplify the structure of the antenna into a single metallic level, thereby making easier the integration with the microwave integrated circuits. The two operating modes of the proposed antenna are associated with various lengths of two monopoles, in which the longer monopole works for the first resonant mode and the shorter monopole works for the second mode. Moreover, by increasing the width of the longer monopole, a broadband dual-frequency operation is demonstrated. Experimental results show that the impedance bandwidth, determined from 10-dB return loss, of the two operating frequencies can both the greater than 14%. Details of the experimental results are presented and discussed.</t>
  </si>
  <si>
    <t>978-982</t>
  </si>
  <si>
    <t>60019330;60002069</t>
  </si>
  <si>
    <t>35755202500;7501612418</t>
  </si>
  <si>
    <t>Chen, Horng Dean;Chen, Hong Twu</t>
  </si>
  <si>
    <t>Kaohsiung;Feng Shan</t>
  </si>
  <si>
    <t>Cheng Shiu University Taiwan;Chinese Military Academy Taiwan</t>
  </si>
  <si>
    <t>Chen H.</t>
  </si>
  <si>
    <t>A CPW-fed dual-frequency monopole antenna</t>
  </si>
  <si>
    <t>10.1109/TAP.2004.825620</t>
  </si>
  <si>
    <t>2-s2.0-2442606422</t>
  </si>
  <si>
    <t>['various lumped', 'transition structures', 'transforming transitions', 'slotline transitions', 'simple equivalent', 'section impedance', 'proposed transitions', 'novel impedance', 'matching network', 'form expressions', 'element impedance', 'cpw )-', 'also established', 'also demonstrated']</t>
  </si>
  <si>
    <t>Antenna feeding structure | Impedance-transforming transition</t>
  </si>
  <si>
    <t>Novel impedance-transforming coplanar waveguide (CPW)-to-coplanar stripline transitions and CPW-to-slotline transitions are proposed, using planar lumped elements to realize the L-section impedance-matching network in the transition structures. Simple equivalent-circuit models based on closed-form expressions are also established, from which various lumped-element impedance-transforming transitions are investigated. Examples for using the proposed transitions in the design of antenna feeding structures are also demonstrated, and successful size reduction has been achieved.</t>
  </si>
  <si>
    <t>1157-1165</t>
  </si>
  <si>
    <t>7407360684;8434560800</t>
  </si>
  <si>
    <t>Lin, Yo Shen;Chen, Chun Hsiung</t>
  </si>
  <si>
    <t>Lumped-element impedance-transforming uniplanar transitions and their antenna applications</t>
  </si>
  <si>
    <t>10.1109/TMTT.2004.825670</t>
  </si>
  <si>
    <t>2-s2.0-2442614988</t>
  </si>
  <si>
    <t>['near field', 'modified characteristics', 'mobile devices', 'loop dimensions', 'loop antenna', 'human organisms', 'field magnitude', 'far fields', 'evaluate interaction', 'elementary circular', 'design advantages', 'communication capabilities', 'antennas attractive']</t>
  </si>
  <si>
    <t>Far and near fields | Rectangular-loop antenna</t>
  </si>
  <si>
    <t>Design advantages of square- and rectangular-loop antennas make these types of antennas attractive for use in mobile devices to improve their communication capabilities. However, modified characteristics of such antennas require additional analysis to evaluate interaction with antennas of other types and other components of mobile devices and human organisms. In this paper, the azimuth and radial field components of a rectangular-loop antenna in near and far fields are calculated and the results are compared to the elementary circular-loop antenna's field. It is demonstrated that loop dimensions and shape substantially affect its field magnitude, especially in the near field.</t>
  </si>
  <si>
    <t>948-952</t>
  </si>
  <si>
    <t>Levin, Boris</t>
  </si>
  <si>
    <t>Lod</t>
  </si>
  <si>
    <t>Ganey Aviv</t>
  </si>
  <si>
    <t>Levin B.</t>
  </si>
  <si>
    <t>Field of a rectangular loop</t>
  </si>
  <si>
    <t>10.1109/TAP.2004.825617</t>
  </si>
  <si>
    <t>2-s2.0-2442619075</t>
  </si>
  <si>
    <t>NAG5-12439</t>
  </si>
  <si>
    <t>['wideband radar', 'uses optical', 'television stations', 'target simulator', 'system response', 'receive antenna', 'polar regions', 'map layers', 'internal layers', 'ice sheet', 'glacial ice', 'free space', 'flight testing', 'firn interface', 'feedback loop', 'cm resolution', '900 mhz', '60 cm']</t>
  </si>
  <si>
    <t>Airborne radar | Arctic regions | Frequency-modulated continuous-wave (FM-CW) radar | Snow | Target simulator</t>
  </si>
  <si>
    <t>We developed a hardware target simulator for measuring the system response and testing of an airborne wideband radar that operates over the frequency range 600-900 MHz to map the near-surface internal layers in glacial ice. It uses optical and microwave delay lines for evaluating and optimizing the performance of the wideband radar in the continental United States without expensive field trips to polar regions and can be used to test the radar without interfering with commercial wireless devices and television stations. The target simulator replicates the feed-through signal between the transmit and receive antenna, as well as reflections from the air-firn interface and the internal layers of the ice sheet, which are spaced about 50 cm apart. This is because the measured radar resolution is about 60 cm in free space and can map layers with about 50-cm resolution in firn. We simulated the internal layers by incorporating a feedback loop with a short delay line. The target simulator is being used for testing and evaluation of the radar in the laboratory and for in-flight testing of the radar.</t>
  </si>
  <si>
    <t>122-126</t>
  </si>
  <si>
    <t>60015457;60015457;60015457</t>
  </si>
  <si>
    <t>57009556600;7006149388;6603807271</t>
  </si>
  <si>
    <t>Parthasarathy, B.;Plummer, T.;Kanagaratnam, P.</t>
  </si>
  <si>
    <t>Lawrence</t>
  </si>
  <si>
    <t>University of Kansas</t>
  </si>
  <si>
    <t>Parthasarathy B.</t>
  </si>
  <si>
    <t>Target simulator to calibrate wideband radar in measuring the internal layers of the greenland ice sheet</t>
  </si>
  <si>
    <t>10.1109/LGRS.2004.823452</t>
  </si>
  <si>
    <t>2-s2.0-2442620656</t>
  </si>
  <si>
    <t>['two types', 'sir performance', 'quantitatively assess', 'performance criteria', 'mutual coupling', 'linear array', 'interference ratio', 'improvement employed', 'first derive', 'fire direction', 'division multiple', 'circular array', 'base station', 'array end', 'array broadside']</t>
  </si>
  <si>
    <t>Adaptive arrays | Code-division multiple access | Interference suppression | Mutual coupling</t>
  </si>
  <si>
    <t>This paper is concerned with assessing the interference rejection capabilities of linear and circular array of dipoles that can be part of a base station of a code-division multiple-access cellular communication system. The performance criteria for signal-to-interference ratio (SIR) improvement employed in this paper is the spatial interference suppression coefficient. We first derive an expression for this figure of merit and then analyze and compare the SIR performance of the two types of arrays. For a linear array, we quantitatively assess the degradation in SIR performance as we move from array broadside to array end-fire direction. In addition, the effect of mutual coupling is taken into account.</t>
  </si>
  <si>
    <t>1130-1134</t>
  </si>
  <si>
    <t>60031004;60031004-60017161</t>
  </si>
  <si>
    <t>7005375527;35570164700</t>
  </si>
  <si>
    <t>Durrani, Salman;Bialkowski, Marek E.</t>
  </si>
  <si>
    <t>Brisbane;Singapore City</t>
  </si>
  <si>
    <t>The University of Queensland;National University of Singapore</t>
  </si>
  <si>
    <t>60031004;60017161</t>
  </si>
  <si>
    <t>Durrani S.</t>
  </si>
  <si>
    <t>Effect of mutual coupling on the interference rejection capabilities of linear and circular arrays in CDMA systems</t>
  </si>
  <si>
    <t>10.1109/TAP.2004.825640</t>
  </si>
  <si>
    <t>2-s2.0-2442621192</t>
  </si>
  <si>
    <t>['time constants', 'sea level', 'differential gps', 'clear dependency', '3 meters', '28 seconds', '1 meters']</t>
  </si>
  <si>
    <t>Differential GPS on board naval vessels has been tested in severe multipath archipelago environment against a commercial laser tracker system. The average location difference was 3 meters and two periodic error components were found. Their time constants were 1.8 and 28 seconds and the peak amplitudes 1.5 and 1.1 meters, respectively. In addition to these, a clear dependency of location error standard deviation figures on the GPS antenna mounting distance from the sea level was observed.</t>
  </si>
  <si>
    <t>36-39</t>
  </si>
  <si>
    <t>;60103653</t>
  </si>
  <si>
    <t>6505951074;7005966238</t>
  </si>
  <si>
    <t>Pikander, Mikko;Eskelinen, Pekka</t>
  </si>
  <si>
    <t>Pikander M.</t>
  </si>
  <si>
    <t>Differential GPS dynamic location experiments at sea</t>
  </si>
  <si>
    <t>10.1109/MAES.2004.1301773</t>
  </si>
  <si>
    <t>2-s2.0-2442663978</t>
  </si>
  <si>
    <t>['wide bandwidth', 'vlasov antenna', 'experiential formulae', 'cylindrical waveguide', 'cut radiator', 'cut angle', 'antenna design', '6 ghz', '5cm radius', '4 ghz', '35 ¬∞', '23 dbi']</t>
  </si>
  <si>
    <t>The Vlasov antenna, composed of a slant-cut radiator and a parabolic cylinder reflector, is designed by using vector diffraction theory. The experiential formulae on the antenna design are given. A C-band Vlasov antenna, composed of a cylindrical waveguide of 4.5cm radius with 35¬∞ as the bevel-cut angle, and a reflector, was designed. The calculations and measurement results show that the antenna can work over a wide bandwidth (from 3.6 GHz to 5.6 GHz). The gain is about 21dBi at 4 GHz and over 23 dBi at 5.6 GHz. The energy emission efficiency exceeds 90% at 4 GHz and the overall efficiency exceeds 88% in the range from 3.6 GHz to 5.6 GHz.</t>
  </si>
  <si>
    <t>253-258</t>
  </si>
  <si>
    <t>60024350;60024350</t>
  </si>
  <si>
    <t>7102820980;7402268895</t>
  </si>
  <si>
    <t>Ling, Gen Shen;Yuan, Cheng Wei</t>
  </si>
  <si>
    <t>Ling G.</t>
  </si>
  <si>
    <t>Design of a Vlasov antenna with reflector</t>
  </si>
  <si>
    <t>10.1080/0020721042000213664</t>
  </si>
  <si>
    <t>2-s2.0-2542420908</t>
  </si>
  <si>
    <t>['simulation results', 'proposed method', 'pattern synthesis', 'paper presents', 'null steering', 'imposed single', 'efficient method', 'chebyshev patterns', 'broad nulls', 'array elements']</t>
  </si>
  <si>
    <t>This paper presents an efficient method, based on the modified touring ant colony optimization algorithm, for null steering of linear antenna arrays by controlling both the amplitude and the phase of array elements. The maximum sidelobe level, the null depth level and the dynamic range ratio are taken into account in the pattern synthesis. Simulation results for Chebyshev patterns with the imposed single, multiple and broad nulls are given to show the effectiveness of the proposed method.</t>
  </si>
  <si>
    <t>241-251</t>
  </si>
  <si>
    <t>60003217;60003217;60003217</t>
  </si>
  <si>
    <t>6701575189;7005087231;35581650500</t>
  </si>
  <si>
    <t>Karaboga, Dervis;Guney, Kerim;Akdagli, Ali</t>
  </si>
  <si>
    <t>Karaboga D.</t>
  </si>
  <si>
    <t>Antenna array pattern nulling by controlling both amplitude and phase using modified touring ant colony optimization algorithm</t>
  </si>
  <si>
    <t>10.1080/00207210410001690638</t>
  </si>
  <si>
    <t>2-s2.0-2542422826</t>
  </si>
  <si>
    <t>['two kinds', 'training sequences', 'theoretical analysis', 'source node', 'smart antennas', 'sense mechanism', 'sdma ).', 'results show', 'proposed protocol', 'ongoing transmission', 'onav maintains', 'omnidirectional mode', 'nav ):', 'every node', 'destination node', 'cts packets', 'collison avoidance', 'channel utilization', 'beamforming mode', 'also proposed', 'adaptive beamforming']</t>
  </si>
  <si>
    <t>Mobile ad hoc networks | Multiple access protocols | Smart antennas</t>
  </si>
  <si>
    <t>The approach to employ smart antennas in Mobile ad hoc network (MANET) nodes is presented. An adaptive beamforming-Carrier-Sense multiple access/collison avoidance) (ABF-CSMA/CA) protocol is proposed. In the ABF-CSMA/CA, Request-to-Send/Clear-to-Send (RTS/CTS) dialogue is used to distribute channel reservation information. Training sequences are transmitted just before RTS and CTS packets, so the Temporal reference beamforming (TRB) can be performed by the source node and the destination node. An Improved virtual carrier-sense mechanism is also proposed to enhance Collision avoidance (CA) and obtain efficient Space division multiple access (SDMA). In this scheme, every node has two kinds of Network allocation vector (NAV): an oNAV maintains the interval of ongoing transmission of neighbors whose smart antennas operate in omnidirectional mode, and multiple bNAVs maintain those intervals of neighbors whose smart antennas operate in beamforming mode. Theoretical analysis of channel utilization of the proposed protocol is presented. Results show that ABF-CSMA/CA protocol combining with smart antennas can provide-higher channel utilization.</t>
  </si>
  <si>
    <t>361-365</t>
  </si>
  <si>
    <t>60025578;60025578;60025578</t>
  </si>
  <si>
    <t>57192453879;7410067220;56168428000</t>
  </si>
  <si>
    <t>Yang, Jun;Li, Jiandong;Zhou, Xiaodong</t>
  </si>
  <si>
    <t>A novel multiple access protocol for mobile ad hoc network with smat antennas</t>
  </si>
  <si>
    <t>2-s2.0-2542480903</t>
  </si>
  <si>
    <t>['wall pores', 'tip pore', 'solid basis', 'six types', 'sexes occurred', 'sensory receptors', 'sensilla trichodea', 'sensilla placodea', 'plant odors', 'male antennae', 'larger number', 'l .)', 'highly similar', 'higher density', 'cotesia rubecula', 'cotesia glomerata', 'braconidae ),', 'associative learning', 'antennal sensilla']</t>
  </si>
  <si>
    <t>Cotesia glomerata | Cotesia rubecula | Insect | SEM | TEM</t>
  </si>
  <si>
    <t>Two closely related parasitoid wasp species, Cotesia glomerata (L.) and Cotesia rubecula (Marshall) (Hymenoptera:Braconidae), are different in their associative learning of plant odors. To provide a solid basis for our research on the mechanisms that underlie this difference, we described the morphology of the antennal sensilla of these two species using scanning electron microscopy complemented with transmission electron microscopy. Female and male antennae of both species have the same six types of sensilla. We classified these sensilla as sensilla trichodea without pores, sensilla trichodea with a tip pore, sensilla trichodea with wall pores, sensilla coeloconica type I, sensilla coeloconica type II, and sensilla placodea. We conclude that the morphology, numbers, and distribution of the sensory receptors are highly similar in these two closely related wasp species. Differences between species and sexes occurred only in sensilla placodea numbers. C. rubecula has more sensilla placodea than C. glomerata and males of both species have a larger number and a higher density of sensilla placodea compared to females of the same species. ¬© 2004 Wiley-Liss, Inc.</t>
  </si>
  <si>
    <t>266-273</t>
  </si>
  <si>
    <t>1059910X</t>
  </si>
  <si>
    <t>Microscopy Research and Technique</t>
  </si>
  <si>
    <t>60004156;60004156;60004156;60004156;60004156-60021850</t>
  </si>
  <si>
    <t>6701580647;7004311063;7004134988;7103050745;7003530925</t>
  </si>
  <si>
    <t>Bleeker, Maartje A.K.;Smid, Hans M.;Van Aelst, Adriaan C.;Van Loon, Joop J.A.;Vet, Louise E.M.</t>
  </si>
  <si>
    <t>Wageningen;Wageningen</t>
  </si>
  <si>
    <t>Netherlands Institute of Ecology;Wageningen University &amp; Research</t>
  </si>
  <si>
    <t>60021850;60004156</t>
  </si>
  <si>
    <t>Bleeker M.</t>
  </si>
  <si>
    <t>Antennal sensilla of two parasitoid wasps: A comparative scanning electron microscopy study</t>
  </si>
  <si>
    <t>10.1002/jemt.20038</t>
  </si>
  <si>
    <t>2-s2.0-2542520929</t>
  </si>
  <si>
    <t>['synchronous single', 'signature code', 'new receiver', 'new method', 'multiuser detection', 'higher dimensionality', 'far resistance', 'doa estimation', 'conventional signatures', 'conventional receivers', 'closely related', 'cdma signals', 'applied even', 'applied blindly', 'antenna elements', 'antenna arrays', 'also introduced']</t>
  </si>
  <si>
    <t>A new receiver for multiuser detection of DS-CDMA signals with antenna arrays at the receiver is introduced. The receiver is based on processing a new, defined vector called the spatial-temporal signature vector that is closely related to the 'sufficient' statistic. The proposed receiver integrates processing in time and space. The higher dimensionality of the spatial-temporal signature vector compared to conventional signatures and array response vectors used by conventional receivers, allows for better interference mitigation and near-far resistance. A new method for direction of arrival (DOA) estimation of users' signals is also introduced that can be applied even if the number of active users far exceeds the number of antenna elements. Both synchronous single-path and general asynchronous multipath fading cases are considered. The algorithm can be applied blindly, i.e. for DOA estimation and detection of each user's symbols the signature code and synchronisation of that user is needed.</t>
  </si>
  <si>
    <t>143-151</t>
  </si>
  <si>
    <t>60022927;60022927</t>
  </si>
  <si>
    <t>6507269432;6603087973</t>
  </si>
  <si>
    <t>Olfat, A.;Nader-Esfahani, S.</t>
  </si>
  <si>
    <t>Olfat A.</t>
  </si>
  <si>
    <t>New receiver for multiuser detection of CDMA signals with antenna arrays</t>
  </si>
  <si>
    <t>10.1049/ip-com:20040369</t>
  </si>
  <si>
    <t>2-s2.0-2542586221</t>
  </si>
  <si>
    <t>['without restriction', 'spreading code', 'selective mapping', 'pts approaches', 'performance evaluation', 'parameter imbalances', 'par reduction', 'original ofdm', 'ordinary slm', 'less complex', 'imperfect parameters', 'frequency offset', 'cdma system', 'cdma signal', 'average ratio', 'arbitrary numbers', 'antenna ofdm', 'also analysed', 'additional complexity']</t>
  </si>
  <si>
    <t>The peak-to-average ratio (PAR) reduction scheme employing a simple symbol transform in a OFDM-CDMA system is investigated. This approach is very simple because there is no additional complexity and it works with arbitrary numbers of subcarriers and without restriction on the allocation of spreading code, maintaining the original transmission efficiency. Simulation results show that the investigated scheme gives a PAR reduction gain of 2-3 dB compared to the original OFDM-CDMA signal and can provide a further PAR reduction by combining the selective mapping (SLM) and partial transmit sequence (PTS) schemes, which are less complex than the ordinary SLM and PTS approaches. The performance degradation due to imperfect parameters in the OFDM-CDMA system with multiple transmit antenna is also analysed. For the performance evaluation, an expression is derived for the average bit error rate (BER) in the presence of imperfect parameters such as channel estimation error, frequency offset, and erroneous side information introduced by the PAR reduction schemes. The results derived show that the multiple-antenna OFDM-CDMA system experiences a small performance loss from the erroneous side information, while a severe BER degradation due to parameter imbalances such as channel estimation error and frequency offset is observed.</t>
  </si>
  <si>
    <t>60027884;60073747;60073747;60073747;60073747;60027884</t>
  </si>
  <si>
    <t>7202175625;7006328532;23036236300;35078916900;7403030215;7404036823</t>
  </si>
  <si>
    <t>You, Y. H.;Jeon, W. G.;Paik, J. H.;Kang, S. J.;Jung, H. K.;Song, H. K.</t>
  </si>
  <si>
    <t>Effects of parameter imbalances and PAR in multiple-antenna OFDM-CDMA systems</t>
  </si>
  <si>
    <t>10.1049/ip-com:20040277</t>
  </si>
  <si>
    <t>2-s2.0-2542589354</t>
  </si>
  <si>
    <t>['two kinds', 'thz waveform', 'thz radiation', 'saturation behaviour', 'sapphire laser', 'photoconductive antenna', 'optically pre', 'investigated using', 'grown gaas', 'femtosecond ti', 'emitter antenna', 'biased low']</t>
  </si>
  <si>
    <t>The characteristics of optically induced teraherz (THz) radiation from a biased low-temperature-grown GaAs (LT-GaAs) photoconductive antenna were investigated using a femtosecond Ti:sapphire laser. The THz pulse radiation from two different LT-GaAs photoconductive antennas were compared and two kinds of THz waveform were observed. Saturation behaviour of the emission of THz radiation is observed by using a CW laser diode to optically pre-bias the emitter antenna.</t>
  </si>
  <si>
    <t>98-101</t>
  </si>
  <si>
    <t>IEE Proceedings: Optoelectronics</t>
  </si>
  <si>
    <t>60025779-60002222;60025779;60025779;60025779</t>
  </si>
  <si>
    <t>7601349797;7403393297;7006840539;7103180865</t>
  </si>
  <si>
    <t>Zhang, J.;Hong, Y.;Braunstein, S. L.;Shore, K. A.</t>
  </si>
  <si>
    <t>United Kingdom;China</t>
  </si>
  <si>
    <t>Bangor;Taiyuan</t>
  </si>
  <si>
    <t>Bangor University;Shanxi University</t>
  </si>
  <si>
    <t>60025779;60002222</t>
  </si>
  <si>
    <t>Zhang J.</t>
  </si>
  <si>
    <t>Terahertz pulse generation and detection with LT-GaAs photoconductive antenna</t>
  </si>
  <si>
    <t>10.1049/ip-opt:20040113</t>
  </si>
  <si>
    <t>2-s2.0-2542610683</t>
  </si>
  <si>
    <t>['two groups', 'stimulus frequency', 'stimulus frequencies', 'stimulus cycle', 'spikes plotted', 'spike generation', 'spike discharges', 'sinusoidal movement', 'second group', 'primary process', 'present study', 'peak response', 'mechanoreceptor neurons', 'mechanically stimulated', 'mechanical stimulation', 'lower frequency', 'independent discharges', 'given phase', 'chordotonal organ', '150 hz']</t>
  </si>
  <si>
    <t>Antenna | Chordotonal organ | Cockroach | Intracellular recording | Mechanoreceptor</t>
  </si>
  <si>
    <t>The responses of mechanoreceptor neurons in the antennal chordotonal organ have been examined in cockroaches by intracellular recording methods. The chordotonal organ was mechanically stimulated by sinusoidal movement of the flagellum. Stimulus frequencies were varied between 0.5 and 150 Hz. Receptor neurons responded with spike discharges to mechanical stimulation, and were classed into two groups from plots of their average spike frequencies against stimulus frequency. Neurons in one group responded to stimulation over a wide frequency range (from 0.5 to 150 Hz), whereas those in a second group were tuned to higher frequency stimuli. The peak stimulus frequency at which receptor neurons showed maximum responses differed from cell to cell. Some had a peak response at a stimulus frequency given in the present study (from 0.5 to 150 Hz), whereas others were assumed to have peak responses beyond the highest stimulus frequency examined. The timing for the initiation of spikes or of a burst of spikes plotted against each stimulus cycle revealed that spike generation was phase-locked in most cells. Some cells showed phase-independent discharges to stimulation at lower frequency, but increasing stimulus frequencies spike initiation began to assemble at a given phase of the stimulus cycle. The response patterns observed are discussed in relation to the primary process of mechanoreception of the chordotonal organ.</t>
  </si>
  <si>
    <t>375-383</t>
  </si>
  <si>
    <t>60011047;60011047;60011047;60011047</t>
  </si>
  <si>
    <t>56418811200;7103300201;54401465000;7102406019</t>
  </si>
  <si>
    <t>Ikeda, Suguru;Toh, Yoshihiro;Okamura, Jun Ya;Okada, Jiro</t>
  </si>
  <si>
    <t>Fukuoka</t>
  </si>
  <si>
    <t>Kyushu University</t>
  </si>
  <si>
    <t>Ikeda S.</t>
  </si>
  <si>
    <t>Intracellular responses of antennal chordotonal sensilla of the American cockroach</t>
  </si>
  <si>
    <t>10.2108/zsj.21.375</t>
  </si>
  <si>
    <t>2-s2.0-2642521441</t>
  </si>
  <si>
    <t>['well within', 'ultrasonic motors', 'ucav ).', 'torque tube', 'spanwise variation', 'span model', 'sma wires', 'scale model', 'phase 2', 'phase 1', 'paper presents', 'large deflections', 'four tests', 'fighter aircraft', 'demonstrated improvements', 'control surface', 'also built', 'actuation system', '80 ¬∞/']</t>
  </si>
  <si>
    <t>Aeroelasticity | Conformal | Smart | Surfaces</t>
  </si>
  <si>
    <t>This paper presents and discusses the wind tunnel results obtained during Phase 1 and Phase 2 of the Smart Wing program. A series of four tests was conducted, two in each phase. The purpose of the tests was to evaluate the performance of smart material based control effectors in representative aerodynamic environments. In Phase 1, wing twist using a Shape Memory Alloy (SMA) torque tube and smoothly contoured trailing edge surfaces enabled by SMA wires were evaluated on a semi-span, 16% scale model of a typical fighter wing. The focus of Phase 2 was to address the design and demonstration of a high-frequency, large-deflection, and smoothly contoured trailing edge control surface capable of a spanwise variation in deflection. The actuation system for this control surface was based on piezoelectric (PZT) ultrasonic motors. A smoothly contoured leading edge control surface was also built and tested using SMA wires. These designs were evaluated on a 30%, full-span model of a representative Unmanned Combat Air Vehicle (UCAV). In each wind tunnel entry comparisons were made to the performance of conventional control surfaces. Successful results included: improved aileron effectiveness at high dynamic pressures; demonstrated improvements in lateral and longitudinal control effectiveness with smoothly contoured control surfaces over conventional hinged control surfaces; continuous spanwise shape control; and, large deflections at rates over 80¬∞/s, which is well within the desired deflection aileron rates for control of fighter aircraft.</t>
  </si>
  <si>
    <t>293-303</t>
  </si>
  <si>
    <t>60019228;100351524;60025209</t>
  </si>
  <si>
    <t>7202204567;57225443161;8092919500</t>
  </si>
  <si>
    <t>Sanders, Brian;Cowan, Dave;Scherer, Lewes</t>
  </si>
  <si>
    <t>Los Angeles;Dayton;Torrance</t>
  </si>
  <si>
    <t>Northrop Grumman corporation;Air Force Research Laboratory;NextGen Aeronautics, Inc.</t>
  </si>
  <si>
    <t>60025209;60019228;100351524</t>
  </si>
  <si>
    <t>Sanders B.</t>
  </si>
  <si>
    <t>Aerodynamic performance of the smart wing control effectors</t>
  </si>
  <si>
    <t>10.1177/1045389X04042799</t>
  </si>
  <si>
    <t>2-s2.0-3042561454</t>
  </si>
  <si>
    <t>['upper layer', 'transient fields', 'time domain', 'nonpermeable case', 'layered earth', 'harmonic solution', 'domain solutions', 'complex plane', 'branch cuts']</t>
  </si>
  <si>
    <t>Electromagnetic radiation | Transient analysis</t>
  </si>
  <si>
    <t>The transient fields, in the time-domain, of a thin circular loop antenna, on a two-layered earth's model are reexamined when the usually neglected magnetic permeability contrast is considered. It is shown that for a two-layered earth model, where the upper layer is permeable, the transient fields are modified over the nonpermeable case. The fields in the time domain are obtained as the inverse Laplace transforms of derived full wave time-harmonic solution. These time-domain solutions are obtained as a summation of waveguide modes plus contributions from branch cuts in the complex plane of the longitudinal wave number. The results should be useful for interpreting airborne electromagnetic systems and in cases where super-paramagnetic mineral constant is present.</t>
  </si>
  <si>
    <t>403-412</t>
  </si>
  <si>
    <t>Sami, Ghada M.</t>
  </si>
  <si>
    <t>Egypt</t>
  </si>
  <si>
    <t>Cairo</t>
  </si>
  <si>
    <t>Ain Shams University</t>
  </si>
  <si>
    <t>Sami G.</t>
  </si>
  <si>
    <t>Influence of a magnetically permeable surface layer on transient fields for a thin circular loop antenna</t>
  </si>
  <si>
    <t>10.1023/B:CJOP.0000020580.80547.fc</t>
  </si>
  <si>
    <t>2-s2.0-3042637930</t>
  </si>
  <si>
    <t>['wide slits', 'software package', 'shorting pins', 'shaped patch', 'several techniques', 'peak gain', 'patch antenna', 'mainly introduced', 'made resonate', 'layer single', 'different shapes', 'center frequency', 'bandwidth enhancement', '83 ghz', '4 ghz', '4 db', '25 db', '16 ghz', '13 ghz']</t>
  </si>
  <si>
    <t>Bandwidth enhancement | Broad-band antenna | Microstrip patch antenna</t>
  </si>
  <si>
    <t>Several techniques of bandwidth enhancement are adopted for different shapes of single-layer single-patch antenna. The probe-fed square patch antenna with shorting pins and the probe-fed rectangular patch antenna with a pair of wide slits (E-shaped patch) are mainly introduced. The analyses were carried out by the MOM (method of moments) software package. It is shown that the probe-fed square patch antenna can be made resonate at the frequencies of 1.83 GHz, 2.16 GHz and 2.74 GHz respectively with a peak gain of 9.4 dB. The E-shaped patch is designed to resonate at the frequencies of 2-13 GHz and 2.5 GHz respectively with overall impedance bandwidth of about 33. 33% (return loss‚â§-10 dB) with respect to a center frequency of 2.4 GHz. The peak gain is about 9.25 dB.</t>
  </si>
  <si>
    <t>54-60</t>
  </si>
  <si>
    <t>Beijing Youdian Daxue Xuebao/Journal of Beijing University of Posts and Telecommunications</t>
  </si>
  <si>
    <t>60016930;60016930;60016930</t>
  </si>
  <si>
    <t>56956351500;6701712322;56290449300</t>
  </si>
  <si>
    <t>Abdallah, A. S.;Mohammed, Y. E.;Liu, Y. A.</t>
  </si>
  <si>
    <t>Beijing University of Posts and Telecommunications</t>
  </si>
  <si>
    <t>Abdallah A.S.</t>
  </si>
  <si>
    <t>Bandwidth enhancement techniques for different shapes of single-patch single-layer microstrip patch antenna</t>
  </si>
  <si>
    <t>2-s2.0-3142575144</t>
  </si>
  <si>
    <t>['zone antennas', 'zone antenna', 'verified using', 'taking advantage', 'surface deformation', 'study focuses', 'spacecraft navigation', 'sails require', 'sail missions', 'reflective mode', 'recent studies', 'providing thrust', 'new bandwidth', 'future solar', 'flux power', 'enhancement technique', 'employ solar', 'dualband operation', 'dsn ).', 'characterize fresnel', 'analytical methodologies']</t>
  </si>
  <si>
    <t>Extraterrestrial exploration | Fresnel zone plate | Lens antennas | Moment methods | Multifrequency antennas | Physical optics | Reflector antennas | Solar sail | Space vehicle antennas | Space vehicle propulsion</t>
  </si>
  <si>
    <t>Recent studies have shown that interplanetary missions may be made possible using inflatable solar sails that employ solar-flux power, providing thrust for spacecraft while reducing onboard fuel requirements. These sails require a large surface area (i.e., 100 m in diameter) to capture enough solar flux for spacecraft navigation. In this paper, a novel communication antenna concept is proposed for future solar-sail missions, taking advantage of the large sail surface area via application of Fresnel-zone (FZ) antennas. This study focuses on utilizing a design/analysis methodology using Physical Optics (PO) and Method of Moments (MoM) for Fresnel-type antennas applicable to the solar-sail missions. Extensive parametric studies of Fresnel-zone antenna radiation characteristics have been performed, and the analytical methodologies were verified using a series of measurements. Fresnel-zone antenna gain is studied under different antenna configurations. Furthermore, a Fresnel-zone antenna under surface deformation is investigated to characterize Fresnel-zone antenna performance in the reflective mode. In addition, a new bandwidth-enhancement technique is introduced for Fresnel-zone antennas, to accommodate the dualband operation (X band uplink and downlink) of the antenna for the Deep Space Network (DSN). ¬© 2004 IEEE.</t>
  </si>
  <si>
    <t>50-62</t>
  </si>
  <si>
    <t>60009037;60027550</t>
  </si>
  <si>
    <t>6602396121;7102110120</t>
  </si>
  <si>
    <t>Khayatian, Behrouz;Rahmat-Samii, Yahya</t>
  </si>
  <si>
    <t>Los Angeles;Pasadena</t>
  </si>
  <si>
    <t>University of California, Los Angeles;Jet Propulsion Laboratory</t>
  </si>
  <si>
    <t>60027550;60009037</t>
  </si>
  <si>
    <t>Khayatian B.</t>
  </si>
  <si>
    <t>A novel antenna concept for future solar sails: Application of Fresnel antennas</t>
  </si>
  <si>
    <t>10.1109/MAP.2004.1305534</t>
  </si>
  <si>
    <t>2-s2.0-3142658107</t>
  </si>
  <si>
    <t>['theoretical models', 'published measurements', 'numerical results', 'investigated theoretically', 'input impedance', 'feed position', 'difference time', 'coaxial probe']</t>
  </si>
  <si>
    <t>Antenna feeds | Coaxial coupler | Impedance | Microstrip antennas</t>
  </si>
  <si>
    <t>The variation with feed position of the input impedance of a rectangular patch antenna is investigated theoretically. Two different feed types are examined: an inset microstrip line, and a coaxial probe. The Finite-Difference Time-Domain (FDTD) technique is used for the calculations. Numerical results are compared with published measurements and other theoretical models.</t>
  </si>
  <si>
    <t>90-92</t>
  </si>
  <si>
    <t>7004379571;6504133717;7005683394</t>
  </si>
  <si>
    <t>Samaras, T.;Kouloglou, A.;Sahalos, J. N.</t>
  </si>
  <si>
    <t>Samaras T.</t>
  </si>
  <si>
    <t>A note on the impedance variation with feed position of a rectangular microstrip-patch antenna</t>
  </si>
  <si>
    <t>10.1109/MAP.2004.1305543</t>
  </si>
  <si>
    <t>2-s2.0-3142662616</t>
  </si>
  <si>
    <t>['value problem', 'three factors', 'simple solution', 'sharp needle', 'problem consists', 'pec needle', 'limiting case', 'free space', 'field behavior', 'field amplitude', 'example consisting', 'demonstration purposes', 'convex side', 'axially incident']</t>
  </si>
  <si>
    <t>Cylindrical antennas | Electromagnetic theory | Field singularities | Paraboloid</t>
  </si>
  <si>
    <t>An example consisting of an exact, closed-form, simple solution to a boundary-value problem that is valid at all frequencies is considered. The problem consists of a plane wave propagating in free space and axially incident on the convex side of a paraboloid of revolution. Three factors are emphasized. First, the frequency has no effect on the field amplitude. It influences the field only via an exceptional phase factor. Second, the field behavior is dominated by the purely geometrical quantities. Third, All field quantities remain finite near the tip. For demonstration purposes, the limiting case of a sharp needle, specifically the PEC needle, is considered.</t>
  </si>
  <si>
    <t>146-147</t>
  </si>
  <si>
    <t>Uslenghi, Piergiorgio L.E.</t>
  </si>
  <si>
    <t>Uslenghi P.</t>
  </si>
  <si>
    <t>On the sharpness of a needle</t>
  </si>
  <si>
    <t>10.1109/MAP.2004.1305574</t>
  </si>
  <si>
    <t>2-s2.0-3142716773</t>
  </si>
  <si>
    <t>['power patterns', 'paper discusses', 'create three', 'code suffice', '3d plots']</t>
  </si>
  <si>
    <t>Antenna radiation patterns | Computer graphics | MATLAB | Three-dimensional displays | Visualization</t>
  </si>
  <si>
    <t>This paper discusses the use of MATLAB to create three-dimensional polar plots of the power patterns of planar arrays together with 3D plots of the amplitudes and phases of their excitations. A few lines of MATLAB M-code suffice to create complex plots.</t>
  </si>
  <si>
    <t>108-112</t>
  </si>
  <si>
    <t>6603877226;55404248700;7202825573</t>
  </si>
  <si>
    <t>Br√©gains, J. C.;Ares, E.;Moreno, E.</t>
  </si>
  <si>
    <t>Br√©gains J.</t>
  </si>
  <si>
    <t>Visualizing the 3D polar power patterns and excitations of planar arrays with MATLAB</t>
  </si>
  <si>
    <t>10.1109/MAP.2004.1305553</t>
  </si>
  <si>
    <t>2-s2.0-3142737319</t>
  </si>
  <si>
    <t>['square meters', 'simple rectangular', 'pointing resolution', 'plate millimeter', 'optical sight', 'narrow beamwidth', 'measured v', 'extended ranges', 'enable tests', 'easy way', 'diffraction effects', '5 db', '05 ¬∞.']</t>
  </si>
  <si>
    <t>Calibration | Millimeter wave radar | Radar cross sections | Radar measurements | Radar testing</t>
  </si>
  <si>
    <t>A simple rectangular-plate millimeter-wave radar calibration target gives RCS values ranging from hundreds to thousands of square meters. This enable tests over extended ranges and with equipment having modest output power. Precise mechanical alignment mechanisms and an optical sight are mandatory, due to the narrow beamwidth. Absorber collars provide an easy way of adjusting the actual RCS according to specific mission requirements, and effectively reduce edge-diffraction effects. The measured V-band calibration uncertainty was less than 0.5 dB, and the pointing resolution was better than 0.05¬∞.</t>
  </si>
  <si>
    <t>94-97+115</t>
  </si>
  <si>
    <t>60121822;60103653;;60103653;60103653</t>
  </si>
  <si>
    <t>6602345247;7005966238;7007174506;9044973900;18935560500</t>
  </si>
  <si>
    <t>Ruoskanen, Jukka;Eskelinen, Pekka;Heikkila, Heikki;Kuosmanen, Petri;Kiuru, Tero</t>
  </si>
  <si>
    <t>A practical millimeter-wave radar calibration target</t>
  </si>
  <si>
    <t>10.1109/MAP.2004.1305545</t>
  </si>
  <si>
    <t>2-s2.0-3142741677</t>
  </si>
  <si>
    <t>['wave modes', 'technique applied', 'simultaneously displayed', 'relative phase', 'printed media', 'polarization artifacts', 'planar antenna', 'network junction', 'monochromatic form', 'intuitive representation', 'graphical technique', 'easily identified', 'current distribution', 'clear distinction']</t>
  </si>
  <si>
    <t>Antenna feeds | Computer graphics software | Current density | Microstrip antennas | Polarization | Rendering (computer graphics) | Visualization</t>
  </si>
  <si>
    <t>A graphical technique for providing a comprehensive and intuitive representation of the current distribution on a planar antenna is introduced. The technique allows information about the magnitude, direction, polarization and relative phase of the current to be simultaneously displayed in a simple, monochromatic form, suitable for printed media. The proposed representation allows the source of polarization artifacts in antennas to be easily identified, and provides a clear distinction between traveling- and standing-wave modes. Examples of the technique applied to an elliptically polarized patch and a feed-network junction are presented. ¬© 2004 IEEE.</t>
  </si>
  <si>
    <t>46-49</t>
  </si>
  <si>
    <t>60001881;60001881</t>
  </si>
  <si>
    <t>6603765853;55328764600</t>
  </si>
  <si>
    <t>Starke, Philip L.;Cook, Greg G.</t>
  </si>
  <si>
    <t>Sheffield</t>
  </si>
  <si>
    <t>The University of Sheffield</t>
  </si>
  <si>
    <t>Starke P.</t>
  </si>
  <si>
    <t>On the representation of a planar current distribution</t>
  </si>
  <si>
    <t>10.1109/MAP.2004.1305533</t>
  </si>
  <si>
    <t>2-s2.0-3142741678</t>
  </si>
  <si>
    <t>['telecommunications networks', 'paper looks', 'may feature', 'future networks', 'disruptive technologies', 'already well']</t>
  </si>
  <si>
    <t>This paper looks at some of the technologies that may feature in future networks - some already well-known, others that can be classified as disruptive technologies. Some may well disappear, but others could well evolve into key supporting technologies for the telecommunications networks of the future.</t>
  </si>
  <si>
    <t>116-123</t>
  </si>
  <si>
    <t>BT Technology Journal</t>
  </si>
  <si>
    <t>60014174;60014174;60014174</t>
  </si>
  <si>
    <t>7202077946;35966399400;7801593689</t>
  </si>
  <si>
    <t>Holmes, P. E.;Dufour, I. G.;Muschamp, P.</t>
  </si>
  <si>
    <t>Ipswich</t>
  </si>
  <si>
    <t>British Telecom Research Lab</t>
  </si>
  <si>
    <t>Holmes P.</t>
  </si>
  <si>
    <t>Future technologies</t>
  </si>
  <si>
    <t>10.1023/B:BTTJ.0000033477.51913.72</t>
  </si>
  <si>
    <t>2-s2.0-3142741686</t>
  </si>
  <si>
    <t>['tutorial discussion', 'simple method', 'paper presents', 'observation angle', 'numerical predictions', 'numerical distance', 'measurement system', 'error predictions', 'distance determination', 'determined directly', 'center displacement', 'antenna phase']</t>
  </si>
  <si>
    <t>Distance measurement | Phase center | Phase measurement | Position measurement | Positioning error | Radio distance measurement | Radio position measurement</t>
  </si>
  <si>
    <t>This paper presents a tutorial discussion of the effects of antenna phase-center displacement on distance determination in time-correlation radio positioning systems. A technique to determine the antenna phase-center displacement as a function of observation angle is reviewed. A simple method to determine the distance error versus observation angle, derived from the antenna phase-center displacement, is then presented. Numerical distance-error predictions, determined directly from antenna phase-center displacement, are presented for a Yagi and a log-periodic antenna used in a commercial UHF radio distance-measurement system. Finally, the measured distance error versus observation angle for these antennas as determined in several field trials is presented, validating the numerical predictions. ¬© 2004 IEEE.</t>
  </si>
  <si>
    <t>13-22</t>
  </si>
  <si>
    <t>Distance-measurement error associated with antenna phase-center displacement in time-reference radio positioning systems</t>
  </si>
  <si>
    <t>10.1109/MAP.2004.1305530</t>
  </si>
  <si>
    <t>2-s2.0-3142765434</t>
  </si>
  <si>
    <t>['technical literature', 'square root', 'sign error', 'sea covered', 'recent work', 'paper presents', 'numerical distance', 'lossy earth', 'contemporary solution', 'also examined', '65 years', '1909 solution']</t>
  </si>
  <si>
    <t>Asymptotic solution | Dipole antennas | Electromagnetic radiation | Electromagnetic surface waves | Zenneck surface wave</t>
  </si>
  <si>
    <t>This paper presents a contemporary solution to the problem of radiation from a vertical Hertzian dipole over a lossy Earth. Sommerfeld's 1909 solution to the problem is re-examined. It is demonstrated that a change in sign in the square root of the numerical distance is mathematically not allowed. Thus, the sign error that has been claimed in the technical literature for more than 65 years is a myth. Recent work by King and Sandler is also examined. It is found that due to an incorrect asymptotic expansion of the complementary error function for the problem of a lossy earth or sea covered with a thin dielectric layer, a trapped surface wave was missed in their solution. ¬© 2004 IEEE.</t>
  </si>
  <si>
    <t>64-79</t>
  </si>
  <si>
    <t>Collin, Robert E.</t>
  </si>
  <si>
    <t>Cleveland</t>
  </si>
  <si>
    <t>Case Western Reserve University</t>
  </si>
  <si>
    <t>Collin R.</t>
  </si>
  <si>
    <t>Hertzian dipole radiating over a lossy earth or sea: Some early and late 20th-century controversies</t>
  </si>
  <si>
    <t>10.1109/MAP.2004.1305535</t>
  </si>
  <si>
    <t>2-s2.0-3142765886</t>
  </si>
  <si>
    <t>Hong Kong Polytechnic University</t>
  </si>
  <si>
    <t>PolyU</t>
  </si>
  <si>
    <t>['various media', 'telecommunication industry', 'shopping malls', 'requesting goal', 'really needed', 'propagation loss', 'optimized number', 'operation cost', 'locations within', 'indoor environment', 'growing rapidly', 'finally performed', 'field tests', 'evaluate efficiently', 'engineering design', 'design template', 'also taken', 'accurate design']</t>
  </si>
  <si>
    <t>Antenna planning | Design template | Indoor radio propagation | Mobile communications</t>
  </si>
  <si>
    <t>Recently, the demand for an accurate design on the distribution of the antennas in shopping malls is growing rapidly. To provide a guaranteed coverage inside the shopping malls, mobile operators may have installed a lot more antennas than that is really needed. This over-engineering design has increased the installation and operation cost. Therefore, the need to have a relatively more accurate indoor design is the most requesting goal in the telecommunication industry. The purpose of this paper is to derive an indoor design template, which can facilitate mobile operators to evaluate efficiently the optimized number of antennas and their locations within a premises. A tunnel propagation model is used to represent the propagation loss in an indoor environment. Measurements are also taken to derive the losses of various media. Field tests are finally performed to verify the accuracy of the distribution of RF signal strength predicted by the design template.</t>
  </si>
  <si>
    <t>105-113</t>
  </si>
  <si>
    <t>60008928;60008928</t>
  </si>
  <si>
    <t>7102443746;57218886094</t>
  </si>
  <si>
    <t>Fung, Chu K.;Lau, Francis C.M.</t>
  </si>
  <si>
    <t>Fung C.K.</t>
  </si>
  <si>
    <t>Design template and measurements for antenna planning in an indoor radio environment at 1800 MHz</t>
  </si>
  <si>
    <t>10.1023/B:IJWI.0000034542.13128.23</t>
  </si>
  <si>
    <t>2-s2.0-3142773717</t>
  </si>
  <si>
    <t>['type devices', 'polarization diversity', 'omnidirectional diversity', 'offers much', 'little power', 'communicates wirelessly', '56 mhz']</t>
  </si>
  <si>
    <t>Communication systems | Electromagnetic induction | Land mobile radio equipment | Magnetic fields | Magnetostatic waves | Mobile communication</t>
  </si>
  <si>
    <t>A new technology called near-field magnetic communication (NFMC) communicates wirelessly by coupling a very-low-power quasistatic magnetic field at 13.56 MHz. Omnidirectional diversity is provided by polarization diversity. The new technology requires very little power, facilitates frequency reuse, offers much more robust service quality compared with Bluetooth-type devices, and can be used with regular cell phones.</t>
  </si>
  <si>
    <t>114-115+118</t>
  </si>
  <si>
    <t>Near-field magnetic communication</t>
  </si>
  <si>
    <t>10.1109/MAP.2004.1305555</t>
  </si>
  <si>
    <t>2-s2.0-3142778543</t>
  </si>
  <si>
    <t>['theoretical results', 'theoretical bandwidth', 'technique makes', 'rectangular patches', 'radiating edges', 'proposed configuration', 'microstrip antenna', 'input impedance', 'good agreement', 'also evaluated']</t>
  </si>
  <si>
    <t>Broadband antenna | Gap-coupled antenna | Microstrip antenna</t>
  </si>
  <si>
    <t>A method for improving the bandwidth of microstrip antenna by incorporating a common parasitic element, which is gap-coupled to the radiating edges of rectangular patches, is described. This technique makes the proposed antenna structure compact in size with a bandwidth of around 22%. The theoretical bandwidth and input impedance for the proposed configuration are also evaluated. Experimental and theoretical results are found to be in good agreement.</t>
  </si>
  <si>
    <t>139-141</t>
  </si>
  <si>
    <t>60031730;60031730;60031730;60031730</t>
  </si>
  <si>
    <t>14825204300;57207887332;6506097649;6504305829</t>
  </si>
  <si>
    <t>Mulgi, S. N.;Vani, R. M.;Hunagund, P. V.;Hadalgi, P. M.</t>
  </si>
  <si>
    <t>Gulbarga</t>
  </si>
  <si>
    <t>Gulbarga University</t>
  </si>
  <si>
    <t>Mulgi S.</t>
  </si>
  <si>
    <t>A compact broadband gap-coupled microstrip antenna</t>
  </si>
  <si>
    <t>2-s2.0-33749326419</t>
  </si>
  <si>
    <t>['space probe', 'source field', 'simulated beams', 'scientific viewpoint', 'peak difference', 'induced errors', 'horns simulated', 'generally considered', 'cms ).', '52 bolometers', '1 thz']</t>
  </si>
  <si>
    <t>CMB | PLANCK mission | THz PO simulations</t>
  </si>
  <si>
    <t>We present Gaussian fitting parameters of simulated beams of the High Frequency Instrument (HFI) of the ESA PLANCK mission. This space probe is designed for measuring the anisotropy of temperature and polarization of the Cosmic Microwave Background (CMS). The six HFI spectral bands cover the frequency range 0.1 - 1 THz with 52 bolometers. Their beams are computed by multi-mode physical optics propagation of the source field from the apertures of the horns simulated by the scattering matrix approach. Computed power patterns are fitted by the elliptical Gaussian beams minimizing the peak difference between the two power distributions within the beam. This approximation is generally considered as acceptable from the scientific viewpoint, although we show that induced errors are far from negligible.</t>
  </si>
  <si>
    <t>601-616</t>
  </si>
  <si>
    <t>60026281;60026281;60003674;60017694-60123782</t>
  </si>
  <si>
    <t>57197665465;55587645400;57202572509;24775194900</t>
  </si>
  <si>
    <t>Yurchenko, Vladimir B.;Murphy, John Anthony;Lamarre, Jean Michel;Brossard, Julien</t>
  </si>
  <si>
    <t>France;Ireland;France;France</t>
  </si>
  <si>
    <t>Toulouse;Maynooth;Paris;Paris</t>
  </si>
  <si>
    <t>Institut de Recherche en Astrophysique et Plan√©tologie (IRAP);Maynooth University;CNES Centre National d'Etudes Spatiales;L'Observatoire de Paris</t>
  </si>
  <si>
    <t>60123782;60026281;60017694;60003674</t>
  </si>
  <si>
    <t>Yurchenko V.B.</t>
  </si>
  <si>
    <t>Gaussian fitting parameters of the ESA PLANCK HFI beams</t>
  </si>
  <si>
    <t>10.1023/B:IJIM.0000020749.14869.e3</t>
  </si>
  <si>
    <t>2-s2.0-3543081613</t>
  </si>
  <si>
    <t>['wave band', 'successfully applied', 'single tone', 'periodical steady', 'novel mixer', 'nonlinear microwave', 'multiple tones', 'moment method', 'modes orthogonality', 'mode self', 'lsm mode', 'local oscillator', 'imb ),', 'guide mixer', 'general quasi', 'dual tones', 'deeply researched', 'crossbar single', 'contained property', 'calculated firstly', 'antenna theory']</t>
  </si>
  <si>
    <t>Crossbar balanced mixer | MDFT-IMB | NRD-guide | Steady state response | The moment method</t>
  </si>
  <si>
    <t>The periodic and quasi-periodic steady states of the nonradiative dielectric waveguide (NRD-guide) crossbar single-balanced mixer excited by single tone or dual tones in mm-wave band are deeply researched in the paper. Based on the wideband dispersion characteristics, the mode self-contained property and the modes orthogonality and a series of modes excitation criterions of the NRD-guide, a novel mixer is designed and analyzed. Two important parameters, the local oscillator and incident wave inductive electromotive forces corresponding to the LSE/LSM mode-converter and LSM-mode probe respectively, are calculated firstly by using the wire-antenna theory and the moment method, According to the theorem of band-pass signal sampling, a kind of integrated and general quasi-periodical steady-state responses algorithm for the nonlinear microwave/mm-wave circuits excited by multiple tones, the inter-modulation balance method based on the multi-dimension discrete Fourier transformation (MDFT-IMB), is designed and then successfully applied to calculate the performances of the above NRD-guide mixer.</t>
  </si>
  <si>
    <t>673-701</t>
  </si>
  <si>
    <t>Hong, Ma</t>
  </si>
  <si>
    <t>Huazhong University of Science and Technology</t>
  </si>
  <si>
    <t>Hong M.</t>
  </si>
  <si>
    <t>Steady state responses of NRD-guide crossbar balanced mixer in MM-wave band</t>
  </si>
  <si>
    <t>10.1023/B:IJIM.0000020755.82246.62</t>
  </si>
  <si>
    <t>2-s2.0-3543136607</t>
  </si>
  <si>
    <t>['paper presents', 'neural networks', 'learning power', 'input resistance', 'excellent agreement', 'backpropagation algorithm', 'adaptive neuro']</t>
  </si>
  <si>
    <t>ANFIS | Circular microstrip antennas | Input resistance</t>
  </si>
  <si>
    <t>This paper presents a new method based on adaptive neuro-fuzzy inference system (ANFIS) to calculate the input resistance of circular microstrip patch antennas. The ANFIS is a fuzzy inference system (FIS) implemented in the framework of an adaptive fuzzy neural network. It combines the explicit knowledge representation of FIS with learning power of neural networks. A hybrid learning algorithm based on the least square approach and the backpropagation algorithm is used to optimize the parameters of ANFIS. The input resistance results predicted by ANFIS are in excellent agreement with the experimental results reported elsewhere.</t>
  </si>
  <si>
    <t>703-716</t>
  </si>
  <si>
    <t>Input resistance calculation for circular microstrip antennas using adaptive neuro-fuzzy inference system</t>
  </si>
  <si>
    <t>10.1023/B:IJIM.0000020756.48454.31</t>
  </si>
  <si>
    <t>2-s2.0-3543149587</t>
  </si>
  <si>
    <t>['selected using', 'multiple computational', 'genetic algorithms', 'experimental data', 'coupling values']</t>
  </si>
  <si>
    <t>Genetic algorithms (GAs) are used to minimize antenna coupling by optimally positioning multiple radiators. Initial GA parameters are selected using a simple cylindrical model, and the results are used to optimize antenna placement on a realistic aircraft surface model. A novel aggregate objective function incorporating surface wave coupling, variance of the coupling values, and radiation pattern analysis is used. Multiple computational and experimental data are shown to validate the methodology.</t>
  </si>
  <si>
    <t>742-751</t>
  </si>
  <si>
    <t>60020251;60020251;60019228</t>
  </si>
  <si>
    <t>6602773721;7402697370;55587309400</t>
  </si>
  <si>
    <t>Koper, Eric M.;Wood, William D.;Schneider, Stephen W.</t>
  </si>
  <si>
    <t>Wright-Patterson AFB;Dayton</t>
  </si>
  <si>
    <t>United States Air Force Institute of Technology;Air Force Research Laboratory</t>
  </si>
  <si>
    <t>60020251;60019228</t>
  </si>
  <si>
    <t>Koper E.M.</t>
  </si>
  <si>
    <t>Aircraft antenna coupling minimization using genetic algorithms and approximations</t>
  </si>
  <si>
    <t>10.1109/TAES.2004.1310019</t>
  </si>
  <si>
    <t>2-s2.0-4444233329</t>
  </si>
  <si>
    <t>['temporal decorrelation', 'surface wave', 'proposed algorithm', 'practical implementation', 'operational performance', 'high frequency', 'external interference', 'entire range', 'doppler processing', 'cpi ).', 'computationally efficient', 'adaptive beamforming', 'adaptive beamformers']</t>
  </si>
  <si>
    <t>Adaptive beamforming is used to enhance the detection of target echoes received by high frequency (HF) surface wave (HFSW) over-the-horizon (OTH) radars in the presence of spatially structured interference. External interference from natural and man-made sources typically masks the entire range-Doppler search space and is characterized by a spatial covariance matrix that is time-varying or nonstationary over the coherent processing interval (CPI). Adaptive beamformers that update the spatial filtering weight vector within the CPI are likely to suppress such interference most effectively, but the intra-CPI antenna pattern fluctuations result in temporal decorrelation of the clutter which severely degrades subclutter visibility after Doppler processing. A robust adaptive beamformer that effectively suppresses spatially nonstationary interference without degrading subclutter visibility is proposed here. The proposed algorithm is computationally efficient and suitable for practical implementation. Its operational performance is evaluated using experimental data recorded by the Iluka HFSW OTH radar, located near Darwin in far north Australia. ¬© 2004 IEEE.</t>
  </si>
  <si>
    <t>510-525</t>
  </si>
  <si>
    <t>101267659;60031828;101267659</t>
  </si>
  <si>
    <t>7003695709;7006198109;6604003228</t>
  </si>
  <si>
    <t>Fabrizio, Giuseppe A.;Gershman, Alex B.;Turley, Mike D.</t>
  </si>
  <si>
    <t>Canada;Australia</t>
  </si>
  <si>
    <t>Hamilton;Edinburgh</t>
  </si>
  <si>
    <t>McMaster University;Radar Signal Processing Group</t>
  </si>
  <si>
    <t>60031828;101267659</t>
  </si>
  <si>
    <t>Fabrizio G.A.</t>
  </si>
  <si>
    <t>Robust adaptive beamforming for HF surface wave over-the-horizon radar</t>
  </si>
  <si>
    <t>10.1109/TAES.2004.1310001</t>
  </si>
  <si>
    <t>2-s2.0-4444312920</t>
  </si>
  <si>
    <t>98-G-002</t>
  </si>
  <si>
    <t>['two dipoles', 'theoretical results', 'theoretical derivations', 'specific satellites', 'received voltage', 'noise ratio', 'mp error', 'gps pseudo', 'fresh water', 'dry soil', 'aforementioned surfaces']</t>
  </si>
  <si>
    <t>Multipath (MP) is the dominant error source in Global Positioning System (GPS) code-based position solutions requiring high accuracy. A technique is introduced here to mitigate error due to ground-reflected MP signals. The technique uses two orthogonal dipoles to capture the direct GPS signal and the ground-reflected GPS signal. Adjusting the amplitude and phase of the received voltage between the two dipoles can reduce the impact of MP error. Theoretical derivations of this technique are performed for a GPS signal upon reflection from dry soil, seawater, and fresh water. The theoretical results are verified with a real world experiment on the aforementioned surfaces. GPS pseudo-range (PR) and carrier-to-noise ratio (C/No) measurements for specific satellites are used to verify the predicted theoretical results. ¬© 2004 IEEE.</t>
  </si>
  <si>
    <t>536-552</t>
  </si>
  <si>
    <t>60011873;60011132</t>
  </si>
  <si>
    <t>6603319831;35562622200</t>
  </si>
  <si>
    <t>Aloi, Daniel N.;Van Graas, Frank</t>
  </si>
  <si>
    <t>Rochester;Athens</t>
  </si>
  <si>
    <t>Oakland University;Ohio University</t>
  </si>
  <si>
    <t>Aloi D.</t>
  </si>
  <si>
    <t>Ground-multipath mitigation via polarization steering of GPS signal</t>
  </si>
  <si>
    <t>10.1109/TAES.2004.1310003</t>
  </si>
  <si>
    <t>2-s2.0-4444324194</t>
  </si>
  <si>
    <t>Federal Aviation Administration</t>
  </si>
  <si>
    <t>FAA</t>
  </si>
  <si>
    <t>['successfully demonstrate', 'simultaneous increase', 'prototype laas', 'laas ).', 'flight test', 'first demonstration', 'error performance', 'airport pseudolite']</t>
  </si>
  <si>
    <t>The results of a flight test are presented that successfully demonstrate the integration of a wideband-only airport pseudolite (WBAPL) into a prototype local area augmentation system (LAAS). An analysis of the error performance exhibited by the prototype LAAS, with and without the inclusion of the WBAPL in the system, is presented. The inclusion of the WBAPL is shown to not only increase the availability of the system, but also to improve its error performance. The improvement in performance is seen to be most pronounced when a reduced GPS SV set is available, a state that would otherwise result in the unavailability of LAAS. This is the first demonstration of simultaneous increase in availability and accuracy from the inclusion of a WBAPL into a prototype LAAS. ¬© 2004 IEEE.</t>
  </si>
  <si>
    <t>734-741</t>
  </si>
  <si>
    <t>Kiran, Sai;Bartone, Chris G.</t>
  </si>
  <si>
    <t>Flight-test results of an integrated wideband-only airport pseudolite for the category II/III local area augmentation system</t>
  </si>
  <si>
    <t>10.1109/TAES.2004.1310018</t>
  </si>
  <si>
    <t>2-s2.0-4444381538</t>
  </si>
  <si>
    <t>['specific case', 'simulation tool', 'received signal', 'rayleigh model', 'rayleigh fading', 'performing bit', 'multipath components', 'incoming signals', 'derive estimates', 'delay spread', 'communication systems', 'ber performance', 'antenna arrays', 'also examined']</t>
  </si>
  <si>
    <t>Antenna arrays | Communications channels | Dispersive channels | Error analysis | Fading channels | Interchannel interference | Multipath channels | Rayleigh channel | Rayleigh distributions</t>
  </si>
  <si>
    <t>In this paper, a model for performing bit-error-rate (BER) analysis of various channel models is presented. Traditional simulation methods model the mobile radio channel as having Rayleigh fading, and are focused on the fluctuation of the amplitude of the received signal. Modern spatial models include information such as the angle of arrival of the incoming signals, the time-delay spread, and the number of multipath components. A simulation tool is developed that exploits the spatial statistical characteristics of the channel in order to derive estimates of the expected BER performance. The specific case of the Geometrically Based Single-Bounce Elliptical Model (GBSBEM) is presented and compared to the Rayleigh model. The impact of the employment of antenna arrays at the receiver is also examined. The possibility of determining the BER performance of communication systems, assuming arbitrary channel models, is justified.</t>
  </si>
  <si>
    <t>158-163</t>
  </si>
  <si>
    <t>8704686400;6506240995;7003690777</t>
  </si>
  <si>
    <t>Mitilineos, Stelios A.;Varlamos, Pantelis K.;Capsalis, Christos N.</t>
  </si>
  <si>
    <t>Mitilineos S.</t>
  </si>
  <si>
    <t>A simulation method for bit-error-rate-performance estimation for arbitrary angle of arrival channel models</t>
  </si>
  <si>
    <t>10.1109/MAP.2004.1305584</t>
  </si>
  <si>
    <t>2-s2.0-4544271125</t>
  </si>
  <si>
    <t>['√ ºller', 'sem examination', 'opercular lamella', 'new species', 'genus lynceus', 'dorsal lamina', 'described species', 'conchostraca belonging']</t>
  </si>
  <si>
    <t>A new species of Conchostraca belonging to the genus Lynceus M√ºller, 1776, obtained from a rain-filled paddy field in Kerala, is described and illustrated. The account includes morphological details of the carapace, rostrum, antenna, thoracopod, opercular lamella, and dorsal lamina. SEM examination of the carapace, mandible, and egg has been done, and comparison with other described species of the genus Lynceus is made.</t>
  </si>
  <si>
    <t>407-416</t>
  </si>
  <si>
    <t>60113344-60076427;60113344</t>
  </si>
  <si>
    <t>16314982000;16414274500</t>
  </si>
  <si>
    <t>Balaraman, Usha;Nayar, C. K.G.</t>
  </si>
  <si>
    <t>Irinjalakuda;Thiruvananthapuram</t>
  </si>
  <si>
    <t>Christ College, Irinjalakuda;All Saints College, Thiruvananthapuram</t>
  </si>
  <si>
    <t>60113344;60076427</t>
  </si>
  <si>
    <t>Balaraman U.</t>
  </si>
  <si>
    <t>A new species of the clam shrimp genus Lynceus (Branchiopoda, Conchostraca, Laevicaudata) from Kerala, India</t>
  </si>
  <si>
    <t>10.1163/1568540041643373</t>
  </si>
  <si>
    <t>2-s2.0-4544346881</t>
  </si>
  <si>
    <t>['type striations', 'three genera', 'taxonomical position', 'stalk joined', 'shaped body', 'pyramidal body', 'protozoans belong', 'protozoan epibionts', 'present study', 'overlapping zone', 'order mysidacea', 'mysis relicta', 'macronucleus ramified', 'lithuania ).', 'genus vorticella', 'genus tokophrya', 'genus dendrosoma', 'first record', 'data contained', 'contractile vacuole', 'ciliate represents', 'ciliate epibionts', 'centrally located', 'body via', 'biometrical data', 'apical surface']</t>
  </si>
  <si>
    <t>Ciliate protozoa | Crustacean mysids | Dendrosoma astaci | Epibiosis | Mysis relicta | Tokophrya | Vorticella</t>
  </si>
  <si>
    <t>Protozoan epibionts were found on specimens of the mysid Mysis relicta collected in Lake L√º≈°iai (Lithuania). These protozoans belong to three genera of ciliates: Vorticella, Dendrosoma and Tokophrya, and were located on the antennae, carapace, appendages and abdomen of the basibiont. The ciliates of the genus Vorticella had a bell-shaped body, with concave-type striations and a very long contractile stalk. The stalk joined the body via a truncated and overlapping zone. The macronucleus was J-shaped, and the contractile vacuole was anterolateral. Only one ciliate species of Vorticella has been found on mysids, although on species other than M. relicta, and this is therefore the first record of Vorticella on M. relicta, and the second on the order Mysidacea. The ciliates of the genus Dendrosoma had an irregular body directly attached to the substrate. Finger-like actinophores arose from the body, with a bundle of tentacles at their ends. The macronucleus ramified into branches that followed the actinophores. These ciliates were included in the species D. astaci. The presence of this ciliate represents the first record of this genus on Mysis relicta. The ciliates of the genus Tokophrya had a pyramidal body, the apical surface of which showed two conspicuous actinophores, with a short, longitudinally striated stalk joining to the body via a narrow unstriated band. The macronucleus was spherical or ovoid, centrally located, and there was an apical contractile vacuole. Only one previous study has referred to the presence of this genus on Mysis relicta, and the data contained in it were compared with those of the present study. The biometrical data and taxonomical position of the ciliate epibionts was considered.</t>
  </si>
  <si>
    <t>Acta Zoologica</t>
  </si>
  <si>
    <t>Fernandez-Leborans, Gregorio</t>
  </si>
  <si>
    <t>Universidad Complutense de Madrid</t>
  </si>
  <si>
    <t>Fernandez-Leborans G.</t>
  </si>
  <si>
    <t>Protozoan epibionts on Mysis relicta Loven, 1862 (Crustacea, Mysidacea) from Lake L√º≈°iai (Lithuania)</t>
  </si>
  <si>
    <t>10.1111/j.0001-7272.2004.00162.x</t>
  </si>
  <si>
    <t>2-s2.0-5044240776</t>
  </si>
  <si>
    <t>['new set', 'n values', 'minimum c', 'irt carried', 'etsi dvb', 'code rates', '610 mhz']</t>
  </si>
  <si>
    <t>It has been shown that the minimum C/N values for good-quality portable DVB-T reception in a static Rayleigh channel - as given in the ETSI DVB-T standard - are too low. With this in mind, the IRT carried out extensive laboratory measurements on DVB-T reception (both single and diversity) at 610 MHz - using a number of different modulation schemes and code rates. Resulting from these measurements, a new set of C/N values for portable urban reception is proposed.</t>
  </si>
  <si>
    <t>EBU Technical Review</t>
  </si>
  <si>
    <t>Schramm, Raul</t>
  </si>
  <si>
    <t>Institut f√ºr Rundfunktechnik M√ºnchen</t>
  </si>
  <si>
    <t>Schramm R.</t>
  </si>
  <si>
    <t>DVB-T - C/N values for portable single and diversity reception</t>
  </si>
  <si>
    <t>2-s2.0-84888954613</t>
  </si>
  <si>
    <t>['really good', 'emerging threat', 'diversity reception', 'broadband television', 'article shows']</t>
  </si>
  <si>
    <t>With the emerging threat from broadband television (xDSL-TV), broadcasters must use DVB-T for what it is really good at - portability and mobility. This article shows how diversity reception can significantly improve DVB-T reception on the move and on portable TV receivers.</t>
  </si>
  <si>
    <t>L√©vy, Yannick</t>
  </si>
  <si>
    <t>L√©vy Y.</t>
  </si>
  <si>
    <t>DVB-T - A fresh look at single and diversity receivers for mobile and portable reception</t>
  </si>
  <si>
    <t>2-s2.0-85069065299</t>
  </si>
  <si>
    <t>['radio systems', 'orthogonal polarization', 'imperfect sources', 'electromagnetic field']</t>
  </si>
  <si>
    <t>The cross-polarized radiation sources, which were determined by reflector antennas employed in communications, radar and other radio systems, were discussed. The cross-polarized component produced by a circularly polarized antenna was determined only by the sources of the orthogonal polarization. It was observed that cross polarization might occur when the field was excited by imperfect sources or when the space was inhomogenous. It was found that the electromagnetic field in the free space could invariantly decompose into the clockwise and counterclockwise circularly polarized components.</t>
  </si>
  <si>
    <t>389-397</t>
  </si>
  <si>
    <t>Kogan, B. L.</t>
  </si>
  <si>
    <t>Kogan B.</t>
  </si>
  <si>
    <t>On sources of cross-polarized radiation</t>
  </si>
  <si>
    <t>2-s2.0-9144266379</t>
  </si>
  <si>
    <t>['resistive material', 'measured characteristics', 'investigated theoretically', 'arms made']</t>
  </si>
  <si>
    <t>A dipole with arms made of a resistive material with uniformly distributed resistance is investigated theoretically and experimentally. It is shown that an increase in arm resistance per unit length reduces distortions of recorded ultrawideband radiation pulses. The design of the antenna is described, and its measured characteristics are presented.</t>
  </si>
  <si>
    <t>426-431</t>
  </si>
  <si>
    <t>8920864900;16471370800;7103357955</t>
  </si>
  <si>
    <t>Balzovsky, E. V.;Buyanov, Yu I.;Koshelev, V. I.</t>
  </si>
  <si>
    <t>Balzovsky E.</t>
  </si>
  <si>
    <t>An ultrawideband dipole antenna with resistive arms</t>
  </si>
  <si>
    <t>2-s2.0-9144270552</t>
  </si>
  <si>
    <t>['zeaxanthin functioned', 'zeaxanthin accumulation', 'wild type', 'vivo data', 'type strain', 'type complex', 'synthesized transiently', 'strongly reduced', 'strongly affected', 'state 1', 'results obtained', 'replaced constitutively', 'relative proportions', 'purified zeaxanthin', 'psii photoinhibition', 'photooxidative stress', 'photochemical efficiency', 'major antenna', 'lut2 npq2', 'low temperature', 'lipid peroxidation', 'limiting light', 'lhcii supercomplexes', 'lhcii proteins', 'lhci proteins', 'lesser extent', 'latter observation', 'high light', 'heat denaturation', 'green plants', 'form trimers', 'double mutant', 'acclimated leaves']</t>
  </si>
  <si>
    <t>In green plants, the xanthophyll carotenoid zeaxanthin is synthesized transiently under conditions of excess light energy and participates in photoprotection. In the Arabidopsis lut2 npq2 double mutant, all xanthophylls were replaced constitutively by zeaxanthin, the only xanthophyll whose synthesis was not impaired. The relative proportions of the different chlorophyll antenna proteins were strongly affected with respect to the wild-type strain. The major antenna, LHCII, did not form trimers, and its abundance was strongly reduced as was CP26, albeit to a lesser extent. In contrast, CP29, CP24, LHCI proteins, and the PSI and PSII core complexes did not undergo major changes. PSII-LHCII supercomplexes were not detectable while the PSI-LHCI supercomplex remained unaffected. The effect of zeaxanthin accumulation on the stability of the different Lhc proteins was uneven: the LHCII proteins from lut2 npq2 had a lower melting temperature as compared with the wild-type complex while LHCI showed increased resistance to heat denaturation. Consistent with the loss of LHCII, light-state 1 to state 2 transitions were suppressed, the photochemical efficiency in limiting light was reduced and photosynthesis was saturated at higher light intensities in lut2 npq2 leaves, resulting in a photosynthetic phenotype resembling that of high light-acclimated leaves. Zeaxanthin functioned in vivo as a light-harvesting accessory pigment in lut2 npq2 chlorophyll antennae. As a whole, the in vivo data are consistent with the results obtained by using recombinant Lhc proteins reconstituted in vitro with purified zeaxanthin. While PSII photoinhibition was similar in wild type and lut2 npq2 exposed to high light at low temperature, the double mutant was much more resistant to photooxidative stress and lipid peroxidation than the wild type. The latter observation is consistent with an antioxidant and lipid protective role of zeaxanthin in vivo.</t>
  </si>
  <si>
    <t>13878-13888</t>
  </si>
  <si>
    <t>60003729;60032256;60003729;60003686;60032256-60003729</t>
  </si>
  <si>
    <t>57207602542;6508006614;6602476546;7102027677;35553979700</t>
  </si>
  <si>
    <t>Havaux, Michel;Dall'Osto, Luca;Cuin√©, Stephan;Giuliano, Giovanni;Bassi, Roberto</t>
  </si>
  <si>
    <t>Verona;Saint Paul lez Durance;Rome</t>
  </si>
  <si>
    <t>Universit√† degli Studi di Verona;CEA Cadarache;ENEA Centro Ricerche Casaccia</t>
  </si>
  <si>
    <t>60032256;60003729;60003686</t>
  </si>
  <si>
    <t>Havaux M.</t>
  </si>
  <si>
    <t>The Effect of Zeaxanthin As the only Xanthophyll on the Structure and Function of the Photosynthetic Apparatus in Arabidopsis thaliana</t>
  </si>
  <si>
    <t>10.1074/jbc.M311154200</t>
  </si>
  <si>
    <t>2-s2.0-1842639636</t>
  </si>
  <si>
    <t>['signal gain', 'proposed device', 'overall 3', 'low loss', 'first time', 'db bandwidth', 'broad band', 'also provide', '52 %.', '40 %,']</t>
  </si>
  <si>
    <t>Active power divider | Multilayer circuit | Slot coupling</t>
  </si>
  <si>
    <t>A novel multilayer broadband active-slot power divider is proposed for the first time. As compared to the conventional active multilayer power divider [7], whose 3-dB bandwidth of small-signal gain is typically about 40%, the overall 3-dB bandwidth of the small-signal gain of the proposed multilayer active-slot power divider is about 52%. Through the modification of the T-junction, the proposed power divider is able to provide the characteristics of balance, low loss, and broad band. The proposed device can also provide the possibility of uneven power outputs under appropriate load modifications and amplifications. ¬© 2004 Wiley Periodicals, Inc.</t>
  </si>
  <si>
    <t>60017161;60017161;60017161;60017161</t>
  </si>
  <si>
    <t>36983638300;7202267270;9239862000;55468120800</t>
  </si>
  <si>
    <t>Hui, S. C.;Ooi, B. L.;Fong, H. Y.;Wu, B.</t>
  </si>
  <si>
    <t>Hui S.</t>
  </si>
  <si>
    <t>Broadband multilayer active-slot power divider</t>
  </si>
  <si>
    <t>10.1002/mop.20029</t>
  </si>
  <si>
    <t>2-s2.0-1642270274</t>
  </si>
  <si>
    <t>['oriented expressions', 'ones available', 'ecps ),', 'derived expressions', 'analytic cad', 'also made']</t>
  </si>
  <si>
    <t>Asymmetrical coplanar strip lines | CAD-oriented formulas | Conformal mapping | Cylindrical coplanar strip lines | Elliptical coplanar strip lines</t>
  </si>
  <si>
    <t>Simple, analytic CAD-oriented expressions for calculating the quasistatic TEM parameters of asymmetrical coplanar strip lines (ACPS), elliptical coplanar strip lines (ECPS), and cylindrical coplanar strip lines (CCPS) using the conformal mapping method are presented. Derived expressions are accurate and very simple to use in antennas and microwave integrated circuits. Comparisons are also made between the results of this paper and ones available in the literature. ¬© 2004 Wiley Periodicals, Inc.</t>
  </si>
  <si>
    <t>18-21</t>
  </si>
  <si>
    <t>60020484;60020484</t>
  </si>
  <si>
    <t>6506729881;7003893885</t>
  </si>
  <si>
    <t>Akan, Volkan;Yazgan, Erdem</t>
  </si>
  <si>
    <t>Hacettepe √úniversitesi</t>
  </si>
  <si>
    <t>Akan V.</t>
  </si>
  <si>
    <t>A simple formulation for quasistatic solutions of elliptical, cylindrical and asymmetrical coplanar strip lines</t>
  </si>
  <si>
    <t>10.1002/mop.20032</t>
  </si>
  <si>
    <t>2-s2.0-1642333616</t>
  </si>
  <si>
    <t>['static analysis', 'results obtained', 'results achieved', 'fitting technique', 'accurate closed']</t>
  </si>
  <si>
    <t>CAD model | Coplanar waveguide | Synthesis formulas</t>
  </si>
  <si>
    <t>This paper presents new, very simple, accurate closed-form formulas obtained by using the curve-fitting technique for coplanar waveguide synthesis. The results achieved from this work are compared to the results obtained from the quasi-static analysis and the synthesis formulas proposed by other researchers, as well as experimental works available in the literature. ¬© 2004 Wiley Periodicals, Inc.</t>
  </si>
  <si>
    <t>35576957100;25637936400</t>
  </si>
  <si>
    <t>Yildiz, Celai;Turkmen, Mustafa</t>
  </si>
  <si>
    <t>Yildiz C.</t>
  </si>
  <si>
    <t>New and very simple cad models for coplanar waveguide synthesis</t>
  </si>
  <si>
    <t>10.1002/mop.20043</t>
  </si>
  <si>
    <t>2-s2.0-1642366123</t>
  </si>
  <si>
    <t>['œµ r', 'within 2', 'vswr characteristics', 'substrate thickness', 'slot antenna', 'prototype antenna', 'coplanar waveguide', 'broadband operation', '5 mm', '1 vswr']</t>
  </si>
  <si>
    <t>Broadband antenna | Coplanar waveguide-fed antenna | Folded slot antenna</t>
  </si>
  <si>
    <t>A coplanar waveguide (CPW)-fed broadband folded-slot antenna is proposed. Broadband operation is achieved by designing an adjacent semicircular slot to a folded-slot antenna. A prototype antenna was fabricated on RO4003 (Œµ r, = 3.38, substrate thickness = 1.5 mm) and measured for VSWR characteristics. The antenna can operate in the 4-6-GHz frequency range and has a bandwidth of 42.8% within 2:1 VSWR. ¬© 2004 Wiley Periodicals, Inc.</t>
  </si>
  <si>
    <t>32-37</t>
  </si>
  <si>
    <t>60018179;60018179</t>
  </si>
  <si>
    <t>7404486537;6507435295</t>
  </si>
  <si>
    <t>Ali, M.;Usaha, R.</t>
  </si>
  <si>
    <t>A broadband folded-slot antenna with a semi-circular extension</t>
  </si>
  <si>
    <t>10.1002/mop.20037</t>
  </si>
  <si>
    <t>2-s2.0-1642377574</t>
  </si>
  <si>
    <t>['two advantages', 'software tools', 'new method', 'microwave substrate', 'microwave circuits', 'developed method', 'design cycle', 'constant measurement', 'characterization method']</t>
  </si>
  <si>
    <t>Dielectric characterization | Electronic design automation (EDA) | Microstrip resonator | Microwave measurement</t>
  </si>
  <si>
    <t>A new method of dielectric-constant measurement is developed. The dielectric constant Œµr of RF/microwave substrate is extracted by combining the microstrip ring resonator measurement with Ansoft HFSS electromagnetic simulation software. The developed method has two advantages: (i) characterization of dielectric constant versus multiple frequency points, and (ii) compatibility with electronics design automation (EDA) software tools. This characterization method can reduce the design cycle of microwave circuits and devices. ¬© 2004 Wiley Periodicals, Inc.</t>
  </si>
  <si>
    <t>60029738;60029738;60111586;112821993</t>
  </si>
  <si>
    <t>55447804900;7005609899;57199281511;57203233354</t>
  </si>
  <si>
    <t>Fang, Xiangyi;Linton, David;Walker, Chris;Collins, Brian</t>
  </si>
  <si>
    <t>London;Belfast;Rochester</t>
  </si>
  <si>
    <t>Cobham Group;Queen's University Belfast;CSA Ltd.</t>
  </si>
  <si>
    <t>60111586;60029738;112821993</t>
  </si>
  <si>
    <t>Fang X.</t>
  </si>
  <si>
    <t>Dielectric constant characterization using a numerical method for the microstrip ring resonator</t>
  </si>
  <si>
    <t>10.1002/mop.20031</t>
  </si>
  <si>
    <t>2-s2.0-1642379217</t>
  </si>
  <si>
    <t>['wide bandwidth', 'mhz operation', 'low profile', 'broadband low', 'antenna shows', '1990 mhz', '1880 mhz', '1800 mhz', '11 mm']</t>
  </si>
  <si>
    <t>Antennas | Broad-band antennas | Low-profile antennas | Monopole antennas | Omnidirectional antennas</t>
  </si>
  <si>
    <t>A broadband low-profile cylindrical monopole antenna, top-loaded with a shorted circular patch, is presented. For 1800-MHz operation, the antenna shows a low profile of only 11 mm, corresponding to about 6.6% of the wavelength at 1800 MHz. In addition, the antenna has a wide bandwidth (larger than 20%) covering the DCS (1710-1880 MHz) and PCS (1850-1990 MHz) bands and shows very good omnidirectional radiation. ¬© 2004 Wiley Periodicals, Inc.</t>
  </si>
  <si>
    <t>39-40</t>
  </si>
  <si>
    <t>60011357;60022847;60022847;60011357</t>
  </si>
  <si>
    <t>7401939433;57213741151;7402422499;35460663000</t>
  </si>
  <si>
    <t>Lai, Jeng Wen;Tang, Chia Luan;Fang, Shyh Tirng;Wong, Kin Lu</t>
  </si>
  <si>
    <t>Lai J.</t>
  </si>
  <si>
    <t>Broadband low-profile cylindrical monopole antenna for 1800 MHz operation</t>
  </si>
  <si>
    <t>10.1002/mop.20039</t>
  </si>
  <si>
    <t>2-s2.0-1642382476</t>
  </si>
  <si>
    <t>['‚ àº32', '‚ àº0', 'space wavelength', 'simulated results', 'proposed antenna', 'measured gain', 'antenna thickness', '14 times', '0 dbi']</t>
  </si>
  <si>
    <t>Antenna feed | Circular patch antennas | Wideband antenna</t>
  </si>
  <si>
    <t>Experimental and simulated results for a wideband T-probe-fed circular patch antenna which has dipole-like radiation patterns are presented. With an antenna thickness of ‚àº0.14 times the free-space wavelength of the center operating frequency, the proposed antenna can achieve a bandwidth of ‚àº32% and produce dipolelike conical radiation patterns. The measured gain is in the range of 4.0-6.0 dBi in the passband. ¬© 2004 Wiley Periodicals, Inc.</t>
  </si>
  <si>
    <t>37-38</t>
  </si>
  <si>
    <t>60002668;60002668</t>
  </si>
  <si>
    <t>57198926864;7004839408</t>
  </si>
  <si>
    <t>Guo, Yong Xin;Chia, M. Y.W.</t>
  </si>
  <si>
    <t>A-Star, Institute for Infocomm Research</t>
  </si>
  <si>
    <t>Wideband T-probe fed circular patch antenna with dipole-like radiation patterns</t>
  </si>
  <si>
    <t>10.1002/mop.20038</t>
  </si>
  <si>
    <t>2-s2.0-1642384089</t>
  </si>
  <si>
    <t>['shorting posts', 'resonant frequency', 'numerical result', 'experimental data', 'element method']</t>
  </si>
  <si>
    <t>Impedance | Rectangular patch antenna | Resonant frequency | Shorting post</t>
  </si>
  <si>
    <t>The finite-element method (FEM) is applied to analyze a thin substrate antenna with shorting posts. The resonant frequency of this kind of antenna is studied and compared with other numerical result and experimental data. ¬© 2004 Wiley Periodicals, Inc.</t>
  </si>
  <si>
    <t>47-49</t>
  </si>
  <si>
    <t>60010421;60010421;60010421;60010421</t>
  </si>
  <si>
    <t>7410216886;55734180000;7401957487;15926579800</t>
  </si>
  <si>
    <t>Liu, Yunlin;Wang, Yong;Liao, Cheng;Yang, Rugui</t>
  </si>
  <si>
    <t>Southwest Jiaotong University</t>
  </si>
  <si>
    <t>On study of a patch antenna with shorting posts</t>
  </si>
  <si>
    <t>10.1002/mop.20042</t>
  </si>
  <si>
    <t>2-s2.0-1642409841</t>
  </si>
  <si>
    <t>['impedance bandwidth', 'feeding network', 'experimental results', 'excellent enhancement', 'broadband antenna', 'antenna design', '5 ghz', '2 ).']</t>
  </si>
  <si>
    <t>Broadband antenna | CPW-fed slot antenna | Inductive | Slot antenna</t>
  </si>
  <si>
    <t>In this paper, a broadband coplanar waveguide (CPW)-fed inductive slot antenna is presented. It consists of a conventional CPW inductive slot antenna and a CPW inductively coupled slot antenna in the feeding network. The experimental results provide the characteristic of excellent enhancement of impedance bandwidth (VSWR &lt; 2). The impedance bandwidth of this broadband antenna can reach about 4.5 GHz (2.35-6.85 GHz,). Details of the antenna design and experimental results are discussed. ¬© 2004 Wiley Periodicals, Inc.</t>
  </si>
  <si>
    <t>60012392;60012392;60012392;60012392</t>
  </si>
  <si>
    <t>7404513395;7409177895;36801897700;36071408900</t>
  </si>
  <si>
    <t>Lin, Xian Chang;Wang, Ling Teng;Lai, Cheng Liang;Liu, Yu Seng</t>
  </si>
  <si>
    <t>A broadband CPW-fed inductive slot antenna</t>
  </si>
  <si>
    <t>10.1002/mop.20030</t>
  </si>
  <si>
    <t>2-s2.0-1642417931</t>
  </si>
  <si>
    <t>R01DC004692</t>
  </si>
  <si>
    <t>['transmit disease', 'signal transduction', 'several stages', 'remarkably similar', 'presumably facilitated', 'olfactory tissues', 'odorant receptor', 'observed within', 'maxillary palpus', 'maxillary palp', 'malaria transmission', 'larval antenna', 'largely influenced', 'host preference', 'hereafter referred', 'gustatory tissues', 'general importance', 'g protein', 'expressed broadly', 'drosophila melanogaster', 'disease vector', 'cell 96', 'anopheles gambiae', 'agor7 ),', '157 ].', '., rzhetsky', '., mohl']</t>
  </si>
  <si>
    <t>Anopheles gambiae is a highly anthropophilic mosquito responsible for the majority of malaria transmission in Africa. The biting and host preference behavior of this disease vector is largely influenced by its sense of smell, which is presumably facilitated by G protein-coupled receptor signaling [Takken, W. &amp; Knols, B. (1999) Annu. Rev. Entomol. 44, 131-157]. Because of the importance of host preference to the mosquitoes' ability to transmit disease, we have initiated studies intended to elucidate the molecular mechanisms underlying olfaction in An. gambiae. In the course of these studies, we have identified a number of genes potentially involved in signal transduction, including a family of candidate odorant receptors. One of these receptors, encoded by GPRor7 (hereafter referred to as AgOr7), is remarkably similar to an odorant receptor that is expressed broadly in olfactory tissues and has been identified in Drosophila melanogaster and other insects [Krieger, J., Klink, O., Mohl, C., Raming, K. &amp; Breer, H. (2003) J. Comp. Physiol. A 189, 519-526; Vosshall, L. B., Amrein, H., Morozov, P. S., Rzhetsky, A. &amp; Axel, R. (1999) Cell 96, 725-7361. We have observed AgOr7 expression in olfactory and gustatory tissues in adult An. gambiae and during several stages of the mosquitoes' development. Within the female adult peripheral chemosensory system, antiserum against the AgOR7 polypeptide labels most sensilla of the antenna and maxillary palp as well as a subset of proboscis sensilla sensilia. Furthermore, AgOR7 antiserum labeling is observed within the larval antenna and maxillary palpus. These results are consistent with a role for AgOr7 in both olfaction and gustation in An. gambiae and raise the possibility that AgOr7 orthologs may also be of general importance to both modalities of chemosensation in other insects.</t>
  </si>
  <si>
    <t>5058-5063</t>
  </si>
  <si>
    <t>60003915;60003915-60031581;60003915</t>
  </si>
  <si>
    <t>7006336061;56880875100;6506251409</t>
  </si>
  <si>
    <t>Pitts, R. Jason;Fox, A. Nicole;Zwiebeil, Laurence J.</t>
  </si>
  <si>
    <t>Pasadena;Nashville</t>
  </si>
  <si>
    <t>California Institute of Technology;Vanderbilt University</t>
  </si>
  <si>
    <t>60031581;60003915</t>
  </si>
  <si>
    <t>Pitts R.</t>
  </si>
  <si>
    <t>A highly conserved candidate chemoreceptor expressed in both olfactory and gustatory tissues in the malaria vector Anopheles gambiae</t>
  </si>
  <si>
    <t>10.1073/pnas.0308146101</t>
  </si>
  <si>
    <t>2-s2.0-1842737518</t>
  </si>
  <si>
    <t>['two helices', 'transmembrane helices', 'time results', 'thus shown', 'thermal stability', 'spectral properties', 'situ analysis', 'side chain', 'serine residue', 'raman spectroscopy', 'polypeptide site', 'native membrane', 'model sequence', 'model complexes', 'model cofactor', 'liganding histidine', 'leucine stretches', 'leucine helices', 'large portions', 'key factor', 'hydroxy group', 'hydrogen bonding', 'hydrogen bond', 'helices results', 'helices containing', 'either one', 'dimeric bacteriochlorophyll', 'critical dependence', 'central bacteriochlorophylls', 'binding site', 'antenna complexes', 'alternating alanine', '4 relative']</t>
  </si>
  <si>
    <t>In this study, the contribution of intramembrane hydrogen bonding at the interface between polypeptide and cofactor is explored in the native lipid environment by use of model bacteriochlorophyll proteins. In the peripheral antenna complex, LH2, large portions of the transmembrane helices, which make up the dimeric bacteriochlorophyll-binding site, are replaced by simplified, alternating alanine-leucine stretches. Replacement of either one of the two helices with the helices containing the model sequence at a time results in the assembly of complexes with nearly native light harvesting properties. In contrast, replacement of both helices results in the loss of antenna complexes from the membrane. The assembly of such doubly modified complexes is restored by a single intramembrane serine residue at position -4 relative to the liganding histidine of the Œ±-subunit. In situ analysis of the spectral properties in a series of site-directed mutants reveals a critical dependence of the model complex assembly on the side chain of the residue at this position in the helix. A hydrogen bond between the hydroxy group of the serine and the 13 keto group of one of the central bacteriochlorophylls of the complexes is identified by Raman spectroscopy in the model antenna complex containing one of the alanine-leucine helices. The additional OH group of the serine residue, which participates in hydrogen bonding, increases the thermal stability of the model complexes in the native membrane. Intramembrane hydrogen bonding is thus shown to be a key factor for the binding of bacteriochlorophyll and assembly of this model cofactor-polypeptide site.</t>
  </si>
  <si>
    <t>15067-15075</t>
  </si>
  <si>
    <t>60028717;60028717;60008134-60024812;60028717;60008134;60028717</t>
  </si>
  <si>
    <t>6508124211;7004072543;56370960400;6603291846;7103125115;7203027033</t>
  </si>
  <si>
    <t>Kwa, Lee G.;Garc√≠a-Mart√≠n, Adela;V√©gh, Attila P.;Strohmann, Brigitte;Robert, Bruno;Braun, Paula</t>
  </si>
  <si>
    <t>Germany;Hungary;France</t>
  </si>
  <si>
    <t>Munich;Budapest;Paris</t>
  </si>
  <si>
    <t>Ludwig-Maximilians-Universit√§t M√ºnchen;Semmelweis Egyetem;CNRS Centre National de la Recherche Scientifique</t>
  </si>
  <si>
    <t>60028717;60024812;60008134</t>
  </si>
  <si>
    <t>Kwa L.G.</t>
  </si>
  <si>
    <t>Hydrogen Bonding in a Model Bacteriochlorophyll-binding Site Drives Assembly of Light Harvesting Complex</t>
  </si>
  <si>
    <t>10.1074/jbc.M312429200</t>
  </si>
  <si>
    <t>2-s2.0-2442555244</t>
  </si>
  <si>
    <t>AST 02-05994</t>
  </si>
  <si>
    <t>['rich population', 'ray halo', 'pointlike sources', 'ngc 4038', 'merging disks', 'merger hydrodynamics', 'may persist', 'hot x', 'first time', 'features may', 'fe abundance', 'detailed picture', 'certain regions', 'antennae galaxies', '39 ).']</t>
  </si>
  <si>
    <t>Galaxies: Individual (NGC 4038/4039) | Galaxies: Interactions | Galaxies: Peculiar | X-rays: Binaries | X-rays: Galaxies | X-rays: ISM</t>
  </si>
  <si>
    <t>We present the integrated 411 ks Chandra ACIS-S exposure of the Antennae galaxies (NGC 4038/39). Besides a rich population of pointlike sources, this spectacular image reveals a spatially and spectrally complex hot diffuse gaseous component. For the first time we detect intense line emission from Fe, Ne, Mg, and Si in the Antennae and obtain a detailed picture of spatially varied metal abundances in the hot interstellar medium (ISM) of a galaxy. In certain regions, the abundances of Œ±-elements may be many times solar, while the Fe abundance is subsolar or near-solar. The differences in the local metal enrichment of the hot ISM may be related to the local star formation rates and to the degree of confinement of the enriched hot ISM. We also report large-scale gaseous features, including two gigantic, ‚àº10 kpc scale "loops" extending to the south of the merging disks and a low surface brightness hot halo, extending out to ‚àº18 kpc. These features may be related to superwinds from the starburst in the Antennae or result from the merger hydrodynamics. Their Long cooling times suggest that they may persist to form the hot X-ray halo of the emerging elliptical galaxy.</t>
  </si>
  <si>
    <t>60020680;60020680;60033125;60019702;60020680;60019702;60020680;60002312;60020680</t>
  </si>
  <si>
    <t>7005599650;56276041400;36079821600;7003456529;57203054424;7201726361;6603595919;7006495621;7003747227</t>
  </si>
  <si>
    <t>Fabbiano, G.;Baldi, A.;King, A. R.;Ponman, T. J.;Raymond, J.;Read, A.;Rots, A.;Schweizer, Fran√ßois;Zezas, A.</t>
  </si>
  <si>
    <t>United Kingdom;United States;United Kingdom;United States</t>
  </si>
  <si>
    <t>Leicester;Cambridge;Birmingham;Pasadena</t>
  </si>
  <si>
    <t>University of Leicester;Harvard-Smithsonian Center for Astrophysics;University of Birmingham;Carnegie Observatories</t>
  </si>
  <si>
    <t>60033125;60020680;60019702;60002312</t>
  </si>
  <si>
    <t>Fabbiano G.</t>
  </si>
  <si>
    <t>X-raying chemical evolution and galaxy formation in the Antennae</t>
  </si>
  <si>
    <t>10.1086/382688</t>
  </si>
  <si>
    <t>2-s2.0-2542536902</t>
  </si>
  <si>
    <t>['transmission characteristics', 'mha surface', 'holes increases', 'high band', 'coupling efficiency']</t>
  </si>
  <si>
    <t>The mechanism of the high band-pass transmission property of metal hole arrays (MHA) in the subterahertz wave region is discussed. The transmission spectra varying the number of holes is measured by using a THz time domain spectroscopy. It is found that by increasing the number of holes, the peak transmittance normalized by the porosity of holes increases. The finite size effect of the transmission characteristics of the MHA is attributed to the increase of the coupling efficiency between the surface mode excited on the MHA surface with increasing the number of holes and the incident THz wave.</t>
  </si>
  <si>
    <t>2742-2744</t>
  </si>
  <si>
    <t>6602908373;7005397782</t>
  </si>
  <si>
    <t>Miyamaru, Fumiaki;Hangyo, Masanori</t>
  </si>
  <si>
    <t>Miyamaru F.</t>
  </si>
  <si>
    <t>Finite size effect of transmission property for metal hole arrays in subterahertz region</t>
  </si>
  <si>
    <t>10.1063/1.1702125</t>
  </si>
  <si>
    <t>2-s2.0-2342509655</t>
  </si>
  <si>
    <t>['violaxanthin deepoxidase', 'variable partitioning', 'three mechanisms', 'qe sensitivity', 'qe modulation', 'pmf ).', 'lumen ph', 'linear indicator', 'light reactions', 'larger steady', 'kinetic analysis', 'fourth mechanism', 'explained solely', 'electrochromic shift', 'electric field', 'co2 alone', 'co 2', 'become clear', 'additional increase', '50 ppm', '350 ppm']</t>
  </si>
  <si>
    <t>Energy-dependent exciton quenching, or qE, protects the higher plant photosynthetic apparatus from photodamage. Initiation of qE involves protonation of violaxanthin deepoxidase and PsbS, a component of the photosystem II antenna complex, as a result of lumen acidification driven by photosynthetic electron transfer. It has become clear that the response of qE to linear electron flow, termed "qE sensitivity," must be modulated in response to fluctuating environmental conditions. Previously, three mechanisms have been proposed to account for qE modulation: (i) the sensitivity of qE to the lumen pH is altered; (ii) elevated cyclic electron flow around photosystem I increases proton translocation into the lumen; and (iii) lowering the conductivity of the thylakoid ATP synthase to protons (qH+) allows formation of a larger steady-state proton motive force (pmf). Kinetic analysis of the electrochromic shift of intrinsic thylakoid pigments, a linear indicator of transthylakoid electric field component, suggests that, when CO2 alone was lowered from 350 ppm to 50 ppm CO2, modulation of qE sensitivity could be explained solely by changes in conductivity. Lowering both CO 2 (to 50 ppm) and O2 (to 1%) resulted in an additional increase in qE sensitivity that could not be explained by changes in conductivity or cyclic electron flow associated with photosystem I. Evidence is presented for a fourth mechanism, in which changes in qE sensitivity result from variable partitioning of proton motive force into the electric field and pH gradient components. The implications of this mechanism for the storage of proton motive force and the regulation of the light reactions are discussed.</t>
  </si>
  <si>
    <t>5530-5535</t>
  </si>
  <si>
    <t>60018208;60018208;60018208</t>
  </si>
  <si>
    <t>23987153500;7402505818;57218790028</t>
  </si>
  <si>
    <t>Avenson, Thomas J.;Cruz, Jeffrey A.;Kramer, David M.</t>
  </si>
  <si>
    <t>Pullman</t>
  </si>
  <si>
    <t>Washington State University Pullman</t>
  </si>
  <si>
    <t>Avenson T.J.</t>
  </si>
  <si>
    <t>Modulation of energy-dependent quenching of excitons in antennae of higher plants</t>
  </si>
  <si>
    <t>10.1073/pnas.0401269101</t>
  </si>
  <si>
    <t>2-s2.0-1842681955</t>
  </si>
  <si>
    <t>['uv photolysis', 'utilized efficiently', 'product analysis', 'photolysis follows', 'parent coumarin', 'npe group', 'nitrobenzyl group', 'new class', 'mechanistic study', 'may yield', 'magnitude higher', 'initial tests', 'high concentrations', 'gm ).', 'future explorations', 'flexible chemistry', 'coumarin cage', 'combined advantages', 'cell permeable', 'caged coumarins', 'caged coumarin', 'biological systems', 'biological research', 'assisted photolysis', 'also measured', '740 nm', '365 nm', '2 orders', '10 ),']</t>
  </si>
  <si>
    <t>Photocaged fluorescent molecules are important research tools for tracking molecular dynamics with high spatiotemporal resolution in biological systems. We have designed and synthesized a new class of caged coumarin fluorophores. These coumarin cages displayed more than 200-fold fluorescence enhancement after UV photolysis. Remarkably, the uncaging cross section of a 1-(2-nitrophenyl)ethyl (NPE)-caged coumarin is 6600 at wavelength of 365 nm, about 2 orders of magnitude higher than previously described caged fluorophores. Product analysis of the photolytic reaction showed clean conversion of NPE-caged coumarin to 2-nitrosoacetophenone and the parent coumarin, suggesting that the mechanism of the photolysis follows the known photochemical reaction pathway of the 2-nitrobenzyl group. We have also measured the two-photon uncaging cross sections of NPE-caged coumarins 2a and 5 at 740 nm to be near 1 Goeppert-Mayer (GM). The mechanistic study, together with the two-photon uncaging data, suggested that the coumarin moiety serves as an antenna to enhance the light harvesting efficiency of the coumarin cage and that the photonic energy absorbed by coumarin was utilized efficiently to photolyze the NPE group. Future explorations of this type of "substrate-assisted photolysis" may yield other cages of high uncaging cross sections. For cellular imaging applications, we prepared a cell permeable and caged coumarin fluorophore, NPE-HCCC2/AM (10), which can be loaded into fully intact cells to high concentrations. Initial tests of this probe in a number of cultured mammalian cells showed desired properties for the in vivo imaging applications. The combined advantages of robust fluorescence contrast enhancement, remarkably high uncaging cross sections, noninvasive cellular delivery, and flexible chemistry for bioconjugations should generate broad applications of these caged coumarins in biochemical and biological research.</t>
  </si>
  <si>
    <t>4653-4663</t>
  </si>
  <si>
    <t>Journal of the American Chemical Society</t>
  </si>
  <si>
    <t>60026695;60026695-60019118;60026695;60026695;60014739;60026695</t>
  </si>
  <si>
    <t>56110447200;39763566100;8389094400;7403281974;57199461562;55183964100</t>
  </si>
  <si>
    <t>Zhao, Yu Rui;Zheng, Quan;Dakin, Kenneth;Xu, Ke;Martinez, Manuel L.;Li, Wen Hong</t>
  </si>
  <si>
    <t>United States;China;United States</t>
  </si>
  <si>
    <t>Dallas;Hefei;Dallas</t>
  </si>
  <si>
    <t>UT Southwestern Medical Center;University of Science and Technology of China;UT Southwestern Medical School</t>
  </si>
  <si>
    <t>60026695;60019118;60014739</t>
  </si>
  <si>
    <t>Zhao Y.</t>
  </si>
  <si>
    <t>New Caged Coumarin Fluorophores with Extraordinary Uncaging Cross Sections Suitable for Biological Imaging Applications</t>
  </si>
  <si>
    <t>10.1021/ja036958m</t>
  </si>
  <si>
    <t>2-s2.0-1842637652</t>
  </si>
  <si>
    <t>['tm ),', 'present paper', 'plant models', 'nanometer level', 'mechanical interface', 'ltp open', 'ltp ),', 'lisa ),', 'flight testing', 'flight package', 'falling condition', 'exchanging forces', 'dynamic model', 'dfacs ),', 'critical technologies', 'automatic derivation', 'approach followed', 'advanced research', '2 ),']</t>
  </si>
  <si>
    <t>The scope of the Laser Interferometer Space Antenna mission (LISA) Test-flight Package (LTP), to be flown on board the second Small Mission for Advanced Research in Technology (SMART-2), is to provide in-flight testing of the key technologies needed for the Laser Interferometer Space Antenna mission (LISA), an ESA-NASA mission planned for in-orbit gravitational waves detection. One of these critical technologies is the Test Masses Drag-Free and Attitude Control System (DFACS), which is the system that has to provide satellite position control up to the nanometer level with respect to the reference Test Masses (TM), in order to guarantee their free-falling condition. The design of the Drag-Free and Attitude Control System relies on the availability of a dynamic model of the system, composed by the LTP and the spacecraft. The approach followed is to split the system into the LTP and the spacecraft as two independent dynamical subsystems, interconnected by signals and exchanging forces and torques at their mechanical interface. The dynamics mathematical models of both subsystems are suitable to form "plant models" that are then exploited for the design of the DFACS. In the present paper, a description of the procedure, based on symbolic algebra multibody method, adopted for the automatic derivation of the LTP open-loop dynamics mathematical model, is given. ¬© 2004 Lister Science.</t>
  </si>
  <si>
    <t>57-71</t>
  </si>
  <si>
    <t>Space Technology</t>
  </si>
  <si>
    <t>60015986;60015986;60015986</t>
  </si>
  <si>
    <t>57216702541;12544549900;56240659400</t>
  </si>
  <si>
    <t>Da Lio, M.;Bortoluzzi, D.;Vitale, S.</t>
  </si>
  <si>
    <t>Da Lio M.</t>
  </si>
  <si>
    <t>Multibody model for spacecraft drag-free control of the Laser Interferometer Space Antenna technology demonstration mission smart-2</t>
  </si>
  <si>
    <t>2-s2.0-1842556023</t>
  </si>
  <si>
    <t>['recording medium', 'oscillator system', 'optical near', 'metallic plate', 'light energy', 'large amount', 'field generated', 'domain method', 'difference time', 'decay length']</t>
  </si>
  <si>
    <t>The distribution of optical near-field generated by wedge-shaped metallic plate was calculated using finite-difference time-domain method. A plasmon was excited in the metallic plate during generation of strong optical near-field at the apex of plate. It was found that the displacement of charges create depolarization inside the plate and charges act like an oscillator system, a large amount of light energy was absorbed and intensity of apex was enhanced. The recording medium was analyzed, resulting in shifting of resonance wavelength towards long wavelength and increase in the decay length of optical near-field.</t>
  </si>
  <si>
    <t>3901-3906</t>
  </si>
  <si>
    <t>60003381;60003381;60003381;60003381;60003381</t>
  </si>
  <si>
    <t>57199973973;7006251661;6603979477;6603926156;7004306954</t>
  </si>
  <si>
    <t>Matsumoto, T.;Shimano, T.;Saga, H.;Sukeda, H.;Kiguchi, M.</t>
  </si>
  <si>
    <t>Highly efficient probe with a wedge-shaped metallic plate for high density near-field optical recording</t>
  </si>
  <si>
    <t>10.1063/1.1669052</t>
  </si>
  <si>
    <t>2-s2.0-2342527075</t>
  </si>
  <si>
    <t>['system varies', 'severe scintillations', 'performance degradation', 'ionospheric scintillations']</t>
  </si>
  <si>
    <t>The impact of ionospheric scintillations is investigated in terms of bit error rate for a multispot beam LEO satellite communication system employing direct sequence-code division multiple access (DS-CDMA) technique. Depending on the satellite orbit parameters and the earth station location, the effect of time-varying ionospheric scintillation on the system varies. Performance degradation can be substantial in times of severe scintillations.</t>
  </si>
  <si>
    <t>486-488</t>
  </si>
  <si>
    <t>60024666-60079715;60024666</t>
  </si>
  <si>
    <t>26643636600;26643441900</t>
  </si>
  <si>
    <t>Li, S. Y.;Liu, C. H.</t>
  </si>
  <si>
    <t>National Defense University Taiwan;National Central University</t>
  </si>
  <si>
    <t>60079715;60024666</t>
  </si>
  <si>
    <t>Li S.Y.</t>
  </si>
  <si>
    <t>Impact of ionospheric scintillations on LEO satellite DS-CDMA communication system</t>
  </si>
  <si>
    <t>10.1049/el:20040335</t>
  </si>
  <si>
    <t>2-s2.0-2342553884</t>
  </si>
  <si>
    <t>['radiation losses', 'opposite sides', 'new design', 'experimentally validated', 'driver dipole', 'dielectric substrate']</t>
  </si>
  <si>
    <t>A modified printed Yagi antenna with a simplified feed mechanism is proposed. In the new design, the driver dipole is fed by a transmission line formed by two parallel strips printed on opposite sides of the dielectric substrate. This simplified feed structure results in the reduction of the transmission line length, and, consequently, the radiation losses. The analysis of the modified Yagi antenna is performed numerically using Ansoft high frequency structure simulator and is experimentally validated.</t>
  </si>
  <si>
    <t>464-466</t>
  </si>
  <si>
    <t>60010491;60010491;60010491;60010491</t>
  </si>
  <si>
    <t>7402224338;7004922524;7006839683;57208090295</t>
  </si>
  <si>
    <t>Zheng, G.;Kishk, A. A.;Glisson, A. W.;Yakovlev, A. B.</t>
  </si>
  <si>
    <t>Zheng G.</t>
  </si>
  <si>
    <t>Simplified feed for modified printed Yagi antenna</t>
  </si>
  <si>
    <t>10.1049/el:20040348</t>
  </si>
  <si>
    <t>2-s2.0-2342601847</t>
  </si>
  <si>
    <t>['unidirectional radiation', 'rectangular slot', 'opposite side', 'novel design', 'coplanar feed', 'antenna consists']</t>
  </si>
  <si>
    <t>A novel design for single layer slot antennas is presented. The antenna consists of a rectangular slot on the top of a substrate and two parasitic patches with a coplanar feed-line on the opposite side. The simulated and experimental data show good performances in terms of bandwidth and unidirectional radiation.</t>
  </si>
  <si>
    <t>461-463</t>
  </si>
  <si>
    <t>60027863;60027863</t>
  </si>
  <si>
    <t>6701577028;7005923196</t>
  </si>
  <si>
    <t>Denidni, T. A.;Rao, Q.</t>
  </si>
  <si>
    <t>Universit√© du Qu√©bec √† Montr√©al</t>
  </si>
  <si>
    <t>Denidni T.</t>
  </si>
  <si>
    <t>Design of single layer broadband slot antennas</t>
  </si>
  <si>
    <t>10.1049/el:20040311</t>
  </si>
  <si>
    <t>2-s2.0-2342664662</t>
  </si>
  <si>
    <t>['wave groups', 'wave fields', 'unique opportunity', 'time series', 'therefore allow', 'situ sensors', 'radar images', 'proposed method', 'nautical radar', 'large coverage', 'inversion scheme', 'image sequences', 'horizontal polarization', 'grazing incidence', 'external calibration', 'directly compared', 'copyright 2004', 'buoy record', 'band radar']</t>
  </si>
  <si>
    <t>Inversion | Marine radar | Ocean surface</t>
  </si>
  <si>
    <t>An empirical inversion method is presented for determination of time series of ocean surface elevation maps from nautical radar-image sequences. The method is based on the determination of the surface tilt angle in antenna look direction at each pixel of the radar images. Thereby in situ sensors are not required. An external calibration is not necessary. A conventional nautical X-band radar, operating at grazing incidence and horizontal polarization in transmit and receive, is used as a sensor. Radar-image sequences, with their high spatial resolution and large coverage, offer a unique opportunity to derive and study individual waves and wave fields in space and time and therefore allow the measurement of individual wave parameters and wave groups. For validation of the inversion scheme, the significant wave heights derived from the inverted radar data sets and from colocated wave records are compared. It is shown that the accuracy of the radar-retrieved significant wave height is within the accuracy of the in situ sensors. Furthermore, a wave elevation time series is directly compared to a buoy record to show the capabilities of the proposed method. Copyright 2004 by the American Geophysical Union.</t>
  </si>
  <si>
    <t>Journal of Geophysical Research C: Oceans</t>
  </si>
  <si>
    <t>60025288;60025288</t>
  </si>
  <si>
    <t>6603059424;7102671110</t>
  </si>
  <si>
    <t>Dankert, H.;Rosenthal, W.</t>
  </si>
  <si>
    <t>Geesthacht</t>
  </si>
  <si>
    <t>Helmholtz-Zentrum Geesthacht - Zentrum f√ºr Material- und K√ºstenforschung GmbH</t>
  </si>
  <si>
    <t>Dankert H.</t>
  </si>
  <si>
    <t>Ocean surface determination from X-band radar-image sequences</t>
  </si>
  <si>
    <t>10.1029/2003JC002130</t>
  </si>
  <si>
    <t>2-s2.0-3042717910</t>
  </si>
  <si>
    <t>National Institutes of Health</t>
  </si>
  <si>
    <t>R01MH061423</t>
  </si>
  <si>
    <t>NIH</t>
  </si>
  <si>
    <t>['using apoptosis', 'targeted rescue', 'targeted ablation', 'roughly divided', 'rhythmic outputs', 'relative autonomy', 'promoting factors', 'previously showed', 'peripheral tissue', 'peripheral oscillators', 'peripheral clocks', 'olfactory rhythms', 'olfaction rhythms', 'nonneuronal tissues', 'negative versions', 'many neuronal', 'locomotor activity', 'lateral neurons', 'first time', 'cycle show', 'cyc01 flies', 'control rhythms', 'clock tissues', 'circadian regulation', 'circadian oscillators', 'central clock', 'autonomous pacemaker', 'antennal neurons', 'also sufficient']</t>
  </si>
  <si>
    <t>Background: The Drosophila circadian clock is controlled by interlocked transcriptional feedback loops that operate in many neuronal and nonneuronal tissues. These clocks are roughly divided into a central clock, which resides in the brain and is known to control rhythms in locomotor activity, and peripheral clocks, which comprise all other clock tissues and are thought to control other rhythmic outputs. We previously showed that peripheral oscillators are required to mediate rhythmic olfactory responses in the antenna, but the identity and relative autonomy of these peripheral oscillators has not been defined. Results: Targeted ablation of lateral neurons by using apoptosis-promoting factors and targeted clock disruption in antennal neurons with newly developed dominant-negative versions of CLOCK and CYCLE show that antennal neurons, but not central clock cells, are necessary for olfactory rhythms. Targeted rescue of antennal neuron oscillators in cyc01 flies through wild-type CYCLE shows that these neurons are also sufficient for olfaction rhythms. Conclusions: Antennal neurons are both necessary and sufficient for olfaction rhythms, which demonstrates for the first time that a peripheral tissue can function as an autonomous pacemaker in Drosophila. These results reveal fundamental differences in the function and organization of circadian oscillators in Drosophila and mammals and suggest that components of the olfactory signal transduction cascade could be targets of circadian regulation.</t>
  </si>
  <si>
    <t>638-649</t>
  </si>
  <si>
    <t>Current Biology</t>
  </si>
  <si>
    <t>60005837;60005837;60005837;60005837;60005837</t>
  </si>
  <si>
    <t>24278925500;15835276600;35619607600;7005724545;7005469873</t>
  </si>
  <si>
    <t>Tanoue, Shintaro;Krishnan, Parthasarathy;Krishnan, Balaji;Dryer, Stuart E.;Hardin, Paul E.</t>
  </si>
  <si>
    <t>University of Houston</t>
  </si>
  <si>
    <t>Tanoue S.</t>
  </si>
  <si>
    <t>Circadian clocks in antennal neurons are necessary and sufficient for olfaction rhythms in Drosophila</t>
  </si>
  <si>
    <t>S0960982204002611</t>
  </si>
  <si>
    <t>10.1016/j.cub.2004.04.009</t>
  </si>
  <si>
    <t>2-s2.0-1942541215</t>
  </si>
  <si>
    <t>['‚ äô', 'thermal energy', 'stellar wind', 'selected according', 'regions may', 'ray spectra', 'physical properties', 'photometric measurements', 'ism ).', 'interstellar medium', 'hot ism', 'field stars', 'emitting gas', 'directly proportional', 'cooling timescales', 'cluster properties', 'cluster mass', 'antennae galaxies', 'also identified']</t>
  </si>
  <si>
    <t>Galaxies: individual (NGC 4038, NGC 4039, Antennae) | Galaxies: interactions galaxies: ISM | Galaxies: star clusters - X-rays: galaxies | X-rays: ISM</t>
  </si>
  <si>
    <t>We have analyzed Chandra archival observations of the Antennae galaxies to study the distribution and physical properties of its hot interstellar gas. Eleven distinct diffuse X-ray emission regions are selected according to their underlying interstellar structures and star formation activity. The X-ray spectra of these regions are used to determine their thermal energy content and cooling timescales. Young star clusters in these regions are also identified and their photometric measurements are compared to evolutionary stellar population synthesis models to assess their masses and ages. The cluster properties are then used to determine the stellar wind and supernova energies injected into the interstellar medium (ISM). Comparisons between the thermal energy in the hot ISM and the expected stellar energy input show that young star clusters are sufficient to power the X-ray-emitting gas in some, but not all, active star formation regions. Super star clusters, with masses ‚â•1√ó105 M‚äô, heat the ISM, but the yield of hot interstellar gas is not directly proportional to the cluster mass, Finally, there exist diffuse X-ray emission regions that do not show active star formation or massive young star clusters. These regions may be powered by field stars or low-mass clusters formed within the last ‚àº100 Myr.</t>
  </si>
  <si>
    <t>725-741</t>
  </si>
  <si>
    <t>2 I</t>
  </si>
  <si>
    <t>60000745;60000745-60009982;60000745-60021557;60000745;60000745;60000745-100407629-60015560</t>
  </si>
  <si>
    <t>56248622300;55958186700;35586959200;7403051003;57221268099;7004889724</t>
  </si>
  <si>
    <t>Metz, Joannah M.;Cooper, Randall L.;Guerrero, Mart√≠n A.;Chu, You Hua;Chen, C. H.Rosie;Gruendl, Robert A.</t>
  </si>
  <si>
    <t>Spain;United States;United States;United States;United States</t>
  </si>
  <si>
    <t>Granada;Tucson;Cambridge;Urbana;Tucson</t>
  </si>
  <si>
    <t>Instituto de Astrof√≠sica de Andaluc√≠a - CSIC;National Optical Astronomy Observatory;Harvard University;University of Illinois Urbana-Champaign;Cerro Tololo Inter-Amer. Observatory</t>
  </si>
  <si>
    <t>60021557;60015560;60009982;60000745;100407629</t>
  </si>
  <si>
    <t>Metz J.M.</t>
  </si>
  <si>
    <t>Hot interstellar gas and stellar energy feedback in the antennae galaxies</t>
  </si>
  <si>
    <t>10.1086/382522</t>
  </si>
  <si>
    <t>2-s2.0-2542625302</t>
  </si>
  <si>
    <t>['visibilities measured', 'talk may', 'synthesis arrays', 'spurious correlations', 'specifically structures', 'spacing interferometers', 'shadowed elements', 'shadowed configuration', 'reflector surface', 'reflector antennas', 'proved useful', 'opposite sides', 'often observed', 'main reflectors', 'important tool', 'half maximum', 'geometric shadowing', 'full width', 'front antenna', 'even greater', 'coupling across', 'correlated emission', 'case study', 'baselines formed', 'baseline interferometers', 'additive component']</t>
  </si>
  <si>
    <t>Atmospheric effects | Cosmic microwave background | Cosmology: observations | Instrumentation: interferometers | Techniques: interferometric | Telescopes</t>
  </si>
  <si>
    <t>Interferometric telescopes made of close-packed antenna elements are an important tool for imaging extended radio sources, specifically structures that have angular sizes comparable to or even greater than the full width at half maximum of the beams of the antennas. They have proved useful in observations of cosmic microwave background anisotropies that require high brightness sensitivity. However, the visibilities measured in baselines formed between close antenna elements - in particular, between shadowed elements - of Fourier-synthesis arrays are often observed to be corrupted. We discuss the multiplicative and additive errors affecting such short-baseline interferometers. As a case study, we have examined the nature of the spurious correlations between the Cassegrain-type paraboloidal reflectors that are elements of the Australia Telescope Compact Array. In configurations with geometric shadowing, the cross-talk here appears as an additive component. Analysis of the characteristics of this cross-talk leads us to believe that when these reflector antennas are in a shadowed configuration, the receivers in the antenna pair pick up correlated emission from opposite sides of the main reflector surface of the front antenna. The slots between the panels that make up the main reflector surface provide the pathway for the coupling across the reflector surface. This mode of cross-talk may be avoided by constructing the main reflectors of short-spacing interferometers as continuous conducting surfaces.</t>
  </si>
  <si>
    <t>1365-1380</t>
  </si>
  <si>
    <t>60005920;60005920-60022784-107173580</t>
  </si>
  <si>
    <t>7004662963;35556485900</t>
  </si>
  <si>
    <t>Subrahmanyan, Ravi;Deshpande, Avinash A.</t>
  </si>
  <si>
    <t>India;Australia;United States</t>
  </si>
  <si>
    <t>Bengaluru;Sydney;Arecibo</t>
  </si>
  <si>
    <t>Raman Research Institute;Australia Telescope National Facility;NAIC</t>
  </si>
  <si>
    <t>60022784;60005920;107173580</t>
  </si>
  <si>
    <t>Subrahmanyan R.</t>
  </si>
  <si>
    <t>Contaminants in ATCA baselines with shadowing: A case study of cross-talk in short-spacing interferometers</t>
  </si>
  <si>
    <t>10.1111/j.1365-2966.2004.07609.x</t>
  </si>
  <si>
    <t>2-s2.0-2142775463</t>
  </si>
  <si>
    <t>European Space Agency</t>
  </si>
  <si>
    <t>Y103-CHE</t>
  </si>
  <si>
    <t>ESA</t>
  </si>
  <si>
    <t>['total error', 'standard deviations', 'spherical symmetry', 'significantly smaller', 'significant part', 'rights reserved', 'retrieved parameters', 'retrieval products', 'relevant increase', 'reference profiles', 'receiving antenna', 'realistic atmosphere', 'radio occultation', 'quantified based', 'increasing angle', 'horizontal variability', 'geopotential height', 'favorable regarding', 'dry temperature', 'corresponding errors', 'boresight direction', '7 km', '50 ¬∞)', '20 events']</t>
  </si>
  <si>
    <t>Atmospheric propagation | Inverse theory | Pressure, density, and temperature | Remote sensing</t>
  </si>
  <si>
    <t>We addressed the sensitivity of Global Navigation Satellite System (GNSS) radio occultation (RO) measurements to atmospheric horizontal variability based on realistically simulated data. Retrieved parameters from refractivity via pressure, and geopotential height to dry temperature were investigated. The errors in a realistic horizontally variable atmosphere relative to errors in a spherically symmetric atmosphere were quantified based on an ensemble of 60 occultation events. These events have been simulated using ray tracing through a representative European Centre for Medium-Range Weather Forecasts (ECMWF) T213L50 analysis field with and without horizontal variability, respectively. Below ‚àº7 km height biases and standard deviations of all parameters under spherical symmetry are significantly smaller than corresponding errors in a realistic atmosphere with horizontal variability. The relevance of the geometry of reference profiles was assessed in this context as well. A significant part of the total error below ‚àº7 km can be attributed to adopting reference profiles vertically at mean tangent point locations instead of extracting them along actual 3D tangent point trajectories. The sensitivity of retrieval products to the angle-of-incidence of occultation rays relative to the boresight direction of the receiving antenna was analyzed for three different azimuth sectors (0-10¬∞, 20-30¬∞, 40-50¬∞) with 20 events in each sector. Below about 7 km, most errors were found to increase with increasing angle of incidence. Dry temperature biases between 7 and 20 km exhibit no relevant increase with increasing angle of incidence, which is favorable regarding the climate monitoring utility of the data. ¬© 2004 Elsevier Ltd. All rights reserved.</t>
  </si>
  <si>
    <t>225-240</t>
  </si>
  <si>
    <t>Physics and Chemistry of the Earth</t>
  </si>
  <si>
    <t>60022457;60022457</t>
  </si>
  <si>
    <t>6506081394;6701820543</t>
  </si>
  <si>
    <t>Foelsche, Ulrich;Kirchengast, Gottfried</t>
  </si>
  <si>
    <t>Austria</t>
  </si>
  <si>
    <t>Graz</t>
  </si>
  <si>
    <t>Universitat Graz</t>
  </si>
  <si>
    <t>Foelsche U.</t>
  </si>
  <si>
    <t>Sensitivity of GNSS radio occultation data to horizontal variability in the troposphere</t>
  </si>
  <si>
    <t>S1474706504000208</t>
  </si>
  <si>
    <t>10.1016/j.pce.2004.01.007</t>
  </si>
  <si>
    <t>2-s2.0-1842734143</t>
  </si>
  <si>
    <t>['substituent effects', 'steric hindrance', 'state fluorescence', 'sharp contrast', 'severe self', 'porphyrin monolayers', 'photoelectrochemical properties', 'photoelectrochemical measurements', 'much larger', 'ito electrode', 'harvesting systems', 'butyl groups', 'bulky tert', 'blodgett films', 'assembled monolayers', 'artificial light', 'antenna function']</t>
  </si>
  <si>
    <t>Self-assembled monolayers (SAMs) of porphyrins have been prepared to examine the substituent effects of porphyrin monolayers on the structure and photoelectrochemical properties of the SAMs on an ITO electrode. The ultraviolet (UV)-visible absorption, steady-state fluorescence, and cyclic voltammetry measurements for the porphyrin SAMs revealed that the interaction between the porphyrins without bulky tert-butyl groups is much larger than that of the porphyrins with bulky tert-butyl groups. Photoelectrochemical measurements were performed in nitrogen-saturated Na2SO4 aqueous solution containing triethanolamine as an electron sacrificer using the modified ITO working electrode, a platinum wire counter electrode, and an Ag/AgCl reference electrode. The internal quantum yields of photocurrent generation together with the porphyrin fluorescence lifetimes remain virtually the same irrespective of the steric hindrance, which is in sharp contrast with severe self-quenching of the porphyrin excited singlet state in conventional molecular assemblies such as Langmuir-Blodgett films. The two-dimensional, densely packed structure of the porphyrins in SAM is responsible for the long-lived excited singlet state, which is similar to the antenna function of photosystem I in cyanobacteria. These results will provide valuable information on the construction of artificial light-harvesting systems.</t>
  </si>
  <si>
    <t>5018-5025</t>
  </si>
  <si>
    <t>60011001-60119831;60119831;60119831;60014256;60016912-60013682;60013682;60011001-60016912;60014256-60014652;60011001-60014652;60119831;60119831;60119831</t>
  </si>
  <si>
    <t>7006272128;6507490077;7404196685;55628566831;8618876900;57208893642;55512558700;7403347966;24586425300;7402978616;57197166941;7003808442</t>
  </si>
  <si>
    <t>Imahori, Hiroshi;Hosomizu, Kohei;Mori, Yukie;Sato, Tomoo;Ahn, Tae Kyu;Kim, Seong Keun;Kim, Dongho;Nishimura, Yoshinobu;Yamazaki, Iwao;Ishii, Hirotake;Hotta, Hiroki;Matano, Yoshihiro</t>
  </si>
  <si>
    <t>Japan;South Korea;Japan;Japan;South Korea;Japan</t>
  </si>
  <si>
    <t>Kyoto;Seoul;Sapporo;Tsukuba;Seoul;Kyoto</t>
  </si>
  <si>
    <t>Fukui Institute for Fundamental Chemistry;Yonsei University;Hokkaido University;University of Tsukuba;Seoul National University;Kyoto University</t>
  </si>
  <si>
    <t>60119831;60016912;60014652;60014256;60013682;60011001</t>
  </si>
  <si>
    <t>Imahori H.</t>
  </si>
  <si>
    <t>Substituent Effects of Porphyrin Monolayers on the Structure and Photoelectrochemical Properties of Self-Assembled Monolayers of Porphyrin on Indium-Tin Oxide Electrode</t>
  </si>
  <si>
    <t>10.1021/jp037625e</t>
  </si>
  <si>
    <t>2-s2.0-2342637755</t>
  </si>
  <si>
    <t>Verband der Chemischen Industrie</t>
  </si>
  <si>
    <t>VCI</t>
  </si>
  <si>
    <t>['elsevier ltd', 'electrophysiological investigations']</t>
  </si>
  <si>
    <t>Bicyclic acetals | Caddisflies | Communication | Insects | Trichoptera</t>
  </si>
  <si>
    <t>As shown by synthesis and enantioselective gas chromatography, males and females of the caddisfly species Potamophylax latipennis and Potamophylax cingulatus produce (1R,3S,5S,7S)-1-ethyl-3,5,7-trimethyl-2,8-dioxabicyclo[3.2.1] octane, while Glyphotaelius pellucidus produces 1,3-diethyl-4,6-dimethyl-2,7- dioxabicyclo[2.2.1]heptane, having either the (1S,3S,4R,6S) or (1R,3R,4S,6S)-configuration. As shown by electrophysiological investigations, the compounds are perceived by the antennae of both sexes. ¬© 2004 Published by Elsevier Ltd.</t>
  </si>
  <si>
    <t>3669-3672</t>
  </si>
  <si>
    <t>60028229;60029170;60031888;60028229</t>
  </si>
  <si>
    <t>7203025577;7003385545;7404809200;7006506442</t>
  </si>
  <si>
    <t>Bergmann, Jan;L√∂fstedt, Christer;Ivanov, Vladimir D.;Francke, Wittko</t>
  </si>
  <si>
    <t>Russian Federation;Sweden;Germany</t>
  </si>
  <si>
    <t>Saint Petersburg (ex Leningrad);Lund;Hamburg</t>
  </si>
  <si>
    <t>Saint Petersburg State University;Lunds Universitet;Universit√§t Hamburg</t>
  </si>
  <si>
    <t>60031888;60029170;60028229</t>
  </si>
  <si>
    <t>Identification and synthesis of new bicyclic acetals from caddisflies (Trichoptera)</t>
  </si>
  <si>
    <t>S0040403904005301</t>
  </si>
  <si>
    <t>10.1016/j.tetlet.2004.03.024</t>
  </si>
  <si>
    <t>2-s2.0-1842686316</t>
  </si>
  <si>
    <t>European Cooperation in Science and Technology</t>
  </si>
  <si>
    <t>C 98.0096</t>
  </si>
  <si>
    <t>COST</t>
  </si>
  <si>
    <t>['whole plants', 'volatiles isothiocyanates', 'surrogate leaves', 'surface extracts', 'sulphur nutrition', 'stimulate oviposition', 'sn versus', 'sn plants', 'sn extracts', 'sn ).', 'slightly lower', 'separate study', 'seems likely', 's0 plants', 's0 extracts', 'rich plants', 'results mirrored', 'plutella xylostella', 'pentenyl ),', 'oviposition stimulants', 'oviposition preference', 'oilseed rape', 'ms system', 'methanolic leaf', 'leaf content', 'insect preference', 'increased content', 'first time', 'fertilisation status', 'females laid', 'female insect', 'eags ).', 'diamondback moth', 'detection threshold', 'compounds present', 'chemical compounds', 'behavioural data', 'alkene class', 'abundant compounds']</t>
  </si>
  <si>
    <t>Brassica napus | EAG, HPLC, GC-MS | Glucosinolates | Isothiocyanates | Oilseed rape | Oviposition choice | Plutella xylostella</t>
  </si>
  <si>
    <t>Oilseed rape, Brassica napus L. (cv Express), plants were grown under three different sulphur regimes: sulphur-free (S0), normal sulphur (S n, normal field concentration) and a sulphur-rich (S+, 2 x concentration of Sn). We performed dual choice oviposition assays with the diamondback moth, Plutella xylostella, using real plants and, for the first time with this insect, artificial leaves sprayed with methanolic leaf-surface extracts. The results mirrored those of a separate study of preferences for whole plants. Females laid more eggs on surrogate leaves that were treated with Sn extracts than on S0 plants, while only a slight, not significant, difference was observed between extracts of normal and sulphur-rich plants. This shows that chemical compounds on the leaf surface mediate the oviposition preference and that the female insect can perceive the quality of the host-plants in terms of their fertilisation status. Since leaf volatiles are known to be oviposition stimulants, we investigated the effects of leaf-surface extracts on insect olfactory responses using electroantennograms (EAGs). In agreement with the behavioural data, we found that extracts of sulphur-treated plants yielded higher EAG amplitudes than the S0 extracts. Since the leaf content of the volatiles isothiocyanates is influenced by sulphur nutrition, we analysed the extracts for these compounds. Above the detection threshold of our GC-MS system, no isothiocyanates were found. Thus, other compounds present in the surface extracts must be perceived by the antenna. However, the HPLC analysis revealed 11 different glucosinolates. Progoitrin (2-Hydroxy-3-butenyl) and gluconapoleiferin (2-Hydroxy-4-pentenyl), which belong to the hydroxy-alkene class of glucosinolates, were the most abundant compounds. The total glucosinolate content sharply increased from S0 to Sn plants, whereas it was slightly lower in Sn versus S+ plants. Since it is known that glucosinolates can stimulate oviposition, it seems likely that the increased content we observed was influencing the insect preference in this study too.</t>
  </si>
  <si>
    <t>81-86</t>
  </si>
  <si>
    <t>Chemoecology</t>
  </si>
  <si>
    <t>100323804;100323804;100323804</t>
  </si>
  <si>
    <t>6603245072;6506934904;35565892200</t>
  </si>
  <si>
    <t>Marazzi, Cristina;Patrian, Bruno;St√§dler, Erich</t>
  </si>
  <si>
    <t>Wadenswil</t>
  </si>
  <si>
    <t>Eidg. Forschungsanstalt</t>
  </si>
  <si>
    <t>Marazzi C.</t>
  </si>
  <si>
    <t>Secondary metabolites of the leaf surface affected by sulphur fertilisation and perceived by the diamondback moth</t>
  </si>
  <si>
    <t>10.1007/s00049-003-0264-y</t>
  </si>
  <si>
    <t>2-s2.0-1842688759</t>
  </si>
  <si>
    <t>40.02.1.1.1.1137</t>
  </si>
  <si>
    <t>['thermoelastic noise', 'substantially smaller', 'spherical mirrors', 'small non', 'sensitivity better', 'relatively large', 'refractive noise', 'propose fabry', 'perot cavity', 'optical inhomogeneity', 'one reflector', 'main mode', 'fused silica', 'elsevier b', 'distortion caused', 'cr caused', 'corner reflectors', 'corner reflector', 'corner facets', 'also consider']</t>
  </si>
  <si>
    <t>We propose Fabry-Perot cavity with corner reflectors instead of spherical mirrors to reduce the contribution of thermoelastic noise in the coating which is relatively large for spherical mirrors and which prevents the sensitivity better than standard quantum limit (SQL) from being achieved in laser gravitational wave antenna. We demonstrate that thermo-refractive noise in corner reflector (CR) is substantially smaller than SQL. We show that the distortion of main mode of cavity with CR caused by tilt and displacement of one reflector is smaller than for cavity with spherical mirrors. We also consider the distortion caused by small non-perpendicularity of corner facets and by optical inhomogeneity of fused silica which is proposed as a material for corner reflectors. ¬© 2004 Published by Elsevier B.V.</t>
  </si>
  <si>
    <t>345-360</t>
  </si>
  <si>
    <t>60007457;60007457</t>
  </si>
  <si>
    <t>7003908077;6603764661</t>
  </si>
  <si>
    <t>Braginsky, V. B.;Vyatchanin, S. P.</t>
  </si>
  <si>
    <t>Braginsky V.B.</t>
  </si>
  <si>
    <t>Corner reflectors and quantum-non-demolition measurements in gravitational wave antennae</t>
  </si>
  <si>
    <t>S037596010400310X</t>
  </si>
  <si>
    <t>10.1016/j.physleta.2004.02.066</t>
  </si>
  <si>
    <t>2-s2.0-1842736225</t>
  </si>
  <si>
    <t>['zno nanowire', 'x band', 'volume ratio', 'similar shape', 'results show', 'polyester composites', 'maximum absorption', 'interfacial multipoles', 'high surface', 'different concentration']</t>
  </si>
  <si>
    <t>The microwave absorption properties of the ZnO nanowire-polyester composites were investigated. It was found that the maximum absorption was enhanced by increasing the concentration of the nanowires in the composites. It was observed that the microwave absorption varies with the different concentration of the nanowires in composites. The results show that the interfacial multipoles, high surface-to-volume ratio and similar shape of the nanowires to the antenna mainly contributed to the strong microwave absorption in X band.</t>
  </si>
  <si>
    <t>3367-3369</t>
  </si>
  <si>
    <t>60012820;60016835;60012820;60012820</t>
  </si>
  <si>
    <t>7601437135;7202868458;35241217600;7102267055</t>
  </si>
  <si>
    <t>Chen, Y. J.;Cao, M. S.;Wang, T. H.;Wan, Q.</t>
  </si>
  <si>
    <t>Beijing Institute of Technology;Institute of Physics Chinese Academy of Sciences</t>
  </si>
  <si>
    <t>60016835;60012820</t>
  </si>
  <si>
    <t>Chen Y.J.</t>
  </si>
  <si>
    <t>Microwave absorption properties of the ZnO nanowire-polyester composites</t>
  </si>
  <si>
    <t>10.1063/1.1702134</t>
  </si>
  <si>
    <t>2-s2.0-2542488425</t>
  </si>
  <si>
    <t>['indoor environment', 'domain simulator', 'difference time', 'delay spread', 'creeping waves', 'channel model', '900 mhz', '400 mhz', '4 ghz']</t>
  </si>
  <si>
    <t>A channel model for a wireless body area network at 400 MHz, 900 MHz and 2.4 GHz is derived. The electromagnetic wave propagation around the body is simulated with a finite-difference time-domain simulator. Creeping waves were identified as the propagation path around the body. Its impact on the delay spread in an indoor environment is discussed.</t>
  </si>
  <si>
    <t>543-544</t>
  </si>
  <si>
    <t>60070034;60000145;60000145;60070034;60070034</t>
  </si>
  <si>
    <t>6701816242;7003647633;6603595537;6505701679;7004231458</t>
  </si>
  <si>
    <t>Ryckaert, J.;De Doncker, P.;Meys, R.;De Le Hoye, A.;Donnay, S.</t>
  </si>
  <si>
    <t>Leuven;Brussels</t>
  </si>
  <si>
    <t>Interuniversity Micro-Electronics Center at Leuven;Universit√© Libre de Bruxelles</t>
  </si>
  <si>
    <t>60070034;60000145</t>
  </si>
  <si>
    <t>Ryckaert J.</t>
  </si>
  <si>
    <t>Channel model for wireless communication around human body</t>
  </si>
  <si>
    <t>10.1049/el:20040386</t>
  </si>
  <si>
    <t>2-s2.0-2542441781</t>
  </si>
  <si>
    <t>['radioastronomy application', 'performance prime', 'geometry simple', 'focus spline', 'antenna geometries']</t>
  </si>
  <si>
    <t>A high-performance prime-focus spline-profile corrugated horn has been optimised for a radioastronomy application. A 14% bandwidth is achieved with a geometry simple to manufacture. The technique is applicable to other applications and antenna geometries.</t>
  </si>
  <si>
    <t>522-523</t>
  </si>
  <si>
    <t>Granet, C.</t>
  </si>
  <si>
    <t>Optimisation of a spline-profile corrugated horn for prime-focus operations</t>
  </si>
  <si>
    <t>10.1049/el:20040354</t>
  </si>
  <si>
    <t>2-s2.0-2542466107</t>
  </si>
  <si>
    <t>['single feed', 'simultaneously excited', 'proposed structure', 'novel design', 'loaded holes', 'equal amplitude', 'circular polarisation']</t>
  </si>
  <si>
    <t>A novel design of microstrip patch antennas for circular polarisation (CP) is proposed. As an example, two CP patch antennas are investigated: a broadband CP patch antenna and a dual-band CP patch antenna. The proposed structure can be achieved by embedding circular holes in the microstrip circular resonator. By changing the size and position of loaded holes, two orthogonal modes are simultaneously excited with equal amplitude and ¬±90¬∞ out of phase. Without any 90¬∞ phase-shifter, the proposed CP patch antennas are excited by single feed.</t>
  </si>
  <si>
    <t>520-522</t>
  </si>
  <si>
    <t>60005273;60005273</t>
  </si>
  <si>
    <t>55222365500;55699604800</t>
  </si>
  <si>
    <t>Sung, Y. J.;Kim, Y. S.</t>
  </si>
  <si>
    <t>Circular polarised microstrip patch antennas for broadband and dual-band operation</t>
  </si>
  <si>
    <t>10.1049/el:20040379</t>
  </si>
  <si>
    <t>2-s2.0-2542479176</t>
  </si>
  <si>
    <t>['waves reflected', 'tracking radar', 'subarray configuration', 'sea surface', 'reception system', 'ratio combining', 'proposed method', 'full dbf', 'frequency maximum', 'free space', 'fading due', 'direct wave', 'computer simulation', 'computational overhead', 'array antenna', 'altitude target', 'also confirmed', '20 %.']</t>
  </si>
  <si>
    <t>DBF | Frequency hopping | Maximum-ratio combining | Multipath | Space diversity</t>
  </si>
  <si>
    <t>When tracking radar is used for tracking a low-altitude target, fading due to multipath propagation consisting of the direct wave and the waves reflected from the sea surface (or the ground) is generated so that tracking becomes difficult. In this paper, as a remedy to this problem, a space-frequency maximum-ratio combining method is proposed that combines frequency hopping with an array antenna. In order to reduce the size of the transmission and reception system, and also to reduce the computational overhead for maximum-ratio combining, a subarray configuration is used for the array antenna and the maximum-ratio combining is applied to the subarray. By means of computer simulation, the effects of the space-frequency maximum-ratio combining in the full DBF and in the subarray configuration are compared. It is confirmed that a power level higher than that in free space can be obtained by the proposed method under the constraint of a distance of 5000 to 40,000 m for a target at an altitude of 100 m (constant) by letting the frequency hopping range be 20%. It is also confirmed that the diversity gain degradation due to the subarray configuration is small. ¬© 2004 Wiley Periodicals, Inc.</t>
  </si>
  <si>
    <t>75-85</t>
  </si>
  <si>
    <t>60101699;60031126</t>
  </si>
  <si>
    <t>50961193300;7402551666</t>
  </si>
  <si>
    <t>Inaba, Takayuki;Araki, Kiyomichi</t>
  </si>
  <si>
    <t>Mitsubishi Electric Corporation;Tokyo Institute of Technology</t>
  </si>
  <si>
    <t>Space-Frequency Maximal Ratio Combining for Low-Elevation Radar Target</t>
  </si>
  <si>
    <t>10.1002/ecja.10143</t>
  </si>
  <si>
    <t>2-s2.0-1142276094</t>
  </si>
  <si>
    <t>['wire probe', 'unloaded qs', 'three methods', 'slight change', 'resonant frequencies', 'radiation efficiency', 'present paper', 'pcmm ),', 'measured values', 'measured data', 'external probe', 'dielectric body', 'approximation using', 'also compared']</t>
  </si>
  <si>
    <t>Dielectric resonator antenna | Dielectric waveguide model | Mode expansion polarization current model method | Volume integral equation</t>
  </si>
  <si>
    <t>The polarization current model method (PCMM), a volume integral equation method, has been used for the analysis of electromagnetic field scattering by a dielectric body and of radiation from a dielectric body. The authors have proposed the total domain method of moments, namely, the mode expansion polarization current model method (M-PCMM), in which the polarization current density is expanded in spherical wave functions, and have applied it to the analysis of dielectric body scattering. In the present paper, this M-PCMM is applied to the analysis of dielectric resonator antennas (DRAs) in which a rectangular dielectric body is excited by a wire probe. The results are compared with the measured data. They are also compared with those obtained by Ansoft's HFSS, in which the finite element method is used for analysis by an approximation using a dielectric waveguide model. The three methods of analysis provide sufficient results for the resonant frequencies and the unloaded Qs. In addition, the M-PCMM and HFSS provide results close to the measured values of the gain and the radiation efficiency. It is confirmed that a slight change of the spacing between the dielectric body and the external probe can affect the DRA characteristics significantly. ¬© 2004 Wiley Periodicals, Inc.</t>
  </si>
  <si>
    <t>42-51</t>
  </si>
  <si>
    <t>60024751;60024751;60024751</t>
  </si>
  <si>
    <t>57192928359;56216531000;7003894513</t>
  </si>
  <si>
    <t>Inoue, Takashi;Inagaki, Naoki;Kikuma, Nobuyoshi</t>
  </si>
  <si>
    <t>Inoue T.</t>
  </si>
  <si>
    <t>Application of Modal Polarization Current Model Method to Dielectric Resonator Antennas</t>
  </si>
  <si>
    <t>10.1002/ecja.10152</t>
  </si>
  <si>
    <t>2-s2.0-1142276107</t>
  </si>
  <si>
    <t>['type configuration', 'transmitting antenna', 'spatial domain', 'receiving antenna', 'range resolution', 'operating bandwidth', 'obtained experimentally', 'object size', 'new reflection', 'frequency dependence', 'close proximity', 'antenna system', 'antenna becomes']</t>
  </si>
  <si>
    <t>Calibration of the measurement system | Inverse scattering | Microwave imaging | Synthetic aperture</t>
  </si>
  <si>
    <t>In this paper, a new reflection-type microwave imaging method is proposed to compute inverse scattering in the spatial domain by means of an approximate inverse integral transform. Its effectiveness is demonstrated by simulation and experiment. Since the transmitting antenna and the receiving antenna are placed in close proximity in the reflection-type configuration, the coupling between the transmitting and receiving antennas cannot be neglected. Also, if the operating bandwidth is increased in order to enhance the range resolution, the frequency dependence of the antenna becomes a problem. In order to resolve these problems, a new preprocessing method is proposed in which the effect of the antenna system is calibrated. Considering the wavelength and the object size, excellent reconstructed images can be obtained experimentally. ¬© 2004 Wiley Periodicals, Inc.</t>
  </si>
  <si>
    <t>52-61</t>
  </si>
  <si>
    <t>7404173981;7403058439</t>
  </si>
  <si>
    <t>Hasegawa, Tomonori;Iwasaki, Takashi</t>
  </si>
  <si>
    <t>Hasegawa T.</t>
  </si>
  <si>
    <t>Microwave Imaging by Quasi-Inverse Scattering</t>
  </si>
  <si>
    <t>10.1002/ecja.10147</t>
  </si>
  <si>
    <t>2-s2.0-1142288215</t>
  </si>
  <si>
    <t>['point communication', 'paper proposes', 'order polynomial', 'nonspherical surface', 'nonshaped antenna', 'manufacturing process', 'lowest order', 'error characteristics', 'easily fabricated', 'described without']</t>
  </si>
  <si>
    <t>Allowable error | Optical antenna | Optical intersatellite communication | Reflector surface shaping</t>
  </si>
  <si>
    <t>Optical antennas used for point-to-point communication in optical intersatellite communication must have high aperture efficiency. By means of the reflector surface shaping method, it is possible to design an antenna with high aperture efficiency and low side lobes. However, the reflector surface becomes a nonspherical surface described by a higher-order polynomial and is very susceptible to errors in the manufacturing process. This paper proposes a shaped optical antenna whose shaped surface is described without a higher-order polynomial but with a nonspherical surface of the lowest order. The error characteristics are compared with those of the conventional shaped antenna. It is demonstrated that the proposed shaped optical antenna not only is more easily fabricated but also possesses almost identical error robustness to a nonshaped antenna. ¬© 2004 Wiley Periodicals, Inc.</t>
  </si>
  <si>
    <t>60025272;60000809;60025272-60000809</t>
  </si>
  <si>
    <t>6603194897;7202683779;7402167894</t>
  </si>
  <si>
    <t>Uo, Toyoaki;Toda, Tomoaki;Takano, Tadashi</t>
  </si>
  <si>
    <t>Tokyo;Sagamihara</t>
  </si>
  <si>
    <t>The University of Tokyo;JAXA Institute of Space and Astronautical Science</t>
  </si>
  <si>
    <t>60025272;60000809</t>
  </si>
  <si>
    <t>Uo T.</t>
  </si>
  <si>
    <t>Proposal of a Shaped Optical Antenna Realized as a Lower-Order Aspheric Surface Approximation</t>
  </si>
  <si>
    <t>10.1002/ecja.10145</t>
  </si>
  <si>
    <t>2-s2.0-1142300353</t>
  </si>
  <si>
    <t>['‚ àö8', 'wireless networks', 'results bracket', 'protocol model', 'lower bounds', 'general result', 'exclusion regions', 'directional antennas', 'best case', '1 ].']</t>
  </si>
  <si>
    <t>Ad hoc networks | Capacity | Directional antennas | Transport capacity | Wireless networks</t>
  </si>
  <si>
    <t>We obtain improved upper and lower bounds on the best case and random case transport capacities of wireless networks under the Protocol Model of communication in Reference [1]. These results bracket the best case transport capacity to within a factor of ‚àö8 for wireless networks on a disk. This is done by identifying larger exclusion regions for receivers. The general result on exclusion regions can also be applied to arbitrary wireless footprints, including those arising from directional antennas, thus obtaining superior bounds for such technologies too. Copyright ¬©2004 John Wiley &amp; Sons, Ltd.</t>
  </si>
  <si>
    <t>251-261</t>
  </si>
  <si>
    <t>Wireless Communications and Mobile Computing</t>
  </si>
  <si>
    <t>35475544100;57203110480</t>
  </si>
  <si>
    <t>Agarwal, Ashish;Kumar, P. R.</t>
  </si>
  <si>
    <t>Agarwal A.</t>
  </si>
  <si>
    <t>Improved capacity bounds for wireless networks</t>
  </si>
  <si>
    <t>10.1002/wcm.217</t>
  </si>
  <si>
    <t>2-s2.0-13244269960</t>
  </si>
  <si>
    <t>['√ ü', 'œ ≥,', 'œ ≥', 'œ ≤.', 'œ ≤).', 'wireless networks', 'wireless network', 'upper bound', 'smaller bandwidth', 'sinr threshold', 'result continues', 'processing gain', 'previously well', 'previously considered', 'omnidirectional antennas', 'node end', 'network scalability', 'network domain', 'n tq', 'n nodes', 'mobility pattern', 'maximum number', 'known results', 'hold even', 'grow indefinitely', 'general conditions', 'following results', 'find bounds', 'end throughput', 'desired per', 'communication bandwidth', 'average number', '1 })']</t>
  </si>
  <si>
    <t>Network capacity | Network scalability | Network throughput | Omnidirectional transmission</t>
  </si>
  <si>
    <t>We extend the previously well-known results on the capacity of wireless networks and present the implications of our results on network scalability. In particular, we find bounds on the maximum achievable per-node end-to-end throughput, Œªe, and the maximum number of simultaneously successful wireless transmissions, Atmax, under a more general network scenario than previously considered. Furthermore, in the derivation of our results, we make no restrictions on the mobility pattern of the nodes or on the number simultaneous transmissions and/or receptions that nodes are capable of maintaining. In our derivation, we analyze the effect of parameters such as the area of the. network domain, A, the path loss exponent, Œ≥, the processing gain, G, and the SINR threshold, √ü. Specifically, we prove the following results for a wireless network of N nodes that are equipped with omnidirectional antennas: (1) Œªe is Œò(1/N) under very general conditions. This result continues to hold even when the communication bandwidth is divided into sub-channels of smaller bandwidth. (2) Atmax has an upper bound that does not depend on N, which is the simultaneous transmission capacity of the network domain, N tQ. For a circular network domain, NtQ is O(Amin{Œ≥2'1}) if Œ≥‚â† 2 and O(A/log(A)) if Œ≥ = 2. In addition, NQ is O(Œ≥2) and O(G/Œ≤). Moreover, lack of attenuation and lack of space are equivalent, where NtQ cannot exceed 1 + G/Œ≤. (3) As N ‚Üí ‚àû a desired per-node end-to-end throughput is not achievable, unless the average number of hops between a source and a destination does not grow indefinitely with N, A grows with N and N is O (Amin{Œ≥/2,1}) if Œ≥ ‚â† 2 and O(A/log(A)) if 7 = 2. Copyright ¬© 2004 John Wiley &amp; Sons, Ltd.</t>
  </si>
  <si>
    <t>263-279</t>
  </si>
  <si>
    <t>60007776;60007776</t>
  </si>
  <si>
    <t>6506083057;7005642092</t>
  </si>
  <si>
    <t>Arpadoglu, Onur;Haas, Zygmunt J.</t>
  </si>
  <si>
    <t>Arpadoglu O.</t>
  </si>
  <si>
    <t>On the scalability and capacity of planar wireless networks with omnidirectional antennas</t>
  </si>
  <si>
    <t>10.1002/wcm.216</t>
  </si>
  <si>
    <t>2-s2.0-13244299210</t>
  </si>
  <si>
    <t>['wind components', 'time four', 'scanning modes', 'remote sites', 'producing thunderstorm', 'parameters effectively', 'optimize dealising', 'measured simultaneously', 'limited size', 'lesser extent', 'dealiasing monostatically', 'bistatic antenna', 'altering 4dd', 'acquired using']</t>
  </si>
  <si>
    <t>The object of this paper was to develop an automated dealiasing scheme that dealiases Doppler velocities measured by a bistatic Doppler radar network. The particular network consists of the C-band polarimetric diversity Doppler radar, POLDIRAD, and three passive receivers located at remote sites. The wind components, independent but measured simultaneously, are then merged to a horizontal wind vector field. In order to dealias these independent wind components separately, the real-time four-dimensional Doppler dealiasing scheme (4DD) developed by James and Houze was modified. In altering 4DD, the main difficulties arose from dealiasing bistatically measured Doppler velocities, the spatial data inhomogeneity, and to a lesser extent, from the small spatial coverage of bistatic data due to the limited size of the bistatic antenna's aperture. Furthermore, an internal dealiasing algorithm was added to 4DD that uses the full wind vector information to optimize dealising of small isolated cells. Because the determination of microphysical and dynamical parameters requires alternating or fixed polarization bases, respectively, two different scanning strategies are developed to determine these parameters effectively during both slowly and rapidly evolving weather events. An example is presented of dealiasing monostatically and bistatically measured Doppler velocities which were acquired using both scanning modes to observe a downburst-producing thunderstorm. ¬© 2004 American Meteorological Society.</t>
  </si>
  <si>
    <t>717-729</t>
  </si>
  <si>
    <t>60007798;60007798</t>
  </si>
  <si>
    <t>7201534142;14018910800</t>
  </si>
  <si>
    <t>Friedrich, Katja;Caumont, Olivier</t>
  </si>
  <si>
    <t>¬†Cologne</t>
  </si>
  <si>
    <t>Deutsches Zentrum fur Luft- Und Raumfahrt</t>
  </si>
  <si>
    <t>Friedrich K.</t>
  </si>
  <si>
    <t>Dealiasing doppler velocities measured by a bistatic radar network during a downburst-producing thunderstorm</t>
  </si>
  <si>
    <t>10.1175/1520-0426(2004)021&lt;0717:DDVMBA&gt;2.0.CO;2</t>
  </si>
  <si>
    <t>2-s2.0-1342341755</t>
  </si>
  <si>
    <t>['sar processor', 'rights reserved', 'rda ).', 'practical sw', 'hw mapping', 'doppler algorithm', 'also simulation']</t>
  </si>
  <si>
    <t>Mapping procedure | Parallel processing | RDA | SW and HW mapping</t>
  </si>
  <si>
    <t>It is an essential design process to analyze processing load and set out high level software (SW) and hardware (HW) mapping of synthetic aperture radar (SAR) processor before implementation. The contribution of this paper is to suggest the practical SW and HW mapping method of space-based SAR processor using range-Doppler algorithm (RDA). Also simulation is performed to the experimental-SAR processor to prove the practicability and usefulness of the method, and then results are discussed. Therefore, this method can be applied for high level SW and HW mapping of the space-based SAR processor using RDA. ¬© 2004 Elsevier B.V. All rights reserved.</t>
  </si>
  <si>
    <t>943-949</t>
  </si>
  <si>
    <t>60068694;60016912</t>
  </si>
  <si>
    <t>7005483567;7601569193</t>
  </si>
  <si>
    <t>Hong, In Pyo;Park, Han Kyu</t>
  </si>
  <si>
    <t>Daejeon;Seoul</t>
  </si>
  <si>
    <t>Agency for Defense Development;Yonsei University</t>
  </si>
  <si>
    <t>Hong I.</t>
  </si>
  <si>
    <t>High level SW and HW mapping method of the space-based SAR processor using RDA</t>
  </si>
  <si>
    <t>S0165168404000362</t>
  </si>
  <si>
    <t>10.1016/j.sigpro.2004.02.004</t>
  </si>
  <si>
    <t>2-s2.0-1842425283</t>
  </si>
  <si>
    <t>['whitening domain', 'square approaches', 'signal estimate', 'rights reserved', 'reduced considerably', 'projection operations', 'performance degradation', 'output signal', 'noise ratio', 'mvdr beamformer', 'iterative least', 'finite samples', 'even lower', 'dwilsp algorithm', 'developed algorithm', 'correlation matrix', 'computer simulations', 'computational complexity', 'beamforming problem', 'based dwilsp', 'based beamformer']</t>
  </si>
  <si>
    <t>Antenna array | Blind signal separation | DWILSP | Finite alphabet | ILSE | ILSP | Signal subspace</t>
  </si>
  <si>
    <t>The eigenspace-based decoupled weighted iterative least-square with projection (DWILSP) is presented here, which utilizes the eigenstructure of the correlation matrix to enhance the performance of the DWILSP algorithm. In the DWILSP, the signal estimate is interpreted as the minimum variance distortionless response (MVDR) beamforming problem. However, the MVDR beamformer is sensitive to the finite samples and steering vector errors, which cause the performance degradation on the estimate of signals. We then use the eigenspace-based beamformer instead of the MVDR beamformer to alleviate the performance degradation, where the output signal-to-interference-plus-noise ratio is increased during the estimate of signal of interest. Further, to reduce the computational complexity of the developed algorithm, an efficient implementation approach is proposed. It is shown that the projection operations in the eigenspace-based beamformer can be performed in the whitening domain. Using the fact, the computational complexity of the eigenspace-based DWILSP is reduced considerably and even lower than that of the DWILSP. Computer simulations are given to demonstrate that the eigenspace-based DWILSP outperforms the other iterative least-square approaches. ¬© 2004 Elsevier B.V. All rights reserved.</t>
  </si>
  <si>
    <t>895-905</t>
  </si>
  <si>
    <t>60005101;60005101</t>
  </si>
  <si>
    <t>7405529951;55487757500</t>
  </si>
  <si>
    <t>Yu, Jung Lang;Cheng, Yuan Chieh</t>
  </si>
  <si>
    <t>New Taipei City</t>
  </si>
  <si>
    <t>Fu Jen Catholic University</t>
  </si>
  <si>
    <t>Yu J.</t>
  </si>
  <si>
    <t>Blind estimation of finite alphabet digital signals using eigenspace-based beamforming techniques</t>
  </si>
  <si>
    <t>S0165168404000222</t>
  </si>
  <si>
    <t>10.1016/j.sigpro.2004.01.007</t>
  </si>
  <si>
    <t>2-s2.0-1842582358</t>
  </si>
  <si>
    <t>G1998010100</t>
  </si>
  <si>
    <t>['temperature increased', 'rights reserved', 'reaction center', 'psi decreased', 'psi complexes', 'probable reason', 'page displayed', 'maximum absorption', 'mainly attributed', 'linear heating', 'lhci subunits', 'lhci 730', 'lhci 680', 'lhci ),', 'high temperature', 'heat treatment', 'heat effect', 'harvesting complex', 'ftir ).', 'fluorescence spectroscopy', 'energy transfer', 'elevated temperature', 'destroyed seriously', 'destroyed firstly', 'characteristic peak', 'blue shifted', 'b subunits', 'absorption maximum']</t>
  </si>
  <si>
    <t>A , A 0 1 | CCI | Chl | Chlorophyll | Core component | F , F , F  A B X | LHCI | Light-harvesting complex I | Photosystem I | Primary and secondary electron acceptors of photosystem I, respectively | PSI</t>
  </si>
  <si>
    <t>The heat effect on photosytem I (PSI) was characterized by visible and fluorescence spectroscopy, oxygen electrode polarography, sodium dodecyl sulfate-polyacryamide gel electrophoresis (SDS-PAGE) and Fourier transform infrared (FTIR). During linear heating, the absorption maximum at 680nm of PSI decreased and blue shifted, of which pigments and polypeptides in PSI complexes degraded at high temperature. The chlorophyll a (Chla) molecules with maximum absorption at 683nm in the fourth derivative absorption spectra, which are mainly attributed to light-harvesting complex of PSI (LHCI), were more sensitive to high temperature. So it was suggested that Chla (absorbing at 683nm) was destroyed firstly by elevated temperature. The characteristic peak at 728nm and the ratio of F728-F720 to F680 in 77K fluorescence spectra decreased apparently when temperature increased, showing that high temperature blocked energy transfer in LHCI and the energy transfer from LHCI 680 to LHCI 730 and PSI reaction center was inhibited. SDS-PAGE displayed that PsaA/B subunits and LHCI subunits were degraded and aggregated at different levels upon linear heat treatment. However, at high temperature especially at 90-100¬∞C, the PsaA/B subunits disappeared completely while LHCI subunits remained, indicating that the core complex subunits were more sensitive to heat treatment than LHCI subunits. The probable reason for the above results is that during linear heating the disconnection of the antenna from the reaction center occurred and then followed by the inhibition of the photochemical charge separation in reaction center. The oxygen uptake rate decreased with the increase of temperature, and it was almost completely lost at around 70¬∞C, demonstrating that the PSI complexes were destroyed seriously when the temperature reached 70¬∞C. FTIR analysis indicated that a major conformational transition of PSI complexes occurred above 60¬∞C, which was accompanied by unfolding of Œ±-helical to the Œ≤-sheet structures. ¬© 2004 Elsevier Ireland Ltd. All rights reserved.</t>
  </si>
  <si>
    <t>1177-1183</t>
  </si>
  <si>
    <t>Plant Science</t>
  </si>
  <si>
    <t>60014773;60014773;60014773;60014773</t>
  </si>
  <si>
    <t>55705484200;7406451186;7401706422;7004899916</t>
  </si>
  <si>
    <t>Hu, Zhao Hui;Xu, Yi Nong;Jiang, Gui Zhen;Kuang, Ting Yun</t>
  </si>
  <si>
    <t>Institute of Botany Chinese Academy of Sciences</t>
  </si>
  <si>
    <t>Hu Z.</t>
  </si>
  <si>
    <t>Degradation and inactivation of photosystem I complexes during linear heating</t>
  </si>
  <si>
    <t>S0168945203005478</t>
  </si>
  <si>
    <t>10.1016/j.plantsci.2003.12.026</t>
  </si>
  <si>
    <t>2-s2.0-1842637225</t>
  </si>
  <si>
    <t>['wide range', 'vital cells', 'treatment time', 'thermal conduction', 'temperature increase', 'still room', 'stent temperature', 'stent struts', 'stent heating', 'stent design', 'second setup', 'second set', 'respectively ).', 'pulsating perfusion', 'possible within', 'neointimal hyperplasia', 'maximum power', 'made water', 'instent restenosis', 'inductive heating', 'increasing intensity', 'frequency range', 'fluorescence microscopy', 'fluid passing', 'flow model', 'field strength', 'fibrinogen matrix', 'exponential correlation', 'energy uptake', 'energy dosage', 'electromagnetic field', 'different parameters', 'defined number', 'damaged cells', 'cell necrosis', 'calorimetric pretests', 'bioartificial artery', 'artificial vessel', 'alternative approach', '90 ka', '9 w', '80 khz', '5 mm', '320 khz', '300 khz', '200 khz', '20 minutes', '13 mm', '1 w', '0 w']</t>
  </si>
  <si>
    <t>Heating | Inductive heating | Instent restenosis | Noninvasive therapy | Stent</t>
  </si>
  <si>
    <t>Rationale and Objectives: To test noninvasive inductive heating of implanted vascular stents as an alternative approach for reduction or prevention of neointimal hyperplasia. Methods: Calorimetric pretests were performed to get an orientation on the different parameters of influence for inductive heating of stents. The field strength was set to a maximum of 90 kA/m within a frequency range from 80 kHz to 320 kHz. The electromagnetic field was emitted by a custom-made water-cooled copper winding antenna. A flow model for stent heating was set up to assess the increase in temperature of an expanded 316L stainless steel stent with typical coronary stent dimensions of 3.5 mm diameter and 14.5 mm in length, and in a second setup with 4.5 mm diameter and 13 mm in length, respectively. The stent was located in a bioartificial artery, simulated by a fibrinogen matrix with a defined number of vital cells. The system was exposed to a pulsating perfusion and to an electromagnetic field of 200 kHz over a period of 20 minutes and in a second setup to an electromagnetic field of 300 kHz and increasing intensity up to maximum power-output. Afterward, the artificial vessel was sliced and examined by fluorescence microscopy to evaluate the number and location of damaged cells. Results: The calorimetric tests show an exponential correlation of energy uptake in the stent with an increase in frequency and a constant generator output. At a frequency of 80 kHz, the power uptake accounts for 0.1 W (250 kHz 1.0 W; 320 kHz 1.9 W, respectively). The flow tests confirmed feasibility to elevate the stent temperature from 37¬∞C body temperature to 44¬∞C at 200 kHz within 55 seconds. The temperature increase of the fluid passing the heated vessel region was only marginal (maximum of 0.5¬∞C). Cell necrosis after 20 minutes of treatment was not observed. In a second set-up with 4.5 mm stent diameter, a frequency of 300 kHz and with maximum power output, the stent temperature was increased to 80¬∞C and there was extensive necrosis area around the stent. Treatment time and stent temperature were optimized in further tests. Conclusion: Selective noninvasive energy transfer to coronary stainless steel stents by inductive heating is possible within a wide range of power. By thermal conduction, vital cells close to the stent struts can be affected. The frequency of 200 kHz turned out to be favorable. There is still room for further optimization of energy dosage with regard to material and stent design, to induce controlled cell death. The method has potential to serve as an alternative approach for prevention of instent restenosis.</t>
  </si>
  <si>
    <t>Investigative Radiology</t>
  </si>
  <si>
    <t>60001097-100495102;60001097;60001097</t>
  </si>
  <si>
    <t>6602385199;35475417000;7005577834</t>
  </si>
  <si>
    <t>Floren, Michael G.;G√ºnther, Rolf W.;Schmitz-Rode, Thomas</t>
  </si>
  <si>
    <t>Aachen;Aachen</t>
  </si>
  <si>
    <t>Uniklinik RWTH Aachen;Clinic for Diagnostic Radiology</t>
  </si>
  <si>
    <t>60001097;100495102</t>
  </si>
  <si>
    <t>Floren M.</t>
  </si>
  <si>
    <t>Noninvasive Inductive Stent Heating: Alternative Approach to Prevent Instent Restenosis?</t>
  </si>
  <si>
    <t>10.1097/01.rli.0000117881.42422.72</t>
  </si>
  <si>
    <t>2-s2.0-1942533032</t>
  </si>
  <si>
    <t>['shorting post', 'much smaller', 'communication area', 'car antenna']</t>
  </si>
  <si>
    <t>Car antenna | Modified effective directivity | Shorting post | Stacked microstrip antenna | Vehicle information and communication system (vics)</t>
  </si>
  <si>
    <t>A stacked square microstrip antenna (MSA) with a shorting post is proposed as a car antenna for a road-vehicle communications system. The proposed antenna receives signals with uniform level within the communication area for this road-vehicle communications system and its size is much smaller than that of the conventional rectangular microstrip antenna. ¬©2004 Wiley Periodicals, Inc.</t>
  </si>
  <si>
    <t>244-252</t>
  </si>
  <si>
    <t>60011846;101145435;60011846;60011846</t>
  </si>
  <si>
    <t>7401913773;7402813009;55741538100;7202459692</t>
  </si>
  <si>
    <t>Fujimoto, Takafumi;Noguchi, Souichi;Tanaka, Kazumasa;Taguchi, Mitsuo</t>
  </si>
  <si>
    <t>Nagasaki;Tokyo</t>
  </si>
  <si>
    <t>Nagasaki University;TV Tokyo Corporation</t>
  </si>
  <si>
    <t>60011846;101145435</t>
  </si>
  <si>
    <t>Fujimoto T.</t>
  </si>
  <si>
    <t>Stacked square microstrip antenna with a shorting post for road-vehicle communication</t>
  </si>
  <si>
    <t>10.1002/mmce.20008</t>
  </si>
  <si>
    <t>2-s2.0-2342475836</t>
  </si>
  <si>
    <t>['tikhonov distributions', 'space time', 'results reflect', 'received signal', 'phase noise', 'one modelled', 'modify baum', 'imperfect phase', 'combined effects', 'channel parameters', 'carrier frequency', 'bw algorithm', 'antenna configurations']</t>
  </si>
  <si>
    <t>Baum-Welch algorithm | Channel estimation | Phase jitter | Rician channel | Space time-turbo trellis coded modulation</t>
  </si>
  <si>
    <t>In this paper, the performance of space time-turbo trellis coded modulation (ST-TTCM) is evaluated over Rician and Rayleigh fading channels with imperfect phase. We modify Baum-Welch (BW) algorithm to estimate the fading and phase jitter parameters for multi-antenna configurations. Thus, we assume that the channel parameters change slower than carrier frequency. We know that, at high data rate transmissions over wireless fading channels, space-time block codes (STBC) provide the maximal possible diversity advantage. Here, the combined effects of the amplitude and the phase of the received signal are considered, each one modelled by Rician and Tikhonov distributions, respectively. We investigate space time-turbo trellis coded modulation (ST-TTCM) for 8-PSK for several Rician factor K and phase distortion factor Œ∑. Thus, our results reflect the degradations both due to the effects of the fading on the amplitude and phase noise of the received signal while the channel parameters are estimated by BW algorithm. Copyright ¬© 2004 John Wiley &amp; Sons, Ltd.</t>
  </si>
  <si>
    <t>347-361</t>
  </si>
  <si>
    <t>60028502;60079634</t>
  </si>
  <si>
    <t>7004839213;10040156600</t>
  </si>
  <si>
    <t>Ucan, Osman N.;Osman, Onur</t>
  </si>
  <si>
    <t>Uskudar;Istanbul</t>
  </si>
  <si>
    <t>Istanbul Ticaret √úniversitesi;Istanbul √úniversitesi</t>
  </si>
  <si>
    <t>60079634;60028502</t>
  </si>
  <si>
    <t>Ucan O.</t>
  </si>
  <si>
    <t>Concatenation of space-time block codes and turbo trellis coded modulation (ST-TTCM) over Rician fading channels with imperfect phase</t>
  </si>
  <si>
    <t>10.1002/dac.647</t>
  </si>
  <si>
    <t>2-s2.0-2342493877</t>
  </si>
  <si>
    <t>['simulation technique', 'simulation agreed', 'propagation behavior', 'matching technique', 'file data', 'field distribution', 'fdtd analysis', 'experimental data', 'different types', 'data file', 'combined simultaneously', 'characteristics obtained']</t>
  </si>
  <si>
    <t>Active integrated antenna | Electromagnetic band gap | Unified simulator | Via-file datamatching technique</t>
  </si>
  <si>
    <t>A nonlinear circuit simulator and an electromagnetic simulator based on FDTD analysis are combined simultaneously to obtain circuit characteristics and field distribution for analysis of a 10-GHz slot antenna with a printed electromagnetic band gap (EBG) structure and a 23-GHz active integrated antenna (AIA) array. Experimentally, the printed EBG exhibits good performance in the active integrated antenna. The injection-reflection matching method in the time domain via a data file, called the via-file data-matching technique, is proposed as a simulation technique to connect with different types of simulation as well as different analytical conditions. The results are compared with those obtained using commercial software packages. The characteristics obtained from the simulation agreed with the experimental data, and the field distribution created by the simulator can help us understand wave-propagation behavior in the array. ¬© 2004 Wiley Periodicals, Inc.</t>
  </si>
  <si>
    <t>262-273</t>
  </si>
  <si>
    <t>60009885;60009885;60009885</t>
  </si>
  <si>
    <t>7202423980;7202361129;56393036800</t>
  </si>
  <si>
    <t>Kawasaki, Shigeo;Sasaki, Ryosuke;Ishida, Hideyuki</t>
  </si>
  <si>
    <t>Tokai University</t>
  </si>
  <si>
    <t>Kawasaki S.</t>
  </si>
  <si>
    <t>Analysis for active integrated antenna arrays with 2D- and 3D-printed EBGs</t>
  </si>
  <si>
    <t>10.1002/mmce.20009</t>
  </si>
  <si>
    <t>2-s2.0-2342527197</t>
  </si>
  <si>
    <t>['œ ≤', 'two transcripts', 'two mutants', 'terminal extension', 'terminal deletions', 'still produces', 'small transcript', 'small amount', 'rich c', 'reverse transcription', 'purple bacteria', 'pucc transcript', 'pucc protein', 'pucc mutant', 'pucc gene', 'pucba transcription', 'pucba operon', 'puca gene', 'primer extension', 'photosynthetic genes', 'pcr analysis', 'northern blotting', 'minimal length', 'lh2 function', 'lh2 complex', 'lh2 biogenesis', 'less stable', 'initiation site', 'harvesting 2', 'gain insight', 'detected either', 'biological role', 'another factor', '65 kb', '18 residues']</t>
  </si>
  <si>
    <t>The facultative phototrophic nonsulfur bacterium Rubrivivax gelatinosus exhibits several differences from other species of purple bacteria in the organization of its photosynthetic genes. In particular, the puc operon contains only the pucB and pucA genes encoding the Œ≤ and Œ± polypeptides of the light-harvesting 2 (LH2) complex. Downstream of the pucBA operon is the pucC gene in the opposite transcriptional orientation. The transcription of pucBA and pucC has been studied. No pucC transcript was detected either by Northern blotting or by reverse transcription-PCR analysis. The initiation site of pucBA transcription was determined by primer extension, and Northern blot analysis revealed the presence of two transcripts of 0.8 and 0.65 kb. The half-lives of both transcripts are longer in cells grown semiaerobically than in photosynthetically grown cells, and the small transcript is the less stable. It was reported that the Œ± polypeptide, encoded by the pucA gene, presents a C-terminal extension which is not essential for LH2 function in vitro. The biological role of this alanine- and proline-rich C-terminal extension in vivo has been investigated. Two mutants with C-terminal deletions of 13 and 18 residues have been constructed. Both present the two pucBA transcripts, while their phenotypes are, respectively, LH2+ and LH2-, suggesting that a minimal length of the C-terminal extension is required for LH2 biogenesis. Another important factor involved in the LH2 biogenesis is the PucC protein. To gain insight into the function of this protein in R. gelatinosus, we constructed and characterized a PucC mutant. The mutant is devoid of LH2 complex under semiaerobiosis but still produces a small amount of these antennae under photosynthetic growth conditions. This conditional phenotype suggests the involvement of another factor in LH2 biogenesis.</t>
  </si>
  <si>
    <t>3143-3152</t>
  </si>
  <si>
    <t>60072948;60072948;60072948;60072948</t>
  </si>
  <si>
    <t>12545658300;6603251739;56616617400;7003931548</t>
  </si>
  <si>
    <t>Steunou, Anne Soisig;Ouchane, Soufian;Reiss-Husson, Fran√ßoise;Astier, Chantal</t>
  </si>
  <si>
    <t>Gif-sur-Yvette</t>
  </si>
  <si>
    <t>Centre de G√©n√©tique Mol√©culaire</t>
  </si>
  <si>
    <t>Steunou A.S.</t>
  </si>
  <si>
    <t>Involvement of the C-Terminal Extension of the Œ± Polypeptide and of the PucC Protein in LH2 Complex Biosynthesis in Rubrivivax gelatinosus</t>
  </si>
  <si>
    <t>10.1128/JB.186.10.3143-3152.2004</t>
  </si>
  <si>
    <t>2-s2.0-2342550638</t>
  </si>
  <si>
    <t>['underwent losses', 'source decay', 'sialylated phenylhydrazone', 'sialic acid', 'ring cleavages', 'residues attached', 'relative abundances', 'provided information', 'preferential loss', 'pngase f', 'ovalbumin glycans', 'new structures', 'mass spectrometry', 'linked oligosaccharides', 'linkage position', 'hen ovalbumin', 'glycosidic cleavages', 'first time', 'chitobiose core']</t>
  </si>
  <si>
    <t>N-linked oligosaccharides were released from hen ovalbumin by PNGase F and derivatized with phenylhydrazine. They were then examined by matrix-assisted laser desorption/ionization (MALDI) mass spectrometry. Phenylhydrazones of N-glycans under MALDI-tandem mass spectrometry (MS/MS) and post-source decay (PSD) conditions produced relatively similar fragmentation patterns; however, more cross-ring cleavages and fragment ions corresponding to low abundance isomeric structures were detected by MS/MS and not in PSD. Most fragment ions corresponded to glycosidic cleavages with preferential loss of residues from the chitobiose core and the 3-antenna. Sialylated phenylhydrazone-N-glycans, characterized here for the first time in ovalbumin by tandem mass spectrometry, underwent losses of sialic acid residues followed the same fragmentation pathways observed with neutral derivatized glycans. The relative abundances of some fragment ions indicated the linkage position of sialic acid and provided information on the number of residues attached to the 6-antenna. Also, new structures of ovalbumin glycans were observed as part of this study and are reported here. ¬© 2004 American Society for Mass Spectrometry.</t>
  </si>
  <si>
    <t>725-735</t>
  </si>
  <si>
    <t>Journal of the American Society for Mass Spectrometry</t>
  </si>
  <si>
    <t>60009697-60010330;60009697;60009697</t>
  </si>
  <si>
    <t>6602509816;7003487803;34571359400</t>
  </si>
  <si>
    <t>Lattova, Erika;Perreault, H√©l√®ne;Krokhin, Oleg</t>
  </si>
  <si>
    <t>Slovakia;Canada</t>
  </si>
  <si>
    <t>Bratislava;Winnipeg</t>
  </si>
  <si>
    <t>Slovak Academy of Sciences;University of Manitoba</t>
  </si>
  <si>
    <t>60010330;60009697</t>
  </si>
  <si>
    <t>Lattova E.</t>
  </si>
  <si>
    <t>Matrix-assisted laser desorption/ionization tandem mass spectrometry and post-source decay fragmentation study of phenylhydrazones of N-linked oligosaccharides from ovalbumin</t>
  </si>
  <si>
    <t>S1044030504000911</t>
  </si>
  <si>
    <t>10.1016/j.jasms.2004.01.012</t>
  </si>
  <si>
    <t>2-s2.0-2342585497</t>
  </si>
  <si>
    <t>['optic sampling', 'map near', 'frequencyand time', 'field patterns', 'eos ).', 'electric field', 'domains demonstrates', 'bandwidth set', 'article describes', '60 ghz', '150 ghz', '0 v']</t>
  </si>
  <si>
    <t>Antenna | Electro-optic sampling | EO probe | Millimeter wave | Time-domain measurement</t>
  </si>
  <si>
    <t>This article describes an electric-field measurement system that is based on electro-optic sampling (EOS). This system is able to map near- and far-field patterns of millimeter waves radiated from antennas by scanning the electric-field sensor probe. With the bandwidth set to more than 150 GHz, it can detect an electric field of less than 1.0 V/m at 60 GHz. This electric field is about one-tenth the field limit detectable by conventional microwave EOS systems. A comparison of measured and calculated electric fields in both the frequencyand time-domains demonstrates the accuracy and usefulness of the system. ¬© 2004 Wiley Periodicals, Inc.</t>
  </si>
  <si>
    <t>290-297</t>
  </si>
  <si>
    <t>7005263892;7402225291;7202188531;7006744896</t>
  </si>
  <si>
    <t>Togo, H.;Sasaki, A.;Hirata, A.;Nagatsuma, T.</t>
  </si>
  <si>
    <t>Togo H.</t>
  </si>
  <si>
    <t>Characterization of millimeter-wave antenna using photonic measurement techniques</t>
  </si>
  <si>
    <t>10.1002/mmce.20012</t>
  </si>
  <si>
    <t>2-s2.0-2342586727</t>
  </si>
  <si>
    <t>['versatile system', 'using fortran90', 'scale electromagnetic', 'remarkable advances', 'radiation characteristics', 'mpi library', 'first time', 'field analyses', 'efficient use', 'becoming possible', 'antenna mounted']</t>
  </si>
  <si>
    <t>Antenna | FDTD method | MPI library | Parallel computation | Vehicle</t>
  </si>
  <si>
    <t>Given the remarkable advances in supercomputers, large-scale electromagnetic-field analyses are becoming possible by FDTD parallel computation. In this study, a versatile FDTD parallel computation system is developed by using Fortran90 and the MPI library. The system uses dynamic memory allocation, which provides a more versatile system and more efficient use of memory. Using the system, we analyze, for the first time, the radiation characteristics of an antenna mounted on a realistic vehicle model. ¬© 2004 Wiley Periodicals, Inc.</t>
  </si>
  <si>
    <t>253-261</t>
  </si>
  <si>
    <t>60020061;60020061;60020061;60020061;60009270;60009270</t>
  </si>
  <si>
    <t>36816647600;6506865253;55574713100;57207906438;7003801850;7202693448</t>
  </si>
  <si>
    <t>Taguchi, Kenji;Uchiya, Masashi;Kashiwa, Tatsuya;Hirayama, Koichi;Kuribayashi, Hiroshi;Komatsu, Satoru</t>
  </si>
  <si>
    <t>Kitami;</t>
  </si>
  <si>
    <t>Kitami Institute of Technology;Honda R and D Co., Ltd.</t>
  </si>
  <si>
    <t>60020061;60009270</t>
  </si>
  <si>
    <t>Taguchi K.</t>
  </si>
  <si>
    <t>FDTD large-scale parallel supercomputing and its application to the analysis of radiation characteristics of an antenna mounted on a vehicle</t>
  </si>
  <si>
    <t>10.1002/mmce.20013</t>
  </si>
  <si>
    <t>2-s2.0-2342614842</t>
  </si>
  <si>
    <t>R01-2003-000-10 231-0</t>
  </si>
  <si>
    <t>['radiation patterns', 'proposed ttd', 'possesses high', 'paas ),', 'maximum time', 'equipment resolution', 'delay error', 'also designed', '84 ¬∞,', '2 ps']</t>
  </si>
  <si>
    <t>Beam forming networks | Optical microelectromechanical system (MEMS) | Phased array antennas (PAAs) | True time-delay (TTD)</t>
  </si>
  <si>
    <t>We proposed an optical true time-delay (TTD) feeder for X-band linear phased array antennas (PAAs), which possesses high-speed beam scan capability by selecting different lengths of fiber delay lines with fast 2 √ó 2 optical microelectromechanical system switches. For proof of concept, a 3-bit optical TTD has been built for a 100-GHz linear PAA composed of two antenna elements. Experimental results show that the maximum time-delay error is less than 0.2 ps, corresponding to a radiation angle error of less than 0.84¬∞, which is within the equipment resolution. We have also designed a 10-GHz linear PAA composed of eight microstrip patch antenna elements driven by the proposed TTD. The radiation patterns of this PAA have been obtained by simulation.</t>
  </si>
  <si>
    <t>1364-1366</t>
  </si>
  <si>
    <t>60014156;60014156;60014156</t>
  </si>
  <si>
    <t>7402724475;37081309200;14031780900</t>
  </si>
  <si>
    <t>Shin, Jong Dug;Lee, Back Song;Kim, Boo Gyoun</t>
  </si>
  <si>
    <t>Soongsil University</t>
  </si>
  <si>
    <t>Shin J.</t>
  </si>
  <si>
    <t>Optical true time-delay feeder for X-band phased array antennas composed of 2 √ó 2 optical MEMS switches and fiber delay lines</t>
  </si>
  <si>
    <t>10.1109/LPT.2004.826083</t>
  </si>
  <si>
    <t>2-s2.0-2442417575</t>
  </si>
  <si>
    <t>['upper bound', 'uplink system', 'simulations show', 'required ).', 'gives estimations', 'estimated channels', 'equalization methods', 'easily resolved', 'discussed based', 'computational complexity', 'channel responses']</t>
  </si>
  <si>
    <t>Blind channel identification | MIMO | Multiatenna | Multiuser | OFDM | Semi-blind | Subspace method | Zero-padding</t>
  </si>
  <si>
    <t>A subspace-based blind method is proposed for estimating the channel responses of a multiuser and multiantenna orthogonal frequency division multiplexing (OFDM) uplink system. It gives estimations to all channel responses subject to a scalar matrix ambiguity and does not need precise channel order information (only upper bound for the orders is required). Furthermore, the scalar ambiguity matrix can be easily resolved by using only one pilot OFDM block, given that the number of users is smaller than the number of symbols in the pilot symbol block. Equalization methods are discussed based on the estimated channels. By using partial knowledge of the channels, a multipath subspace method is proposed that reduces the computational complexity. Simulations show that the methods are effective and robust.</t>
  </si>
  <si>
    <t>1419-1429</t>
  </si>
  <si>
    <t>60006541-60024350;60006541</t>
  </si>
  <si>
    <t>7402981440;7402229975</t>
  </si>
  <si>
    <t>Zeng, Yonghong;Ng, Tung Sang</t>
  </si>
  <si>
    <t>Changsha;Pokfulam</t>
  </si>
  <si>
    <t>National University of Defense Technology;The University of Hong Kong</t>
  </si>
  <si>
    <t>60024350;60006541</t>
  </si>
  <si>
    <t>Zeng Y.</t>
  </si>
  <si>
    <t>A semi-blind channel estimation method for multiuser multiantenna OFDM systems</t>
  </si>
  <si>
    <t>10.1109/TSP.2004.826183</t>
  </si>
  <si>
    <t>2-s2.0-2442445141</t>
  </si>
  <si>
    <t>['type algorithm', 'transmitter help', 'source signal', 'recent results', 'paper addresses', 'extensive simulations', 'excellent performance', 'equalization solution', 'digital communications', 'chirp sequence', 'blind identification', 'also proposed']</t>
  </si>
  <si>
    <t>Antenna arrays | Blind equalization | Chirp signals | Cyclostationarity</t>
  </si>
  <si>
    <t>This paper addresses the problem of blind channel equalization in the context of digital communications. Recent results have shown that certain operations applied to the source signal at the transmitter help in the blind identification and equalization of the channel at the receiver. In this paper, the baseband data signal is multiplied with a chirp sequence. Exploiting certain structural properties arising from this operation, a batch-type algorithm is obtained for calculating the equalizer's coefficients. Conditions on the chirp sequence parameters are obtained that guarantee an equalization solution. A low-complexity adaptive algorithm is also proposed. Finally, extensive simulations, and comparisons with other well-known blind techniques, illustrate the excellent performance of this algorithm.</t>
  </si>
  <si>
    <t>1364-1375</t>
  </si>
  <si>
    <t>6603817881;7003965287</t>
  </si>
  <si>
    <t>Oroszo-Lugo, Aldo G.;McLernon, Desmond C.</t>
  </si>
  <si>
    <t>Oroszo-Lugo A.</t>
  </si>
  <si>
    <t>Blind channel equalization using chirp modulating signals</t>
  </si>
  <si>
    <t>10.1109/TSP.2004.826161</t>
  </si>
  <si>
    <t>2-s2.0-2442521258</t>
  </si>
  <si>
    <t>89E-FA06-2-4-7</t>
  </si>
  <si>
    <t>['œºm n', 'uplink w', 'spatial diversity', 'receiver chip', 'proposed receiver', 'power consumption', 'poly quadruple', 'nominal 15', 'metal technology', 'matched filter', 'element beamformer', 'custom designed', 'circuit design', 'chip running', 'based 1024', '6 mm', '3 mm', '15 v', '123 mw']</t>
  </si>
  <si>
    <t>Beamformer | Diversity receiving | RAKE receiver | Wide-band code-division multiple access (W-CDMA)</t>
  </si>
  <si>
    <t>In this paper, architecture and circuit design of a beamforming baseband receiver IC for uplink W-CDMA communication systems is presented. In the proposed receiver, a four-antenna-element beamformer and a four-finger RAKE combiner are adopted to exploit both spatial diversity and path diversity receiving. To minimize the size and power consumption of the receiver, a latch-based 1024-tap complex delay line is custom designed for the matched filter in the channel estimation circuit. The receiver chip was fabricated in a 0.35-Œºm n-well CMOS single-poly quadruple-metal technology. The minimum supply voltage with the chip running at the nominal 15.36-MHz clock rate is measured at 2.15 V. The chip has an area of 6 mm by 6.3 mm and a power consumption of about 123 mW.</t>
  </si>
  <si>
    <t>785-794</t>
  </si>
  <si>
    <t>IEEE Journal of Solid-State Circuits</t>
  </si>
  <si>
    <t>60005429-60018029;60005429-60074621;60005429</t>
  </si>
  <si>
    <t>7403096265;36907038200;7102713137</t>
  </si>
  <si>
    <t>Ma, Hsi Pin;Liou, Ming Luen;Chiueh, Tzi Dar</t>
  </si>
  <si>
    <t>Hsinchu;Hsinchu;Taipei</t>
  </si>
  <si>
    <t>MediaTek Inc;National Tsing Hua University;National Taiwan University</t>
  </si>
  <si>
    <t>60074621;60018029;60005429</t>
  </si>
  <si>
    <t>Ma H.</t>
  </si>
  <si>
    <t>A 123-mW W-CDMA uplink baseband receiver IC with beamforming capability</t>
  </si>
  <si>
    <t>10.1109/JSSC.2004.826346</t>
  </si>
  <si>
    <t>2-s2.0-2442582721</t>
  </si>
  <si>
    <t>['wire loop', 'popular two', 'physics teachers', 'missing energy', 'inductance l', 'gedanken experiments', 'extensive use', 'explicit solution', 'electromagnetic radiation', 'difficulties remain', 'also discussed', '2002 )]']</t>
  </si>
  <si>
    <t>Using a point dipole radiator approximation, we extend the study of Boykin, Hite, and Singh [Am. J. Phys. 70 (4), 415-420 (2002)] by considering electromagnetic radiation from both the capacitors and the wire loop to account for the missing energy in the popular two-capacitor Kirchoff circuit. Through a series of gedanken experiments in which successively more realistic circuit elements are added, we assess the significance of electromagnetic radiation in accounting for all the missing energy. Extensive use is made of an energy partition function to obtain many results without an explicit solution of nonlinear differential equations. However some difficulties remain, which are posed by the required boundary conditions when an inductance L is included. Implications for radio frequency interference, as well as novel antenna designs are also discussed. ¬© 2004 American Association of Physics Teachers.</t>
  </si>
  <si>
    <t>662-670</t>
  </si>
  <si>
    <t>American Journal of Physics</t>
  </si>
  <si>
    <t>Choy, T. C.</t>
  </si>
  <si>
    <t>University College London</t>
  </si>
  <si>
    <t>Choy T.</t>
  </si>
  <si>
    <t>Capacitors can radiate: Further results for the two-capacitor problem</t>
  </si>
  <si>
    <t>10.1119/1.1643371</t>
  </si>
  <si>
    <t>2-s2.0-2442596318</t>
  </si>
  <si>
    <t>Samsung Advanced Institute of Technology</t>
  </si>
  <si>
    <t>1999FI 00588</t>
  </si>
  <si>
    <t>SAIT</t>
  </si>
  <si>
    <t>['valued variables', 'specific prerotation', 'scalar variables', 'robust design', 'receive processing', 'qos constraints', 'precise way', 'practical systems', 'perturbation analysis', 'original problem', 'optimally solve', 'optimal transmit', 'numerical results', 'mathematical development', 'majorization theory', 'linear transmit', 'linear equalizer', 'input multiple', 'important interest', 'given ).', 'general case', 'filling algorithm', 'exact conditions', 'data symbols', 'channel matrix', 'also propose']</t>
  </si>
  <si>
    <t>Array signal processing | Beamforming | Joint transmit-receive equalization | Linear precoding | MIMO channels | Space-time filtering | Water-filling</t>
  </si>
  <si>
    <t>This paper considers vector communications through multiple-input multiple-output (MIMO) channels with a set of quality of service (QoS) requirements for the simultaneously established substreams. Linear transmit-receive processing (also termed linear precoder at the transmitter and linear equalizer at the receiver) is designed to satisfy the QoS constraints with minimum transmitted power (the exact conditions under which the problem becomes unfeasible are given). Although the original problem is a complicated nonconvex problem with matrix-valued variables with the aid of majorization theory, we reformulate it as a simple convex optimization problem with scalar variables. We then propose a practical and efficient multilevel water-filling algorithm to optimally solve the problem for the general case of different QoS requirements. The optimal transmit-receive processing is shown to diagonalize the channel matrix only after a very specific prerotation of the data symbols. For situations in which the resulting transmit power is too large, we give the precise way to relax the QoS constraints in order to reduce the required power based on a perturbation analysis. We also propose a robust design under channel estimation errors that has an important interest for practical systems. Numerical results from simulations are given to support the mathematical development of the problem.</t>
  </si>
  <si>
    <t>1179-1197</t>
  </si>
  <si>
    <t>60007592;60016688-60007592;60012708</t>
  </si>
  <si>
    <t>6603425703;7006343001;7102640968</t>
  </si>
  <si>
    <t>Palomar, Daniel P√©rez;Lagunas, Miguel Angel;Cioffi, John M.</t>
  </si>
  <si>
    <t>Spain;United States;Spain</t>
  </si>
  <si>
    <t>Castelldefels;Palo Alto;Barcelona</t>
  </si>
  <si>
    <t>Centre Tecnol√≥gic de Telecomunicacions de Catalunya;Stanford University;Universitat Polit√®cnica de Catalunya</t>
  </si>
  <si>
    <t>60016688;60012708;60007592</t>
  </si>
  <si>
    <t>Palomar D.</t>
  </si>
  <si>
    <t>Optimum linear joint transmit-receive processing for MIMO channels with QoS constraints</t>
  </si>
  <si>
    <t>10.1109/TSP.2004.826164</t>
  </si>
  <si>
    <t>2-s2.0-2442628265</t>
  </si>
  <si>
    <t>Bio-oriented Technology Research Advancement Institution</t>
  </si>
  <si>
    <t>BRAIN</t>
  </si>
  <si>
    <t>['¬© springer', 'verlag 2004', 'situ hybridization', 'related peptide', 'recently identified', 'neurons located', 'mushroom bodies', 'mbs compared', 'honeybee brain', 'expressed predominantly', 'examined prepro', 'drone brains', 'change according', 'cell types', 'brain regions', 'antennal lobes', 'amtrps function', 'amtrp gene', 'amtrp expression']</t>
  </si>
  <si>
    <t>cDNA microarray | Honeybee, Apis mellifera (insecta) | Mushroom body | Social behavior | Tackykinin</t>
  </si>
  <si>
    <t>We have recently identified a tachykinin-related peptide (AmTRP) from the mushroom bodies (MBs) of the brain of the honeybee Apis mellifera L. by using direct matrix-assisted laser desorption/ionization with time-of-flight mass spectometry and have isolated its cDNA. Here, we have examined prepro-AmTRP gene expression in the honeybee brain by using in situ hybridization. The prepro-AmTRP gene is expressed predominantly in the MBs and in some neurons located in the optic and antennal lobes. cDNA microarray studies have revealed that AmTRP expression is enriched in the MBs compared with other brain regions. There is no difference in AmTRP-expressing cells among worker, queen, and drone brains, suggesting that the cell types that express the prepro-AmTRP gene do not change according to division of labor, sex, or caste. The unique expression pattern of the prepro-AmTRP gene suggests that AmTRPs function as neuromodulators in the MBs of the honeybee brain. ¬© Springer-Verlag 2004.</t>
  </si>
  <si>
    <t>281-293</t>
  </si>
  <si>
    <t>0302766X</t>
  </si>
  <si>
    <t>Cell and Tissue Research</t>
  </si>
  <si>
    <t>60025272;60102644;60102644;60025272;60025272;60109813;60109813;60102644;60025272</t>
  </si>
  <si>
    <t>7403412719;55251659600;6701742773;6508245819;57212823853;57206958699;7006908700;57192020180;35227541600</t>
  </si>
  <si>
    <t>Takeuchi, Hideaki;Yasuda, Akikazu;Yasuda-Kamatani, Yoshimi;Sawata, Miyuki;Matsuo, Yuko;Kato, Azusa;Tsujimoto, Atsumi;Nakajima, Terumi;Kubo, Takeo</t>
  </si>
  <si>
    <t>Yokohama;Mishima District;Tokyo</t>
  </si>
  <si>
    <t>DNA Chip Research Inc;Suntory Institute for Bioorganic Research;The University of Tokyo</t>
  </si>
  <si>
    <t>60109813;60102644;60025272</t>
  </si>
  <si>
    <t>Takeuchi H.</t>
  </si>
  <si>
    <t>Prepro-tachykinin gene expression in the brain of the honeybee Apis mellifera</t>
  </si>
  <si>
    <t>10.1007/s00441-004-0865-y</t>
  </si>
  <si>
    <t>2-s2.0-2442642823</t>
  </si>
  <si>
    <t>['virtual temperature', 'vertical profiles', 'surface measurements', 'spatial structure', 'significantly larger', 'rass literature', 'rass intensity', 'radar permits', 'observed structures', 'isotropic turbulence', 'imaging ability', 'highly variable', 'fine space', 'expected based', 'diffraction pattern', 'beamformed images', '3 behavior']</t>
  </si>
  <si>
    <t>An implementation of a radio acoustic sounding system (RASS) using a UHF volume imaging radar is presented. The volume-imaging ability of the radar permits the study the spatial structure of the RASS echo observing both the diffraction pattern on a receiving antenna array and the beamformed images of the RASS intensity. Fine space and time resolution RASS observations of a developing diurnal boundary layer are considered, where observed structures are consistent with theoretical predictions presented in the RASS literature. The RASS amplitude signature is highly variable in space and time, hindering the estimation of complete instantaneous fields of virtual temperature. However, it is possible to obtain spatial statistics. Structure functions computed explicitly show r2/3 behavior typical of isotropic turbulence and vertical profiles of the structure function parameter show a z-4/3 behavior, although they are significantly larger than expected based on surface measurements. ¬© 2004 American Meteorological Society.</t>
  </si>
  <si>
    <t>766-776</t>
  </si>
  <si>
    <t>60014313;60014313</t>
  </si>
  <si>
    <t>57201605338;57206164665</t>
  </si>
  <si>
    <t>Dekker, Paco L√≥pez;Frasier, Stephen J.</t>
  </si>
  <si>
    <t>Dekker P.</t>
  </si>
  <si>
    <t>Radio acoustic sounding with a UHF volume imaging radar</t>
  </si>
  <si>
    <t>10.1175/1520-0426(2004)021&lt;0766:RASWAU&gt;2.0.CO;2</t>
  </si>
  <si>
    <t>2-s2.0-2442671347</t>
  </si>
  <si>
    <t>['subarachnoid space', 'spinal cord', 'spinal canal', 'conventional imaging', 'comparison images', 'canine subject']</t>
  </si>
  <si>
    <t>Percutaneous intraspinal navigation (PIN) is a new minimally invasive approach to the subarachnoid space. Using conventional radiographic fluoroscopy, entrance is gained to the lumbar subarachnoid space, allowing navigation throughout the spinal canal. Using an antenna/guidewire introduced via PIN, we performed endospinal MR imaging of the thoracic spinal cord in a cadaver and canine subject. Comparison images were obtained with an optimal surface coil. PIN allows endospinal MR imaging of the spinal cord, providing significant signal-to-noise ratio gains over conventional imaging.</t>
  </si>
  <si>
    <t>835-839</t>
  </si>
  <si>
    <t>American Journal of Neuroradiology</t>
  </si>
  <si>
    <t>60014739;60026695;;60026695</t>
  </si>
  <si>
    <t>6508252231;7006821685;6603796699;7006109987</t>
  </si>
  <si>
    <t>Rappard, George;Metzger, Gregory J.;Weatherall, Paul T.;Purdy, Phillip D.</t>
  </si>
  <si>
    <t>Dallas;Dallas</t>
  </si>
  <si>
    <t>UT Southwestern Medical Center;UT Southwestern Medical School</t>
  </si>
  <si>
    <t>60026695;60014739</t>
  </si>
  <si>
    <t>Rappard G.</t>
  </si>
  <si>
    <t>Interventional MR imaging with an endospinal imaging coil: Preliminary results with anatomic imaging of the canine and cadaver spinal cord</t>
  </si>
  <si>
    <t>2-s2.0-2442683174</t>
  </si>
  <si>
    <t>CCR-9875314</t>
  </si>
  <si>
    <t>['wide range', 'symbols followed', 'slot contains', 'rake receiver', 'pilot symbols', 'link code', 'interference cancellation', 'existing methods', 'doppler values', 'division multiple', 'channel estimation', 'aided estimation', 'adjacent time']</t>
  </si>
  <si>
    <t>Antenna array | Channel estimation | Iterative interference cancellation | Multiuser detection</t>
  </si>
  <si>
    <t>The problem of pilot-symbol-aided estimation of multipath fading channels in up-link code-division multiple-access (CDMA) systems is considered. The transmitted symbol streams of each user are divided into time-slots; and each time-slot contains a number of pilot-symbols followed by information data symbols. Channel estimation is based on interpolation of the channel values corresponding to the pilot symbols in adjacent time-slots. Existing channel estimation techniques, including the weighted multislot average method and the wavelet expansion method, are studied. Two new channel estimation methods, namely, the robust channel interpolator, and the polynomial channel interpolator, are developed and are compared with these techniques. It is seen that the two new channel estimation methods significantly outperform the existing methods in multipath fading CDMA systems, for a wide range of Doppler values, and under various receiver schemes (with single or multiple receive antennas), such as the RAKE receiver, the interference cancellation receiver, and a receiver which performs iterative channel estimation and interference cancellation.</t>
  </si>
  <si>
    <t>716-724</t>
  </si>
  <si>
    <t>60020547;60020547;60030162</t>
  </si>
  <si>
    <t>55700408400;8914487400;55000636900</t>
  </si>
  <si>
    <t>Yue, Guosen;Zhou, Xiaobo;Wang, Xiaodong</t>
  </si>
  <si>
    <t>New York;College Station</t>
  </si>
  <si>
    <t>Columbia University;Texas A&amp;M University</t>
  </si>
  <si>
    <t>60030162;60020547</t>
  </si>
  <si>
    <t>Yue G.</t>
  </si>
  <si>
    <t>Performance comparisons of channel estimation techniques in multipath fading CDMA</t>
  </si>
  <si>
    <t>10.1109/TWC.2004.827735</t>
  </si>
  <si>
    <t>2-s2.0-2542423765</t>
  </si>
  <si>
    <t>['theoretical justifications', 'system simulations', 'proposed model', 'pinhole channels', 'paper presents', 'optional modules', 'model combines', 'mimo channels', 'link level', 'input multiple', 'given statistics', 'generalized multiple', 'frequency dispersions', 'experimental verification', 'downlink channels', 'correlation approach', 'channel transitions', 'also presented']</t>
  </si>
  <si>
    <t>Capacity | Channel model | Correlation | Multiple-input multiple-output (MIMO) | Polarization | Power azimuth spectrum (PAS) | Power delay profile (PDP)</t>
  </si>
  <si>
    <t>This paper presents a generalized multiple-input multiple-output (MIMO) channel modeling technique for link level and system level simulations. The model combines the correlation approach and wave superposition approach to achieve both accuracy and efficiency. The spatial, temporal, and frequency dispersions of the MIMO channels are implicitly modeled based on any given statistics. Polarizations, channel transitions, uplink and downlink channels, and keyhole-pinhole channels are modeled as optional modules. Theoretical justifications as well as experimental verification of the model are also presented. The proposed model can be applied to system simulations for MIMO as well as other adaptive antenna applications.</t>
  </si>
  <si>
    <t>966-975</t>
  </si>
  <si>
    <t>60021378;60021378;60021378;60021378</t>
  </si>
  <si>
    <t>55493772400;35584953100;7405611201;7101611306</t>
  </si>
  <si>
    <t>Xu, Hao;Chizhik, Dmitry;Huang, Howard;Valenzuela, Reinaldo</t>
  </si>
  <si>
    <t>Xu H.</t>
  </si>
  <si>
    <t>A generalized space-time multiple-input multiple-output (MIMO) channel model</t>
  </si>
  <si>
    <t>10.1109/TWC.2004.827736</t>
  </si>
  <si>
    <t>2-s2.0-2542425581</t>
  </si>
  <si>
    <t>['wireless communications', 'various channel', 'theoretical bit', 'theoretical analysis', 'state information', 'simulation results', 'proposed decoder', 'orthogonal space', 'high signal', 'fading rates', 'error probabilities', 'decoder proposed', 'completely removes', 'channel varies', 'antenna interference', '4 ].']</t>
  </si>
  <si>
    <t>Maximum-likelihood (ML) decoding | Orthogonal space-time block code (OSTBC) | Time-selective fading channels | Wireless communications</t>
  </si>
  <si>
    <t>We propose a novel generalized linear quasi-maximum-likelihood (quasi-ML) decoder for orthogonal space-time block codes (OSTBCs) [1] for wireless communications over time-selective fading channels. The proposed decoder computes the decision statistics based on the channel-state information and completely removes the intertransmit-antenna interference to provide excellent diversity advantage when the channel varies from symbol to symbol. It is shown that when the channel is quasi-static, the proposed decoder is the optimum ML decoder for OSTBCs. The theoretical bit-error probabilities of the proposed decoder are given and it is shown that the proposed decoder does not exhibit error floors at high signal-to-noise ratios like the decoder proposed in [2] and [4]. Simulation results for various channel-fading rates are presented to verify the theoretical analysis.</t>
  </si>
  <si>
    <t>60002306;60002306</t>
  </si>
  <si>
    <t>57028667600;7006683405</t>
  </si>
  <si>
    <t>Tran, Tuan A.;Sesay, Abu B.</t>
  </si>
  <si>
    <t>Tran T.</t>
  </si>
  <si>
    <t>A generalized linear quasi-ML decoder of OSTBCs for wireless communications over time-selective fading channels</t>
  </si>
  <si>
    <t>10.1109/TWC.2004.826326</t>
  </si>
  <si>
    <t>2-s2.0-2542426548</t>
  </si>
  <si>
    <t>['varying model', 'unitary modulation', 'trained modulation', 'time modulation', 'snr values', 'simulation results', 'significant advantage', 'sample within', 'order time', 'noise ratio', 'low snr', 'high snr', 'effective signal', 'differential space', 'differential modulation', 'decoding based', 'db advantage', 'channel varies']</t>
  </si>
  <si>
    <t>Differential modulation | Fading channels | Multiple antennas | Noncoherent coding | Space-time modulation | Time-varying channels | Wireless communications</t>
  </si>
  <si>
    <t>We analyze the performance of trained and differential space-time modulation for channels with a constant specular component and time-varying diffuse fading. We examine the case where the channel varies from sample to sample within a space-time symbol matrix according to a first-order time-varying model. We show that the effect of the time-varying diffuse channel can be described by an effective signal-to-noise ratio (SNR) that decreases with time. We derive pairwise probability of error expressions based on these effective SNR values that accurately describe performance for unitary modulation. We quantify the significant advantage that differential modulation provides at high SNR where the effect of the time-varying channel dominates. At low SNR where additive noise dominates, we note that trained modulation with perfect channel state information provides a 3-dB advantage over differential modulation, but decoding based on a maximum likelihood channel estimate yields worse performance than differential modulation at all SNR values. Simulation results are provided to support our analysis.</t>
  </si>
  <si>
    <t>1003-1012</t>
  </si>
  <si>
    <t>60006832-60025858;60006832</t>
  </si>
  <si>
    <t>Zurich ZH,;Provo</t>
  </si>
  <si>
    <t>ETH Zurich;Brigham Young University</t>
  </si>
  <si>
    <t>60025858;60006832</t>
  </si>
  <si>
    <t>Performance of space-time modulation for a generalized time-varying Rician channel model</t>
  </si>
  <si>
    <t>10.1109/TWC.2004.827763</t>
  </si>
  <si>
    <t>2-s2.0-2542428403</t>
  </si>
  <si>
    <t>['slots guarantees', 'propagation environments', 'path delay', 'paper considers', 'pair delay', 'multiple slots', 'mobile communications', 'joint angle', 'jade method', 'increasing complexity', 'evaluated analytically', 'division code', 'delay invariance', 'delay estimation', 'channel regardless', 'channel estimation', 'angle ),']</t>
  </si>
  <si>
    <t>Array processing | Code-division multiple access (CDMA) | Delay estimation | Direction of arrival | Location methods | Multiuser detection | Space-time channel estimation | Third generation system | Time-division code division multiple access (TD-CDMA)</t>
  </si>
  <si>
    <t>In mobile communications the antenna arrays make it possible to estimate the path delay, angle of arrival (or angle), and amplitude for the multipath propagation channel. This paper considers the problem of joint angle and delay estimation (JADE) in a time-division code-division multiple access system. The angle/delay estimation is made from multiple slots by exploiting the angle/delay invariance of the channel regardless of the fast faded amplitude variation (i.e., angle/delay is assumed quasistatic). JADE can be approximated by methods that estimate the frequencies of the two-dimensional complex sinusoids where the faded amplitudes act as sources. The shift invariance method (JADE-ESPRIT) is chosen for its capacity to pair delay and angle for each path and each user. The consistency of JADE-ESPRIT for a large enough number of slots guarantees the feasibility of the method for spatially correlated noise. The performance of the JADE method for channel estimation is evaluated analytically and numerically in propagation environments with increasing complexity.</t>
  </si>
  <si>
    <t>758-769</t>
  </si>
  <si>
    <t>122602496;60023256</t>
  </si>
  <si>
    <t>6506253444;7003978442</t>
  </si>
  <si>
    <t>Picheral, Jos√©;Spagnolini, Umberto</t>
  </si>
  <si>
    <t>Italy;France</t>
  </si>
  <si>
    <t>Milan;Gif-sur-Yvette</t>
  </si>
  <si>
    <t>Politecnico di Milano;Ecl. Sup. d'Electricit√©</t>
  </si>
  <si>
    <t>60023256;122602496</t>
  </si>
  <si>
    <t>Picheral J.</t>
  </si>
  <si>
    <t>Angle and delay estimation of space-time channels for TD-CDMA systems</t>
  </si>
  <si>
    <t>10.1109/TWC.2004.826320</t>
  </si>
  <si>
    <t>2-s2.0-2542433070</t>
  </si>
  <si>
    <t>DAAD19-01-1-0496</t>
  </si>
  <si>
    <t>['two types', 'transmitting functions', 'steering ability', 'receiver architectures', 'radiation patterns', 'radar target', 'presented along', 'interference ratio', 'ground terminal', 'enhance signal', 'e .,', 'diode detectors', 'data receiving', 'communication device', 'carrier recovery', 'beam pointing', 'based purely', 'automatic beam', 'analog circuits']</t>
  </si>
  <si>
    <t>Antenna array | Beam steering | Mixers | Mobile communication | Phase conjugation | Radar | Retrodirective array | Transceiver</t>
  </si>
  <si>
    <t>A retrodirective array capable of full duplex communication is presented. The system is based purely on analog circuits for all signal-processing tasks including target tracking, beam pointing, and carrier recovery. Two types of receiver architectures are used, i.e., AM diode detectors for near-omni directional coverage and a digital beamforming receiver to enhance signal-to-interference ratio. This paper also discusses this technology in the context of development of a radar target/communication device, which is intended to both facilitate radar imaging and establish a self-tracking communication link between the ground terminal and mobile radar station. Demonstration of 10-Mb/s data receiving and transmitting functions are presented along with its automatic beam-steering ability and radiation patterns, as well as details about each major circuit component used in the array.</t>
  </si>
  <si>
    <t>1479-1489</t>
  </si>
  <si>
    <t>7201577704;35194804700;36041035600</t>
  </si>
  <si>
    <t>Leong, Kevin M.K.H.;Wang, Yuanxun;Itoh, Tatsuo</t>
  </si>
  <si>
    <t>Leong K.</t>
  </si>
  <si>
    <t>A full duplex capable retrodirective array system for high-speed beam tracking and pointing applications</t>
  </si>
  <si>
    <t>10.1109/TMTT.2004.827025</t>
  </si>
  <si>
    <t>2-s2.0-2542434996</t>
  </si>
  <si>
    <t>['wireless communications', 'user individually', 'user conditioned', 'time processing', 'slightly inferior', 'simulation results', 'sequence code', 'second algorithm', 'schmidt orthogonalization', 'popular multiple', 'performance better', 'multiuser detection', 'multipath distortion', 'mmse detector', 'mjpoe algorithm', 'mcpoe algorithm', 'joint probability', 'first algorithm', 'division multiple', 'computational overheads', 'ber performance', 'based space', 'based implementations', 'access technology', 'access interference']</t>
  </si>
  <si>
    <t>Direct-sequence code-division multiple-access (DS-CDMA) | Minimum conditional probability of error (MCPOE) | Minimum joint probability of error (MJPOE) | Minimum mean squared error (MMSE) | Minimum probability of error (MPOE) | Multiuser detection</t>
  </si>
  <si>
    <t>Direct-sequence code-division multiple-access (DS-CDMA) is a popular multiple-access technology for wireless communications. However, its performance is limited by multiple-access interference and multipath distortion. Multiuser detection and space-time processing are two signal processing techniques employed to improve the performance of DS-CDMA. Two minimum probability of error-based space-time multiuser detection algorithms are proposed in this paper. The first algorithm, minimum joint probability of error (MJPOE), aims to minimize the joint probability of error for all users. The second algorithm, minimum conditional probability of error (MCPOE), minimizes the probability of error of each user conditioned on the transmitted bit vector, for each user individually. In both the algorithms, the optimal filter weights are computed adaptively using a gradient descent approach. The MJPOE algorithm is blind and offers a bit-error-rate (BER) performance better than the nonadaptive minimum mean squared error (MMSE) algorithm, at the cost of higher computational complexity. An approach for reducing the computational overheads of MJPOE using Gram-Schmidt orthogonalization is suggested. The BER performance of the MCPOE algorithm is slightly inferior to MMSE, however, it has a computational complexity linear in the number of users. Both blind and training-based implementations for MCPOE are proposed. Both MJPOE and MCPOE have a convergence rate much faster than earlier known adaptive implementations of the MMSE detector, viz. least mean square and recursive least squares. Simulation results are presented for synchronous single path channels as well as asynchronous multipath channels, with multiple antennas employed at the receiver.</t>
  </si>
  <si>
    <t>939-948</t>
  </si>
  <si>
    <t>60014153-60012708;60014153;60032730</t>
  </si>
  <si>
    <t>15833763800;35587692000;7005035348</t>
  </si>
  <si>
    <t>Dua, Aditya;Desai, Uday B.;Mallik, Ranjan K.</t>
  </si>
  <si>
    <t>India;India;United States</t>
  </si>
  <si>
    <t>New Delhi;Mumbai;Palo Alto</t>
  </si>
  <si>
    <t>Indian Institute of Technology Delhi;Indian Institute of Technology Bombay;Stanford University</t>
  </si>
  <si>
    <t>60032730;60014153;60012708</t>
  </si>
  <si>
    <t>Dua A.</t>
  </si>
  <si>
    <t>Minimum probability of error-based methods for adaptive multiuser detection in multipath DS-CDMA channels</t>
  </si>
  <si>
    <t>10.1109/TWC.2004.827759</t>
  </si>
  <si>
    <t>2-s2.0-2542447208</t>
  </si>
  <si>
    <t>CCR-9875805</t>
  </si>
  <si>
    <t>['time coding', 'proposed techniques', 'original channel', 'natural tradeoff', 'matching space', 'level diversity', 'k diagonals', 'input multiple', 'identical performance', 'excellent performance', 'essential degrees', 'dimensional approximation', 'diagonal subchannels', 'diagonal model', 'correlated multiple', 'constructed using', 'codeword properties', 'code performance', 'channel statistics', 'channel matrix', 'building block', 'block codes']</t>
  </si>
  <si>
    <t>Orthogonal designs | Space-time block codes | Space-time codings | Virtual channel representation</t>
  </si>
  <si>
    <t>We apply the recently introduced virtual channel representation to the problem of space-time coding for correlated multiple-input multiple-output (MIMO) channels. The virtual channel representation clearly reveals the essential degrees of freedom in correlated MIMO channels and the corresponding statistical channel structure. Coding design criteria for general correlated channels are derived from pairwise error probability analysis, which reveal the effect of channel statistics and codeword properties on code performance. We focus on the K-diagonal model for correlated channels whose nonvanishing elements correspond to K diagonals of the virtual channel matrix. The K-diagonal model can be motivated by physical scattering considerations or as a low-dimensional approximation to the channel matrix that serves as a building block for general correlated channels. Space-tune D-block codes that attain D-level diversity (related to K) per receive dimension are constructed using the theory of space-time block codes. Compared with space-time block codes, identical performance but with significantly smaller delay and complexity can be achieved by matching space-time D-block codes to the K-diagonal channel structure. Our construction also facilitates a natural tradeoff between rate and diversity by decomposing the original channel into several parallel virtual K-diagonal subchannels. Simulation results demonstrate the excellent performance of the proposed techniques.</t>
  </si>
  <si>
    <t>982-991</t>
  </si>
  <si>
    <t>55729587200;7006280121</t>
  </si>
  <si>
    <t>Liu, Ke;Sayeed, Akbar M.</t>
  </si>
  <si>
    <t>Liu K.</t>
  </si>
  <si>
    <t>Space-time D-block codes via the virtual MIMO channel representation</t>
  </si>
  <si>
    <t>10.1109/TWC.2004.827761</t>
  </si>
  <si>
    <t>2-s2.0-2542453847</t>
  </si>
  <si>
    <t>HKUST 6048/00E</t>
  </si>
  <si>
    <t>['time equalization', 'received signals', 'particular stage', 'mimo fde', 'layered space', 'input multiple', 'frequency equalization', 'effective approach', 'domain equalization', 'combat frequency']</t>
  </si>
  <si>
    <t>Decision feedback equalization (DFE) | Frequency selective | Frequency-domain equalization (FDE) | Multiple-input multiple-output (MIMO)</t>
  </si>
  <si>
    <t>Frequency-domain equalization (FDE) has been shown to be an effective approach to combat frequency-selective wireless channels. In this letter, we propose a layered space-frequency equalization (LSFE) architecture for a single-carrier (SC) multiple-input multiple-output (MIMO) system, where MIMO FDE is employed at each stage or (layer) of detection. At a particular stage, a group of the best data streams in the minimum mean square error sense are detected and are canceled from the received signals. Simulation results show that our proposed LSFE structures can outperform layered space-time equalization (LSTE) structures and uncoded orthogonal frequency division multiplex (OFDM), especially at a higher delay spread. Performance is enhanced further, by incorporating the FDE with time-domain decision feedback at each stage of LSFE. We also provide performance analysis for LSFE, in comparison with OFDM.</t>
  </si>
  <si>
    <t>701-708</t>
  </si>
  <si>
    <t>57203249729;7006019510</t>
  </si>
  <si>
    <t>Zhu, Xu;Murcn, Ross D.</t>
  </si>
  <si>
    <t>Zhu X.</t>
  </si>
  <si>
    <t>Layered space-frequency equalization in a single-carrier MIMO system for frequency-selective channels</t>
  </si>
  <si>
    <t>10.1109/TWC.2004.826322</t>
  </si>
  <si>
    <t>2-s2.0-2542457493</t>
  </si>
  <si>
    <t>['time block', 'stbcs designed', 'simulation results', 'optimum detection', 'lower bound', 'gsm evolution', 'fading channels', 'error rate', 'diversity order', 'corresponding code', 'coded transmission']</t>
  </si>
  <si>
    <t>Bit-error rate (BER) analysis | Equalization | Frequency-selective fading channels | Space-time codes</t>
  </si>
  <si>
    <t>In this paper, space-time block-coded transmission over frequency-selective fading channels is investigated. A lower bound for the pairwise error probability for optimum detection is given. Also, an approximation for the bit-error rate is derived and compared with simulation results for maximum-likelihood sequence estimation (MLSE) for the GSM/EDGE (Enhanced Data Rates for GSM Evolution) system. Furthermore, a novel design rule for space-time block codes (STBCs) for frequency-selective fading channels is provided. A corresponding code is designed and shown to yield higher performance than Alamouti's code. It is demonstrated that for fading channels with L independent impulse response coefficients, STBCs designed for the flat fading channel can achieve at most a diversity order of (NT + L - 1) NR if NT transmit antennas and NR receive antennas are used. On the other hand, the maximum diversity order employing the proposed code design rule is LNTNR.</t>
  </si>
  <si>
    <t>734-744</t>
  </si>
  <si>
    <t>7004473639;7003363448;7102743763</t>
  </si>
  <si>
    <t>Schober, Robert;Gerstacker, Wolfgang H.;Lampe, Lutz H.J.</t>
  </si>
  <si>
    <t>Schober R.</t>
  </si>
  <si>
    <t>Performance analysis and design of STBCs for frequency-selective fading channels</t>
  </si>
  <si>
    <t>10.1109/TWC.2004.826315</t>
  </si>
  <si>
    <t>2-s2.0-2542467761</t>
  </si>
  <si>
    <t>['thereby improving', 'shaped dgss', 'shaped dgs', 'relatively high', 'proposed lines', 'power amplifier', 'port isolation', 'measurements show', 'isolation dual', 'impedances lines', 'image impedance', 'high port', 'ghz port', 'ghz excitation', '20 db']</t>
  </si>
  <si>
    <t>Active integrated antenna (AIA) | Characteristic impedance | Defected ground structure (DGS) | Dual polarization | Isolation | Patch antenna | Power-added efficiency (PAE)</t>
  </si>
  <si>
    <t>This paper presents multifunctional microstrip transmission lines for designing a high port-isolation dual-frequency orthogonally polarized rectangular patch antenna and the antenna-integrated power amplifier. The proposed lines were realized through the integration of defected ground structures (DGSs) with conventional microstrip lines. A spiral-shaped DGS-integrated microstrip line enhances the port isolation of the antenna, while feeding the 2.0-GHz excitation to the antenna and filtering out the 2.5-GHz receiving signal from the other port. High-order harmonic signal suppression of the power amplifier at the 2.5-GHz port was accomplished by the dumbbell-shaped DGS, thereby improving the efficiency of the amplifier. Measurements show an improvement of 20 dB in port isolation and 3% in power-added efficiency relative to an identical RF front-end, but integrated with a conventional patch antenna. An image impedance of the DGS-integrated microstrip lines can be controlled by the integrated DGS geometries. Relatively high-impedances lines, i.e., 150 and 100 Œ©, are effectively implemented using microstrip lines with 75- and 50-Œ© line widths by incorporating the spiral- and dumbbell-shaped DGSs, respectively.</t>
  </si>
  <si>
    <t>1425-1432</t>
  </si>
  <si>
    <t>60027550-60031581;60027550-60074104;60027550;60025615;60001558;60027550</t>
  </si>
  <si>
    <t>55186216800;7203005249;57007274100;7202706873;55631802500;36041035600</t>
  </si>
  <si>
    <t>Chung, Younkyu;Jeon, Seong Sik;Kim, Shinho;Ahn, Dal;Choi, Jae Ick;Itoh, Tatsuo</t>
  </si>
  <si>
    <t>United States;United States;United States;South Korea;South Korea</t>
  </si>
  <si>
    <t>Aliso Viejo;Pasadena;Los Angeles;Asan;Daejeon</t>
  </si>
  <si>
    <t>Microsemi Corporation;California Institute of Technology;University of California, Los Angeles;Soonchunhyang University;Electronics and Telecommunications Research Institute</t>
  </si>
  <si>
    <t>60074104;60031581;60027550;60025615;60001558</t>
  </si>
  <si>
    <t>Multifunctional microstrip transmission lines integrated with defected ground structure for RF front-end application</t>
  </si>
  <si>
    <t>10.1109/TMTT.2004.827013</t>
  </si>
  <si>
    <t>2-s2.0-2542470636</t>
  </si>
  <si>
    <t>['wireless communications', 'system performance', 'space diversity', 'software radio', 'receive antennas', 'proposed receivers', 'proposed architecture', 'power consumption', 'performance improvement', 'orthogonal designs', 'frequency diversity', 'effectively traded', 'dft blocks', 'consequently reduce']</t>
  </si>
  <si>
    <t>Orthogonal designs | Orthogonal frequency division multiplexing (OFDM) | Software radio | Space diversity</t>
  </si>
  <si>
    <t>In wireless communications, multiple receive antennas can be used with orthogonal frequency division multiplexing (OFDM) to significantly improve system capacity and performance. However, the complexity of such combination can be very large because multiple discrete Fourier transform (DFT) blocks, each for one receive antenna, are required to fully take advantage of the space diversity. In this paper, based on orthogonal designs, we present a general receiver architecture for an OFDM system employing multiple receive antennas. Using the proposed architecture, the number of DFT blocks, the number of receive antennas and system performance can be effectively traded off. As a result, with a little performance degradation, one can reduce system complexity and consequently reduce the power consumption in the receivers. The proposed receivers can also be featured as a performance enhancing scheme for an existing OFDM system where performance improvement is achieved through the use of software radio and without major modifications to the existing system hardware. For example, with only one DFT block, the performance can be improved by 5.1 dB using one more antenna. Finally, it is shown that the proposed scheme exhibits superior performance to that of selection diversity especially when the channels are rich in frequency diversity.</t>
  </si>
  <si>
    <t>992-1002</t>
  </si>
  <si>
    <t>60008592;60008592;60025278</t>
  </si>
  <si>
    <t>7403891430;55666697100;7601561492</t>
  </si>
  <si>
    <t>Huang, Defeng;Letaief, Khaled Ben;Lu, Jianhua</t>
  </si>
  <si>
    <t>Beijing;Hong Kong</t>
  </si>
  <si>
    <t>Tsinghua University;Hong Kong University of Science and Technology</t>
  </si>
  <si>
    <t>60025278;60008592</t>
  </si>
  <si>
    <t>A receive space diversity architecture for OFDM systems using orthogonal designs</t>
  </si>
  <si>
    <t>10.1109/TWC.2004.827764</t>
  </si>
  <si>
    <t>2-s2.0-2542472391</t>
  </si>
  <si>
    <t>European Regional Development Fund</t>
  </si>
  <si>
    <t>TIC2002-04594-c02-01</t>
  </si>
  <si>
    <t>FEDER</t>
  </si>
  <si>
    <t>['ultimate objective', 'theoretical analysis', 'system bit', 'several systems', 'recently established', 'proposed methods', 'performance degradation', 'minimum snir', 'interference ratio', 'input multiple', 'imperfect csi', 'general view', 'error rate', 'easy implementation', 'digital video', 'complete comparative', 'carriers subject', 'audio broadcasting', 'asymptotic behavior', 'antenna arrays']</t>
  </si>
  <si>
    <t>Antenna arrays | Array signal processing | Channel estimation | Cochannel interference | Least mean square methods | Minimum bit-error rate (BER) | Multipath channels | Multiple-input multiple-output (MIMO) systems | Orthogonal frequency division multiplexing (OFDM)</t>
  </si>
  <si>
    <t>Orthogonal frequency division multiplexing (OFDM) has been recently established for several systems such as HiperLAN/2 and Digital video/audio broadcasting, due the easy implementation of the modulator/demodulator and the equalizer. Moreover, also increasing interest is currently being put on multiple-input multiple-output (MIMO) channels, based on the use of antenna arrays at both the transmitter and the receiver. Here, we propose two joint beamforming strategies of low computational load for systems combining OFDM and MIMO. The ultimate objective is the maximization of the signal-to-noise and interference ratio (SNIR) over the carriers subject to a total transmit power constraint. Specifically, the maximization of the harmonic SNIR mean and the minimum SNIR over the subcarriers are proposed. The asymptotic behavior of the proposed methods is analyzed to provide a complete comparative and general view of the most relevant and already known transmit power allocation strategies. Finally, a theoretical analysis of the performance degradation of these techniques is carried out for the case in which the channel state information (CSI) is not perfect. Monte Carlo simulation results for the system bit-error rate and performance degradation with imperfect CSI are provided.</t>
  </si>
  <si>
    <t>808-820</t>
  </si>
  <si>
    <t>60007592-60016688;60007592-60016688;60007592-60016688</t>
  </si>
  <si>
    <t>55667182700;6701360457;7006343001</t>
  </si>
  <si>
    <t>Pascual-Iserte, Antonio;P√©rez-Neira, Ana I.;Lagunas, Miguel Angel</t>
  </si>
  <si>
    <t>Spain;Spain</t>
  </si>
  <si>
    <t>Castelldefels;Barcelona</t>
  </si>
  <si>
    <t>Centre Tecnol√≥gic de Telecomunicacions de Catalunya;Universitat Polit√®cnica de Catalunya</t>
  </si>
  <si>
    <t>60016688;60007592</t>
  </si>
  <si>
    <t>Pascual-Iserte A.</t>
  </si>
  <si>
    <t>On power allocation strategies for maximum signal to noise and interference ratio in an OFDM-MIMO system</t>
  </si>
  <si>
    <t>10.1109/TWC.2004.827730</t>
  </si>
  <si>
    <t>2-s2.0-2542478060</t>
  </si>
  <si>
    <t>['¬± 0', 'steering accuracy', 'single driver', 'paper describes', 'magnitude variation', 'magnitude values', 'larger arrays', 'improve beam', 'ghz phased', 'controlled 1', 'computer controlled', 'channel computer', 'calibrated ones', 'array driver', 'array antenna', 'architecture may', '5 db', '30 db']</t>
  </si>
  <si>
    <t>Attenuators | Calibration | Feedback | Phase shifters</t>
  </si>
  <si>
    <t>This paper describes the design of a phased-array driver module that provides controllable phases and magnitudes. A single driver is designed and its architecture is applied to the design of a 16-channel computer-controlled 1-GHz phased-array driver. This device is capable of varying and controlling the magnitudes and phases of its output RF signals and may be used to feed a 4 √ó 4 phased-array antenna. The outputs are computer controlled and accuracy is maintained by comparing feedback phase and magnitude values with pre-calibrated ones. Any desired relative phase shift may be obtained at the outputs with up to 30 dB of magnitude variation, having an accuracy of ¬±5¬∞ and ¬±0.5 dB, respectively. This architecture may be applied to the design of larger arrays. Its feedback control techniques may be used to improve beam-steering accuracy.</t>
  </si>
  <si>
    <t>1558-1564</t>
  </si>
  <si>
    <t>60030162;60030162</t>
  </si>
  <si>
    <t>57225292600;6603635167</t>
  </si>
  <si>
    <t>Aiken, Paul;Diament, Paul</t>
  </si>
  <si>
    <t>Columbia University</t>
  </si>
  <si>
    <t>Aiken P.</t>
  </si>
  <si>
    <t>Design of a phased-array driver with controllable phases and magnitudes</t>
  </si>
  <si>
    <t>10.1109/TMTT.2004.827046</t>
  </si>
  <si>
    <t>2-s2.0-2542481761</t>
  </si>
  <si>
    <t>['uca outperforms', 'shift keying', 'results show', 'linear array', 'directional antennnas', 'considerable variability', 'central angle', 'azimuthal plane', 'antenna arrays', 'analytical ber']</t>
  </si>
  <si>
    <t>Angle spread | Circular antenna arrays | Diversity performance | Fading channels | Fading correlation | Linear antenna arrays | Mobile radio | Uniform circular array (UCA) | Uniform liner array (ULA)</t>
  </si>
  <si>
    <t>In this letter, we present a comparison between the bit error rate (BER) performance of a uniform circular array (UCA) and a uniform linear array (ULA) assuming quadrature phase-shift keying (QPSK) and maximal-ratio-combining (MRC) in a mobile radio communication environment. The results are based on analysis, assuming a flat Rayleigh fading channel with omni-directional antennnas and considering the azimuthal plane only. The analytical BER is derived as a function of the spatial fading correlation for both types of antenna arrays. Results show that for similar aperture sizes the UCA outperforms the ULA when considering all angles-of-arrival. However, there is considerable variability over central angle-of-arrival (AOA) for low-to-moderate angle spreads. For angles-of-arrival concentrated near the broadside of the linear array, the ULA typically performs as well as or better than the UCA. A truncated Gaussian AOA (AOA) distribution is assumed to model spatial correlation and the numerical results focus on four element arrays.</t>
  </si>
  <si>
    <t>695-700</t>
  </si>
  <si>
    <t>7403610661;7003954870;35619830500</t>
  </si>
  <si>
    <t>Tsai, Jiann An;Buehrer, R. Michael;Woerner, Brian D.</t>
  </si>
  <si>
    <t>Tsai J.</t>
  </si>
  <si>
    <t>BER performance of a uniform circular array versus a uniform linear array in a mobile radio environment</t>
  </si>
  <si>
    <t>10.1109/TWC.2004.826332</t>
  </si>
  <si>
    <t>2-s2.0-2542494990</t>
  </si>
  <si>
    <t>['transmit multiple', 'proposed system', 'numerical simulations', 'noise ratio', 'mobile station', 'mmse ),', 'mimo processing', 'interference term', 'input multiple', 'improved performance', 'gaussian approximation', 'frequency domain', 'frequency diversity', 'computational complexity', 'channel errors', 'base station', 'attain multipath', 'also provided', 'also investigated', 'also inherits']</t>
  </si>
  <si>
    <t>Frequency domain equalization (FDE) | Multiple-input multiple-output (MIMO) systems | Smart antennas | Transmit optimization | Transmit single processing</t>
  </si>
  <si>
    <t>In this paper, we introduce a transmit multiple-input multiple-output (MIMO) scheme with frequency domain pre-equalization for a multipath or frequency selective channel. In this scheme, MIMO processing in the frequency domain is performed at the transmitter or base station so that the receiver or mobile station only requires limited processing. This scheme provides high data rates and also inherits from the frequency domain equalization the property of relatively low complexity in severe multipath environments. The MIMO transmit processing is derived by minimizing the minimum mean square errors (MMSE), and expressions for the signal-to-interference-plus-noise ratio and error probability based on the Gaussian approximation of the interference term are provided. Some important associated issues, such as channel errors and computational complexity, are also investigated. Numerical simulations are also provided and these demonstrate the improved performance of our proposed scheme compared to other transmit MIMO schemes. In particular, they show that the proposed system can attain multipath or frequency diversity of the channel.</t>
  </si>
  <si>
    <t>929-938</t>
  </si>
  <si>
    <t>A transmit MIMO scheme with frequency domain pre-equalization for wireless frequency selective channels</t>
  </si>
  <si>
    <t>10.1109/TWC.2004.827733</t>
  </si>
  <si>
    <t>2-s2.0-2542504481</t>
  </si>
  <si>
    <t>['spurious cues', 'specific manner', 'shaped curve', 'responding produced', 'paradigm constitutes', 'paired training', 'one rewarded', 'one antenna', 'mechanosensory stimulation', 'mechanosensory memory', 'likely contain', 'learning studies', 'interstimulus interval', 'elemental association', 'contextual ones', 'bees extend', 'antennal stimulation', 'antennal side', 'also possible', 'affects one', 'absolute conditioning']</t>
  </si>
  <si>
    <t>The present work introduces a form of associative mechanosensory conditioning of the proboscis extension reflex (PER) in honeybees. In our paradigm, harnessed honeybees learn the elemental association between mechanosensory, antennal stimulation and a reward of sucrose solution delivered to the proboscis. Thereafter, bees extend their proboscis to the antennal mechanosensory stimulation alone. We show that bees can learn such an association in a side-specific manner, that is, they learn the association on the antennal side that was rewarded and not on the side that was @not rewarded. Responding produced by the paired training does likely contain a substantial Pavlovian component. Responding is only elicited by mechanosensory stimulation and not by spurious cues such as olfactory, visual, and contextual ones. The interstimulus interval (ISI) affects one-trial mechanosensory learning: a bell-shaped curve with a maximum of responding ‚àº4 sec ISI was obtained. Mechanosensory memory is still operative 24 h after conditioning. Apart from absolute conditioning in which mechanosensory stimulation of one antenna is paired with sucrose, differential, side-specific, mechanosensory conditioning using two mechanosensory stimulations, one rewarded and the other not, is also possible. This paradigm constitutes, therefore, a new standard procedure for further learning studies in honeybees.</t>
  </si>
  <si>
    <t>294-302</t>
  </si>
  <si>
    <t>Learning and Memory</t>
  </si>
  <si>
    <t>60027245;60030718</t>
  </si>
  <si>
    <t>7003298526;6602410994</t>
  </si>
  <si>
    <t>Giurfa, Martin;Malun, Dagmar</t>
  </si>
  <si>
    <t>Berlin;Toulouse</t>
  </si>
  <si>
    <t>Freie Universit√§t Berlin;Universite Paul Sabatier Toulouse III</t>
  </si>
  <si>
    <t>60030718;60027245</t>
  </si>
  <si>
    <t>Giurfa M.</t>
  </si>
  <si>
    <t>Associative mechanosensory conditioning of the proboscis extension reflex in honeybees</t>
  </si>
  <si>
    <t>10.1101/lm.63604</t>
  </si>
  <si>
    <t>2-s2.0-2542561350</t>
  </si>
  <si>
    <t>65/37</t>
  </si>
  <si>
    <t>['unconventional set', 'transmission lines', 'thus providing', 'sometimes difficult', 'smith chart', 'sc interpretations', 'sc ),', 'relevant courses', 'line theory', 'known facts', 'key subject', 'interesting connection', 'formulas bring', 'familiar subject', 'enhance students', 'certain resemblances', 'asymptotic analysis', 'analytical results', 'also benefit']</t>
  </si>
  <si>
    <t>Analytical techniques | Asymptotic techniques | Highly mismatched transmission lines | Smith chart | Transmission lines</t>
  </si>
  <si>
    <t>The study of transmission lines is basic in undergraduate electrical engineering education. In relevant courses, a key subject is the Smith chart (SC), which is a graphical device providing insight. This paper develops certain formulas that can further enhance students' understanding, including an unconventional set of conductance/susceptance transformation equations, as well as simplified versions useful for highly mismatched lines, where it is sometimes difficult to use the SC. All formulas are developed from well-known facts of transmission-line theory. SC interpretations of many of the analytical results are provided. The analytical investigations thus supplement the SC. For highly mismatched lines, the formulas bring out certain resemblances to the resonant series RLC circuit, thus providing an interesting connection to the familiar subject of ordinary circuit theory. Lastly, students can also benefit from the mathematical tools used herein; these include simple ideas of asymptotic analysis.</t>
  </si>
  <si>
    <t>261-268</t>
  </si>
  <si>
    <t>Fikioris, George</t>
  </si>
  <si>
    <t>Fikioris G.</t>
  </si>
  <si>
    <t>Analytical studies supplementing the Smith chart</t>
  </si>
  <si>
    <t>10.1109/TE.2004.825512</t>
  </si>
  <si>
    <t>2-s2.0-2542634996</t>
  </si>
  <si>
    <t>['tangential component', 'synthesis process', 'satisfies null', 'radiated field', 'projection operator', 'pattern requirements', 'paper addresses', 'numerical complexity', 'given points', 'functions fulfilling', 'field region', 'field patterns', 'field pattern', 'field constraints', 'element excitation', 'electric field', 'considered region', 'considered array', 'conformal array', 'additional requirements']</t>
  </si>
  <si>
    <t>Conformal arrays | Nonredundant sampling representation | Power synthesis</t>
  </si>
  <si>
    <t>This paper addresses the problem of determining the element excitation of a conformal array such that it satisfies null-field constraints in a near-field region and produces a radiation pattern closely approximating an a priori prescribed far-field pattern. Such a problem is solved as a problem of finding the intersection between the set of all far-field patterns that can be radiated by the considered array and the set of all functions fulfilling the pattern requirements. An alternating projection method, based on the concept of projection operator, is used to this end. The near-field constraints are introduced as additional requirements in the synthesis process by imposing the condition that the tangential component of the electric field be equal to zero at some given points on a spherical surface containing the considered region. Number and position of these points are fixed by a nonredundant sampling representation of the radiated field, thus remarkably reducing the numerical complexity of the procedure.</t>
  </si>
  <si>
    <t>289-299</t>
  </si>
  <si>
    <t>60017293;60007061;60007061;60007061;60025235</t>
  </si>
  <si>
    <t>7006499276;57206755151;7003785247;57194244447;7004082336</t>
  </si>
  <si>
    <t>Bucci, O. M.;D'Agostino, F.;Gennarelli, C.;Riccio, G.;Savarese, C.</t>
  </si>
  <si>
    <t>Naples;Naples;Salerno</t>
  </si>
  <si>
    <t>Parthenope University of Naples;Universit√† degli Studi di Napoli Federico II;Universit√† degli Studi di Salerno</t>
  </si>
  <si>
    <t>60025235;60017293;60007061</t>
  </si>
  <si>
    <t>An efficient approach for the power synthesis of conformal arrays with constraints in near-field</t>
  </si>
  <si>
    <t>10.1080/02726340490442544</t>
  </si>
  <si>
    <t>2-s2.0-2642551639</t>
  </si>
  <si>
    <t>['young leaves', 'vivo measurements', 'vitro determinations', 'subordinated changes', 'strong increase', 'soluble protein', 'shared equally', 'several days', 'rubisco kinetics', 'rubisco activation', 'rubisco activase', 'ps ii', 'partly activated', 'partial reactions', 'ordinated development', 'optimally organized', 'leaf rubisco', 'leaf photosynthesis', 'leaf chlorophyll', 'kinetic properties', 'illumination p700', 'greater losses', 'global modelling', 'full ps', 'foliar photosynthesis', 'exact knowledge', 'electron transport', 'direct link', 'different rates', 'chlorophyll contents', 'calvin cycle', 'bisphosphate carboxylase', 'also proportional']</t>
  </si>
  <si>
    <t>Mesophyll diffusion resistance | Photosystems | Quantum yield | Rubisco activation</t>
  </si>
  <si>
    <t>The global modelling of photosynthesis is based on exact knowledge of the leaf photosynthetic machinery. The capacities of partial reactions of leaf photosynthesis develop at different rates, but it is not clear how the development of photoreactions and the Calvin cycle are co-ordinated. We investigated the development of foliar photosynthesis in the temperate deciduous tree Betula pendula Roth. using a unique integrated optical/gas exchange methodology that allows simultaneous estimation of photosystem I and II (PS I and PS II) densities per leaf area, interphotosystem electron transport activities, and ribulose-1,5-bisphosphate carboxylase/oxygenase (Rubisco) kinetic properties. We combined these measurements with in vitro determinations of Rubisco, soluble protein and chlorophyll contents. We observed a strong increase in leaf photosynthetic capacity in developing leaves per leaf area, as well as per dry mass, that was paralleled by accumulation of leaf Rubisco. Enhanced mesophyll conductance was the outcome of increased carboxylation capacity and increased CO2 diffusion conductance. However, Rubisco was only partly activated in the leaves, according to in vivo measurements of Rubisco kinetics. The amount of active Rubisco increased in proportion with development of PS I, probably through a direct link between Rubisco activase and PS I electron transport. Since the kinetics for post-illumination P700 re-reduction did not change, the synthesis of cytochrome b6f complex was also proportional to PS I. The synthesis of PS II began later and continued for several days after reaching the full PS I activity, but leaf chlorophyll was shared equally between the photosystems. Due to this, the antenna of PS II was very large and not optimally organized, leading to greater losses of excitation and lower quantum yields in young leaves. We conclude that co-ordinated development of leaf photosynthesis is regulated at the level of PS I with subordinated changes in PS II content and Rubisco activation.</t>
  </si>
  <si>
    <t>307-318</t>
  </si>
  <si>
    <t>Plant Biology</t>
  </si>
  <si>
    <t>60068856;60068856;60068856;60068856;60068856;60068856;60068856;60068856</t>
  </si>
  <si>
    <t>6602890728;6604099084;6602968161;6602662631;6602881086;6508109152;56186457800;7003867759</t>
  </si>
  <si>
    <t>Eichelmann, H.;Oja, V.;Rasulov, B.;Padu, E.;Bichele, I.;Pettai, H.;Niinemets, √ú;Laisk, A.</t>
  </si>
  <si>
    <t>Estonia</t>
  </si>
  <si>
    <t>Tartu</t>
  </si>
  <si>
    <t>Tartu √úlikool</t>
  </si>
  <si>
    <t>Eichelmann H.</t>
  </si>
  <si>
    <t>Development of leaf photosynthetic parameters in Betula pendula Roth leaves: Correlations with photosystem I density</t>
  </si>
  <si>
    <t>10.1055/s-2004-820874</t>
  </si>
  <si>
    <t>2-s2.0-2642586720</t>
  </si>
  <si>
    <t>['refractive index', 'radiation pattern', 'low densities', 'hybrid frequency', 'exhibited resonances', 'excitation phenomena', 'electron inertia', 'electron cyclotron', 'also measured']</t>
  </si>
  <si>
    <t>The transition and excitation phenomena of electromagnetic whistler wave was investigated. The refractive index was anisotropic and exhibited resonances at certain angles caused by electron inertia at frequencies below electron cyclotron and above hybrid frequency in magnetoplasma. The short wavelengths near the resonance angle contributed to radiation pattern of antenna. The single amplitude maximum along group velocity resonance cone angle was also measured at low densities.</t>
  </si>
  <si>
    <t>2144-2155</t>
  </si>
  <si>
    <t>5 PART 1</t>
  </si>
  <si>
    <t>60028186;60008950;60008950</t>
  </si>
  <si>
    <t>6603982437;22991143800;7103354742</t>
  </si>
  <si>
    <t>Degeling, A. W.;Borg, G. G.;Boswell, R. W.</t>
  </si>
  <si>
    <t>Switzerland;Australia</t>
  </si>
  <si>
    <t>Lausanne;Canberra</t>
  </si>
  <si>
    <t>Swiss Federal Institute of Technology Lausanne;The Australian National University</t>
  </si>
  <si>
    <t>60028186;60008950</t>
  </si>
  <si>
    <t>Degeling A.</t>
  </si>
  <si>
    <t>Transitions from electrostatic to electromagnetic whistler wave excitation</t>
  </si>
  <si>
    <t>10.1063/1.1689352</t>
  </si>
  <si>
    <t>2-s2.0-2942520087</t>
  </si>
  <si>
    <t>GR/M8865</t>
  </si>
  <si>
    <t>['x band', 'slot coupling', 'semiconductor field', 'retrodirective action', 'radio frequency', 'paper discusses', 'operational properties', 'injection locked', 'effect transistor', 'conversion efficiency', 'circular array', 'also demonstrated', 'active elements', '76 ghz', '38 ghz']</t>
  </si>
  <si>
    <t>Active antenna | Retrodirective array | Spatial power combining</t>
  </si>
  <si>
    <t>This paper discusses the design and operational properties of a circular array of slot coupled active GaAs metal-semiconductor field-effect transistor (MESFET) rectangular microstrip patch antennas arranged for quasioptical power combining at X band. The active antenna radiating elements are injection locked by slot coupling to a radial cavity waveguide. Spatial power combining efficiency of 75% and dc to radio frequency (RF) conversion efficiency of 10% at 28 dBm EIRP was achieved at 10.38 GHz. Retrodirective action was also demonstrated by using the active elements as self-oscillating mixers pumped at 20.76 GHz.</t>
  </si>
  <si>
    <t>1281-1285</t>
  </si>
  <si>
    <t>57196559964;7102894931</t>
  </si>
  <si>
    <t>Subbarao, Bandaru;Fusco, Vincent F.</t>
  </si>
  <si>
    <t>Subbarao B.</t>
  </si>
  <si>
    <t>Radial cavity-fed spatial power combiner with retrodirective array behavior</t>
  </si>
  <si>
    <t>10.1109/TAP.2004.827492</t>
  </si>
  <si>
    <t>2-s2.0-2942529441</t>
  </si>
  <si>
    <t>['‚ àº3', 'waves coupling', 'tore supra', 'thermal particles', 'thermal load', 'results regarding', 'ray measurements', 'paper gives', 'minor radius', 'marginally affected', 'losses related', 'limiter case', 'large database', 'inductive discharges', 'impurity screening', 'heat flux', 'hard x', 'fully non', 'ergodic divertor', 'energy confinement', 'ed modules', 'divertor neutralizes', 'divertor efficiencies', 'current drive', '9 years', '1999 ).']</t>
  </si>
  <si>
    <t>Lower hybrid current drive experiments in the ergodic divertor (ED) configuration have been carried out on Tore Supra for 9 years (1991-1999). This paper gives an overview of the results regarding both the current drive and the divertor efficiencies: waves coupling, current drive efficiency and fast particle confinement, energy confinement, thermal load on the ED plasma facing components, impurity screening. It is shown that the coupling remains good enough for high power transmission up to 26MW m-2. The current drive efficiency, measured on not fully non-inductive discharges, is only marginally affected by the loss of fast electrons due to the perturbed magnetic structure which is documented from hard x-ray measurements. Electron confinement follows, as in the limiter case, the Rebut-Lallia-Watkins scaling without any losses related to the width of the ergodic layer extending to 15% of the minor radius. The heat flux on the divertor neutralizes from both thermal particles and fast electrons accelerated near the antennae is detailed. Plasma contamination due to carbon and oxygen is analysed from a large database: it is shown that, for a large enough gap between the ED modules and the antennae, the contamination by these species is reduced by a factor of ‚àº3 with respect to the limiter case.</t>
  </si>
  <si>
    <t>899-923</t>
  </si>
  <si>
    <t>60003729;60003729;60003729;60003729;60003729;60003729;60003729;60003729;60003729</t>
  </si>
  <si>
    <t>8306830000;7006188085;6602811591;7003957577;55554394000;6701764139;6603876531;7006119138;7006529592</t>
  </si>
  <si>
    <t>Goniche, M.;Grosman, A.;Aniel, T.;De Michelis, C.;Gunn, J.;Mazon, D.;Schunke, B.;S√©gui, J. L.;Vallet, J. C.</t>
  </si>
  <si>
    <t>Saint Paul lez Durance</t>
  </si>
  <si>
    <t>CEA Cadarache</t>
  </si>
  <si>
    <t>Goniche M.</t>
  </si>
  <si>
    <t>Lower hybrid current drive experiments on Tore Supra in the ergodic divertor configuration</t>
  </si>
  <si>
    <t>S0741333504725622</t>
  </si>
  <si>
    <t>10.1088/0741-3335/46/5/011</t>
  </si>
  <si>
    <t>2-s2.0-2942530611</t>
  </si>
  <si>
    <t>ECS-0347502</t>
  </si>
  <si>
    <t>['tie antennas', 'surge impedance', 'presented using', 'particularly attractive', 'next used', 'modeled antennas', 'input impedance', 'first validated', 'fdtd model', 'different choices', 'difference time', 'dielectric loadings', 'detailed characterization', 'design curves', 'conical plates', 'characteristic impedance', 'analytical solutions']</t>
  </si>
  <si>
    <t>Dielectric horn antenna | FDTD | Impedance</t>
  </si>
  <si>
    <t>A detailed characterization of the input impedance of ultrawide-band (UWB) dielectric horn antennas is presented using the finite-difference time-domain (FDTD) technique. The FDTD model is first validated by computing the characteristic impedance of two conical plate transmission lines (including planar bow-tie antennas) and comparing the results to analytical solutions. The FDTD model is next used to calculate the surge impedance of dielectric horn antennas using the conical plates as launchers. Design curves of the surge impedance for different choices of geometries and dielectric loadings are provided. The modeled antennas are particularly attractive for applications such as UWB ground penetrating radars (GPR) applications.</t>
  </si>
  <si>
    <t>1318-1323</t>
  </si>
  <si>
    <t>6602266282;7501961026;7102746700;26040905400</t>
  </si>
  <si>
    <t>Venkatarayalu, Neelakantam V.;Chen, Chi Chih;Teixeira, Fernando L.;Lee, Robert</t>
  </si>
  <si>
    <t>Venkatarayalu N.</t>
  </si>
  <si>
    <t>Numerical modeling of ultrawide-band dielectric horn antennas using FDTD</t>
  </si>
  <si>
    <t>10.1109/TAP.2004.827510</t>
  </si>
  <si>
    <t>2-s2.0-2942532972</t>
  </si>
  <si>
    <t>['well approximated', 'thus verified', 'order moments', 'models discussed', 'kronecker structure', 'kronecker product', 'indoor multiple', 'good agreement', 'first verify', 'delay profile', 'covariance matrices', 'channel tap', 'channel capacity', 'based narrow', 'band model', 'band case', 'average power']</t>
  </si>
  <si>
    <t>Antenna arrays | Channel capacity | Channel modeling | Measured channel data | Multipath channels | Multiple-input-multiple-output (MIMO) channels</t>
  </si>
  <si>
    <t>In this paper, we first verify a previously proposed Kronecker-structure-based narrow-band model for nonline-of-sight (NLoS) indoor multiple-input-multiple-output (MIMO) radio channels based on 5.2-GHz indoor MIMO channel measurements. It is observed that, for the narrow-band case, the measured channel coefficients are complex Gaussian distributed and, consequently, we focus on a statistical description using the first- and second-order moments of MIMO radio channels. It is shown that the MIMO channel covariance matrix can be well approximated by the Kronecker product of the covariance matrices, seen from the transmitter and receiver, respectively. A narrow-band model for NLoS indoor MIMO channels is thus verified by these results. As for the wide-band case, it is observed that the average power-delay profile of each element of the channel impulse response matrix fits the exponential decay curve and that the Kronecker structure of the second-order moments can be extended to each channel tap. A wide-band MIMO channel model is then proposed, combining a simple COST 259 single-input-single-output channel model and the Kronecker structure. Monte Carlo simulations are used to generate indoor MIMO channel realizations according to the models discussed. The results are compared with the measured data using the channel capacity and good agreement is found.</t>
  </si>
  <si>
    <t>655-665</t>
  </si>
  <si>
    <t>60002014;60002014;60002014;60020650;100355761;60020650</t>
  </si>
  <si>
    <t>55231883100;57193744800;7007005676;7202710445;7102445851;7102568206</t>
  </si>
  <si>
    <t>Yu, Kai;Bengtsson, Mats;Ottersten, Bj√∂rn;McNamara, Darren;Karlsson, Peter;Beach, Mark</t>
  </si>
  <si>
    <t>United Kingdom;Sweden;Sweden</t>
  </si>
  <si>
    <t>Bristol;Stockholm;Malmo</t>
  </si>
  <si>
    <t>University of Bristol;The Royal Institute of Technology (KTH);TeliaSonera AB</t>
  </si>
  <si>
    <t>60020650;60002014;100355761</t>
  </si>
  <si>
    <t>Yu K.</t>
  </si>
  <si>
    <t>Modeling of wide-band MIMO radio channels based on NLoS indoor measurements</t>
  </si>
  <si>
    <t>10.1109/TVT.2004.827164</t>
  </si>
  <si>
    <t>2-s2.0-2942534958</t>
  </si>
  <si>
    <t>University of Texas at Austin</t>
  </si>
  <si>
    <t>003658-0614-2001</t>
  </si>
  <si>
    <t>['transmit antennas', 'time codes', 'sufficient conditions', 'small amount', 'simplified version', 'simple space', 'show necessary', 'orthogonal space', 'low complexity', 'certain numbers', 'also present']</t>
  </si>
  <si>
    <t>Antenna selection | Diversity methods | Feedback | MIMO systems | Space-time coding</t>
  </si>
  <si>
    <t>Orthogonal space-time block codes (OSTBCs) are simple space-time codes that can be used for open-loop transmit diversity systems. OSTBCs, however, can only be designed for certain numbers of transmit antennas. Channel-dependent linear precoders have been proposed to overcome this deficiency, but it is not clear what conditions the precoder design must satisfy to guarantee full diversity order. In this letter, we show necessary and sufficient conditions for linear precoded OSTBCs to provide full diversity order. We show that limited feedback precoding can achieve full diversity order using fewer bits than limited feedback beamforming. We also present a simplified version of antenna subset selection for OSTBCs that can provide full diversity order with low complexity and only a small amount of feedback.</t>
  </si>
  <si>
    <t>60013372;60013372</t>
  </si>
  <si>
    <t>7202200691;55934670700</t>
  </si>
  <si>
    <t>Love, David J.;Heath, Robert W.</t>
  </si>
  <si>
    <t>Austin</t>
  </si>
  <si>
    <t>The University of Texas at Austin</t>
  </si>
  <si>
    <t>Love D.</t>
  </si>
  <si>
    <t>Diversity performance of precoded orthogonal space-time block codes using limited feedback</t>
  </si>
  <si>
    <t>10.1109/LCOMM.2004.827381</t>
  </si>
  <si>
    <t>2-s2.0-2942536692</t>
  </si>
  <si>
    <t>['well suited', 'umts system', 'thus seen', 'small areas', 'simulations show', 'sequence cdma', 'results indicate', 'repeaters covering', 'repeater gain', 'novel use', 'located close', 'limiting link', 'increase capacity', 'improve capacity', 'hotspot traffic', 'hotspot areas', 'division multiple', 'correct tuning', 'cell border', 'building code', 'big efforts', 'base station']</t>
  </si>
  <si>
    <t>Code-division multiple access (CDMA) | Distributed antenna systems | Effective orthogonality | Radio network planning | Repeaters | Traffic distribution</t>
  </si>
  <si>
    <t>Currently, wireless operators around the world are building code-division multiple-access (CDMA) based radio access networks and big efforts are made to find the most cost effective way to do so. In this paper, the novel use of repeaters in a direct-sequence CDMA (DS-CDMA) system such as UMTS to improve capacity in areas with hotspots (small areas with increased traffic volume) is studied through static Monte Carlo simulations. The performance of the repeaters is shown to be sensitive to tuning of the repeater gain. With correct tuning, the simulations show that the repeaters are very beneficial for the downlink, which is the capacity-limiting link. When repeaters covering the hotspots are introduced, the system is thus seen to tolerate more hotspot traffic. For a scenario in which the hotspots are located close to the cell border, the system tolerates approximately twice as high hotspot traffic load. For hotspots located halfway between the base station and the cell border, the system tolerates approximately 80% more hotspot traffic load. Also in the uplink, more hotspot traffic is tolerated when repeaters are introduced. The effect is smaller than for the downlink, however. The results indicate that repeaters are well suited to increase capacity of a WCDMA/UMTS system in hotspot areas.</t>
  </si>
  <si>
    <t>626-633</t>
  </si>
  <si>
    <t>101597753;101597753</t>
  </si>
  <si>
    <t>57210851023;57204207138</t>
  </si>
  <si>
    <t>Rahman, Masudur;Ernstr√∂m, Per</t>
  </si>
  <si>
    <t>TeliaSonera</t>
  </si>
  <si>
    <t>Rahman M.</t>
  </si>
  <si>
    <t>Repeaters for hotspot capacity in DS-CDMA networks</t>
  </si>
  <si>
    <t>10.1109/TVT.2004.825701</t>
  </si>
  <si>
    <t>2-s2.0-2942536835</t>
  </si>
  <si>
    <t>['wireless channels', 'uplink system', 'uplink environment', 'unknown interference', 'turbo code', 'time receivers', 'time coding', 'time block', 'subspace approach', 'simulation results', 'selective rayleigh', 'refined successively', 'receive antennas', 'proposed schemes', 'multiple transmit', 'minimum mean', 'likelihood ratios', 'known users', 'iterative receivers', 'iterative process', 'intercell interferences', 'general case', 'fading environment', 'division multiple', 'channel coding', 'blindly suppressing', 'access system']</t>
  </si>
  <si>
    <t>Multicarrier code-division multiple access (CDMA) | Semiblind multiuser detection | Space-time codes | Turbo processing</t>
  </si>
  <si>
    <t>Iterative multiuser detection and space-time coding are two promising techniques to improve the capacity and performance of coded multiuser systems in wireless channels. In this paper, we present iterative multiuser detection schemes for a space-time block-coded multicarrier code-division multiple-access system with multiple transmit and receive antennas. We consider a more general case of an uplink system in the presence of both intra- and intercell interferences. We propose two types of iterative semiblind space-time receivers for such an uplink environment. The first is based on the minimum mean-square error criterion and the second is a hybrid scheme based on a combination of parallel interference cancellation and linear multiuser detection. These iterative receivers are derived, using a subspace approach, which utilizes known users' information for the computation of log-likelihood ratios (LLRs) while blindly suppressing the unknown interference. The LLRs are refined successively during the iterative process by using the extrinsic information available through decoding of all known users. A turbo code is used for channel coding. Simulation results in a frequency-selective Rayleigh-fading environment are presented to verify the performance of the proposed schemes.</t>
  </si>
  <si>
    <t>601-610</t>
  </si>
  <si>
    <t>6701369937;7006683405</t>
  </si>
  <si>
    <t>Kafle, Padam L.;Sesay, Abu B.</t>
  </si>
  <si>
    <t>Kafle P.</t>
  </si>
  <si>
    <t>Iterative semiblind multiuser receivers for a space-time block-coded MC-CDMA uplink system</t>
  </si>
  <si>
    <t>10.1109/TVT.2004.825771</t>
  </si>
  <si>
    <t>2-s2.0-2942536837</t>
  </si>
  <si>
    <t>TIC 2001-2744</t>
  </si>
  <si>
    <t>['three layers', 'size two', 'reflective element', 'reflection coefficient', 'reflectarray surface', 'reflectarray consists', 'phase distribution', 'patch dimensions', 'linear polarizations', 'layer reflectarray', 'intersection approach', 'ground plane', 'experimental demonstration', 'dual polarization', 'contoured patterns', 'cm three']</t>
  </si>
  <si>
    <t>Contoured beam | Multilayer | Pattern synthesis | Reflectarray</t>
  </si>
  <si>
    <t>A procedure for designing contoured beam reflectarrays in a defined frequency band is proposed. The reflectarray consists of three layers of rectangular patch arrays backed by a ground plane. The phase of the reflection coefficient for both linear polarizations is controlled at each reflective element by adjusting the patch dimensions. To overcome the frequency band limitation of reflectarrays, the patch dimensions are adjusted to match the required phase distribution and its variation with frequency. A phase-only synthesis technique based on the intersection approach has been applied to obtain the phase distribution on the reflectarray surface. An experimental demonstration is presented by means of a medium-size two-layer reflectarray that radiates two pencil beams separated 55¬∞. An 80-cm three-layer reflectarray has been designed for a typical South America coverage at Ku-band for dual polarization. After the optimization of the patch dimensions to match the phase distribution in the 12.8-14.2 GHz band significant improvements have been achieved in the contoured patterns. As a result, the theoretical radiation patterns practically fulfill the requirements in the coverage region within a 10% bandwidth.</t>
  </si>
  <si>
    <t>1138-1148</t>
  </si>
  <si>
    <t>60028442;60028442</t>
  </si>
  <si>
    <t>7005853672;7003713438</t>
  </si>
  <si>
    <t>Encinar, Jos√© A.;Zornoza, J. Agust√≠n</t>
  </si>
  <si>
    <t>Universidad Polit√©cnica de Madrid</t>
  </si>
  <si>
    <t>Encinar J.</t>
  </si>
  <si>
    <t>Three-layer printed reflectarrays for contoured beam space applications</t>
  </si>
  <si>
    <t>10.1109/TAP.2004.827506</t>
  </si>
  <si>
    <t>2-s2.0-2942538526</t>
  </si>
  <si>
    <t>['time processing', 'simulation results', 'simplified receiver', 'prelayered space', 'noise ratio', 'mobile station', 'mimo ofdm', 'isi ).', 'intersymbol interference', 'input multiple', 'important application', 'gaussian approximation', 'division multiplexing', 'diversity order', 'combat multiple', 'base station', 'also noticed', 'access interference']</t>
  </si>
  <si>
    <t>Bell laboratories layered space-time (BLAST) | Decision-feedback equalization (DFE) | Multiple-input multiple-output (MIMO) | Precoding | Smart antennas | Tomlinson-Harashima precoding</t>
  </si>
  <si>
    <t>In this paper, we propose a pre-Bell Laboratories layered space-time (BLAST)-decision-feedback equalization technique for the downlink of frequency-selective fading multiple-input multiple-output (MIMO) channels to combat multiple-access interference (MAI) and intersymbol interference (ISI). In our technique, we perform MIMO pre-equalization and prelayered space-time processing at the transmitter or base station, with a simplified receiver at the mobile station that requires only limited signal processing. An important application is in the downlink, so that a simplified mobile station can be constructed. An expression for the signal-to-noise ratio (SNR) and error probability based on the Gaussian approximation of the output noise term is derived. Performance is investigated by analysis and simulation results. In particular, it is demonstrated that the diversity order of this technique is higher than that of the MIMO orthogonal frequency-division multiplexing (OFDM) with vertical (V)-BLAST and MIMO OFDM with linear transmit processing. It is also noticed that this technique performs better at high SNR values.</t>
  </si>
  <si>
    <t>737-743</t>
  </si>
  <si>
    <t>A pre-BLAST-DFE technique for the downlink of frequency-selective fading MIMO channels</t>
  </si>
  <si>
    <t>10.1109/TCOMM.2004.826249</t>
  </si>
  <si>
    <t>2-s2.0-2942552334</t>
  </si>
  <si>
    <t>['smart antennas', 'significant impact', 'sar changing', 'mapsar system', 'applying carriers', '9 ghz']</t>
  </si>
  <si>
    <t>Mobile telephone antenna | Planar inverted F antennas (PIFA) | Smart antennas | Specific absorption rate (SAR)</t>
  </si>
  <si>
    <t>We investigate the impact of smart antennas on specific absorption rates (SAR) at 1.9 GHz. We emulate the operation of the smart antennas by utilizing a mobile telephone prototype configured with two PIFA antennas and applying carriers with different signal phases to them. The SAR of this prototype is simulated using FDTD and is also experimentally determined using a MapSAR system. It is found that the operation of smart antennas on SAR has a significant impact, with SAR changing by over 50% for various signal phases. This leads to the conclusion that if smart antennas are to be utilized in handsets careful investigation of their impact on SAR is needed.</t>
  </si>
  <si>
    <t>1370-1374</t>
  </si>
  <si>
    <t>60008592;60008592;60008592</t>
  </si>
  <si>
    <t>6508305758;56232763600;7006019510</t>
  </si>
  <si>
    <t>Chim, Kwok Chi;Chan, Kenneth C.L.;Murch, Ross D.</t>
  </si>
  <si>
    <t>Chim K.C.</t>
  </si>
  <si>
    <t>Investigating the impact of smart antennas on SAR</t>
  </si>
  <si>
    <t>10.1109/TAP.2004.827513</t>
  </si>
  <si>
    <t>2-s2.0-2942559237</t>
  </si>
  <si>
    <t>['little influence', 'linearly depress', 'genetic algorithm', 'finite element', 'directional beam', 'designed using', 'back ratio', 'antenna characteristics', 'antenna allowed', '7 db', '575 ghz', '5 locations', '4 dbi']</t>
  </si>
  <si>
    <t>Conductive sleeve | Finite ground plane | Steerable antennas | Switched parasitic antennas</t>
  </si>
  <si>
    <t>A switched parasitic monopole antenna on a finite ground structure with a conductive sleeve attached to a small, circular ground plane controls the vertical radiation direction. The antenna was designed using a genetic algorithm and finite element (FEM) solver. At 1.575 GHz, the constructed antenna exhibited a front to back ratio of 10.7 dB and gain of 6.4 dBi with no elevation from the horizontal. The switched parasitic nature of the antenna allowed it to steer a directional beam through 5 locations in the azimuth. Incremented from 0Œª to 0.45Œª, the sleeve was observed to linearly depress the main lobe elevation with little influence on other antenna characteristics such as gain and S11.</t>
  </si>
  <si>
    <t>1343-1347</t>
  </si>
  <si>
    <t>60032987;60032987</t>
  </si>
  <si>
    <t>6602358577;36893654800</t>
  </si>
  <si>
    <t>Schlub, Robert;Thiel, David V.</t>
  </si>
  <si>
    <t>Griffith University</t>
  </si>
  <si>
    <t>Schlub R.</t>
  </si>
  <si>
    <t>Switched parasitic antenna on a finite ground plane with conductive sleeve</t>
  </si>
  <si>
    <t>10.1109/TAP.2004.827504</t>
  </si>
  <si>
    <t>2-s2.0-2942559239</t>
  </si>
  <si>
    <t>['subcell algorithm', 'simulation results', 'significant improvements', 'radiation pattern', 'novel three', 'new algorithm', 'generic phone', 'field distributions', 'far field', 'dipole antennas', 'difference time', 'antenna structures', 'antenna parameters']</t>
  </si>
  <si>
    <t>Algorithms | Antennas | Finite-difference time-domain (FDTD) methods | Simulation</t>
  </si>
  <si>
    <t>In this paper, a novel three-dimensional (3-D) subcell algorithm for modeling metallic objects which are nonconformally oriented within the finite-difference time-domain (FDTD) grid is proposed. The generally applicable algorithm is based on the contour-path (CP) technique and enables, in combination with an enhanced nonconformally aligned source model, a more accurate spatial representation of antenna structures than the common staircase approach. To evaluate the performance of the new algorithm, the simulation results are compared with the classical staircase approach for dipole antennas as well as for a generic phone. Significant improvements were achieved for all antenna parameters from the near and far field, i.e., feedpoint impedance, radiation pattern, and field distributions.</t>
  </si>
  <si>
    <t>1324-1334</t>
  </si>
  <si>
    <t>60025858;60074510</t>
  </si>
  <si>
    <t>6604024300;7003283774</t>
  </si>
  <si>
    <t>Chavannes, Nicolas;Kuster, Niels</t>
  </si>
  <si>
    <t>Foundation for Research on Information Technologies in Society (ITIS);ETH Zurich</t>
  </si>
  <si>
    <t>60074510;60025858</t>
  </si>
  <si>
    <t>Chavannes N.</t>
  </si>
  <si>
    <t>A novel 3-D CPFDTD scheme for modeling grid nonconformally aligned transmitter structures</t>
  </si>
  <si>
    <t>10.1109/TAP.2004.827248</t>
  </si>
  <si>
    <t>2-s2.0-2942562834</t>
  </si>
  <si>
    <t>['surface wave', 'sfc antenna', 'segmentation method', 'resonant frequencies', 'radiation patterns', 'proposed antenna', 'measured results', 'maximum bandwidth', 'improved due', 'impedance characteristic', 'ground plane', 'first time', 'different orders', 'close agreement', 'also presented', 'accurately predict']</t>
  </si>
  <si>
    <t>Fractal antennas | Modified contour integral analysis | Sierpinski fractal carpet (SFC) antennas</t>
  </si>
  <si>
    <t>A modified contour integral method coupled with segmentation method has been used, for the first time, to analyze both the Sierpinski fractal carpet (SFC) antennas of different orders and an SFC antenna with electromagnetic band gap (EBG) ground plane. The close agreement between the calculated and measured results for resonant frequencies and input return losses indicates that this technique can be used to accurately predict the impedance characteristic. A novel stacked microstrip Sierpinski carpet fractal antenna using the EBG ground plane is also presented. Comparing to an ordinary microstrip fractal antenna, which has a maximum bandwidth of approximately 2%, the proposed antenna has a higher input impedance bandwidth of nearly 9%. The radiation patterns of the proposed antenna are improved due to the removal of unwanted radiation caused by the surface wave. The experimental measurement results of the proposed antenna are presented in this paper.</t>
  </si>
  <si>
    <t>1286-1293</t>
  </si>
  <si>
    <t>Ooi, Ban Leong</t>
  </si>
  <si>
    <t>Ooi B.</t>
  </si>
  <si>
    <t>A modified contour integral analysis for Sierpinski fractal carpet antennas with and without electromagnetic band gap ground plane</t>
  </si>
  <si>
    <t>10.1109/TAP.2004.827245</t>
  </si>
  <si>
    <t>2-s2.0-2942564638</t>
  </si>
  <si>
    <t>['unstable situation', 'several tens', 'plasma via', 'periodic change', 'particle location', 'oscillation persists', 'inductive heating', 'icp starts', 'electronegative gas', 'electron density', 'effect differs', 'discharge volume', 'dielectric window', 'attachment instability', 'argon plasma']</t>
  </si>
  <si>
    <t>The feedback between particles and the heating of an inductively coupled plasma (ICP) from argon is investigated. The ICP is heated by a pancake coil antenna, which is coupled to the plasma via a dielectric window. Particles are generated by injecting a pulse of acetylene for a few seconds into an argon plasma. Afterwards, the emission of the ICP starts to oscillate with a frequency of the order of several tens of hertz. This effect differs from an attachment instability, because the oscillation persists in the argon plasma even though argon is not an electronegative gas. It is proposed that the oscillation is linked to a periodic change of particle location in the discharge volume: If particles are close to the dielectric window, the local electron density is reduced and the inductive heating is inefficient; if the particles are located at the centre of the plasma, the electron density in front of the dielectric window can build up and the inductive heating is efficient. This is an unstable situation, because when the inductive heating is efficient the ion drag force expels particles from the centre and confines them again in front of the dielectric window. This reduces the efficiency of the inductive heating. An oscillation between two states results: (i) particles in front of the dielectric window and an inefficient inductive heating; (ii) particles at the centre of the discharge and an efficient inductive heating. The feasibility of this oscillation as a tool to monitor and to control particle sizes and densities is discussed.</t>
  </si>
  <si>
    <t>285-292</t>
  </si>
  <si>
    <t>Plasma Sources Science and Technology</t>
  </si>
  <si>
    <t>60005322;60102528</t>
  </si>
  <si>
    <t>56243147200;57199662021</t>
  </si>
  <si>
    <t>Von Keudell, Achim;Bauer, Martin</t>
  </si>
  <si>
    <t>Garching bei Munchen;Bochum</t>
  </si>
  <si>
    <t>EURATOM Association, Germany;Ruhr-Universitat Bochum</t>
  </si>
  <si>
    <t>60102528;60005322</t>
  </si>
  <si>
    <t>Von Keudell A.</t>
  </si>
  <si>
    <t>Particle-induced oscillations in inductively coupled plasmas</t>
  </si>
  <si>
    <t>S0963025204785606</t>
  </si>
  <si>
    <t>10.1088/0963-0252/13/2/014</t>
  </si>
  <si>
    <t>2-s2.0-2942565885</t>
  </si>
  <si>
    <t>['well studied', 'time cross', 'temporal correlation', 'spatial correlation', 'simulation results', 'recent studies', 'receiver motion', 'radio link', 'proposed analysis', 'outage capacity', 'one end', 'numerical evaluation', 'nonisotropic scattering', 'n transmit', 'mimo channel', 'latter case', 'joint space', 'joint effect', 'joint correlation', 'former case', 'ergodic capacity', 'correlation function', 'considers motion', 'antenna systems', 'antenna spacing', 'analytical expressions']</t>
  </si>
  <si>
    <t>Ergodic capacity | Fading channels | Multielement antenna systems | Multiple-input-multiple-output (MIMO) systems | Outage capacity | Space-time correlation</t>
  </si>
  <si>
    <t>Wireless communication systems employing multiple antennas at both the transmitter and receiver have been shown to offer significant gains over single-antenna systems. Recent studies on the capacity of multiple-input-multiple-output (MIMO) channels have focused on the effect of spatial correlation. The joint effect of spatial and temporal correlation has not been well studied. In this paper, a geometric MIMO channel model is presented, which considers motion of the receiver and nonisotropic scattering at both ends of the radio link. A joint space-time cross-correlation function is derived from this model and variates with this joint correlation are generated by using the vector autoregressive stochastic model. The outage capacity of this channel is considered where the effects of antenna spacing, antenna array angle, degree of nonisotropic scattering, and receiver motion are investigated. When n transmit and n receive antennas are employed, it is shown that the outage capacity still increases linearly with respect to n, despite the presence of spatial and temporal correlation. Furthermore, analytical expressions are derived for the ergodic capacity of a MIMO channel for the cases of spatial correlation at one end and at both ends of the radio link. The latter case does not lend itself to numerical evaluation, but the former case is shown to be accurate by comparison with simulation results. The proposed analysis is very general, as it is based on the transmit and receive antenna correlations matrices.</t>
  </si>
  <si>
    <t>634-643</t>
  </si>
  <si>
    <t>60010499;60010499</t>
  </si>
  <si>
    <t>7004317461;7003332388</t>
  </si>
  <si>
    <t>Byers, Geoffrey J.;Takawira, Fambirai</t>
  </si>
  <si>
    <t>Durban</t>
  </si>
  <si>
    <t>University of KwaZulu-Natal</t>
  </si>
  <si>
    <t>Byers G.</t>
  </si>
  <si>
    <t>Spatially and temporally correlated MIMO channels: Modeling and capacity analysis</t>
  </si>
  <si>
    <t>10.1109/TVT.2004.825766</t>
  </si>
  <si>
    <t>2-s2.0-2942566280</t>
  </si>
  <si>
    <t>['testing function', 'proposed preconditioner', 'preconditioner accounts', 'near field', 'moment methods', 'iterative solution', 'greatly accelerated', 'expansion function', 'equations obtained']</t>
  </si>
  <si>
    <t>Conjugate gradient | Moment of methods (MoM) | Slot arrays</t>
  </si>
  <si>
    <t>A high effective preconditioner is presented to solve the system of equations obtained from the application of the moment methods to slotted waveguide array antenna problems. This preconditioner accounts for the near field (expansion function - testing function) interactions for a given basis function on a slot. When conjugate gradient method is employed to solve the preconditioned system equation, the convergence can be greatly accelerated. Numerical results show that the proposed preconditioner can improve the convergence of an iterative solution by an order of magnitude for large slot arrays.</t>
  </si>
  <si>
    <t>1379-1382</t>
  </si>
  <si>
    <t>55904699700;55601483000;7403280923</t>
  </si>
  <si>
    <t>Zhang, Yu;Xie, Yong Jun;Liang, Changhong</t>
  </si>
  <si>
    <t>A highly effective preconditioner for MoM analysis of large slot arrays</t>
  </si>
  <si>
    <t>10.1109/TAP.2004.827509</t>
  </si>
  <si>
    <t>2-s2.0-2942566464</t>
  </si>
  <si>
    <t>['widely recognized', 'traditional fixed', 'smart antennas', 'simple closed', 'robust implementation', 'results show', 'representative values', 'reduced complexity', 'paper introduces', 'multipath scattering', 'form expression', 'expression incorporates', 'enabling technology', 'downlink interference', 'code orthogonality', 'capacity increase', 'beam antennas']</t>
  </si>
  <si>
    <t>Antenna arrays | Beamforming | Code-division multiple-access (CDMA) | Digital cellular systems | Smart antennas | Switched-beam antennas | Third-generation wireless systems</t>
  </si>
  <si>
    <t>Smart antennas are widely recognized as an enabling technology for addressing the demand of future wireless network capacity when employed in place of traditional fixed-coverage sector antennas. Furthermore, switched-beam antenna systems offer a robust implementation against multipath propagation effects and reduced complexity that is inherent with fully adaptive implementations. This paper introduces a simple closed-form expression for evaluating the capacity increase of W-CDMA cellular networks employing switched-beam antennas. The expression incorporates the effect of practical antenna patterns and the impact of multipath scattering on code orthogonality, as well as that of pilot signal power. The results show that a reduction in downlink interference of approximately 6 dB can be achieved by installing an eight-beam antenna system in a 120¬∞ sector configuration when representative values of these parameters are taken into account.</t>
  </si>
  <si>
    <t>569-578</t>
  </si>
  <si>
    <t>60011520;60020650</t>
  </si>
  <si>
    <t>7401697889;7102568206</t>
  </si>
  <si>
    <t>Allen, Ben;Beach, Mark</t>
  </si>
  <si>
    <t>Bristol;London</t>
  </si>
  <si>
    <t>University of Bristol;King's College London</t>
  </si>
  <si>
    <t>60020650;60011520</t>
  </si>
  <si>
    <t>Allen B.</t>
  </si>
  <si>
    <t>On the analysis of switched-beam antennas for the W-CDMA downlink</t>
  </si>
  <si>
    <t>10.1109/TVT.2004.825782</t>
  </si>
  <si>
    <t>2-s2.0-2942566599</t>
  </si>
  <si>
    <t>['standard path', 'small spacings', 'pure beamforming', 'practical purposes', 'pattern diversity', 'noise ratio', 'mutual coupling', 'multiplex transmission', 'mimo systems', 'fair comparison', 'exploit spatial', 'different requirements', 'correlated signals', 'completely taken', 'compact arrays', 'antennas lead', 'also shown']</t>
  </si>
  <si>
    <t>Antenna arrays | Antennas for terminals | Compact antennas | Multiple-input-multiple-output (MIMO) | Mutual coupling | Network theory | Polarization diversity | Terminals</t>
  </si>
  <si>
    <t>A framework to analyze compact arrays for multiple-input-multiple-output (MIMO) is presented. Many handheld devices require very compact arrays. Small spacings between the antennas lead to mutual coupling, which decreases the efficiency of the antennas and therefor the signal-to-noise ratio and leads to correlated signals at the antennas. Both effects are completely taken into account in this framework; thus, it allows for a fair comparison of different antenna arrays for MIMO. It is distinguished between MIMO systems for multiplex transmission or pure beamforming, which have different requirements for the antennas. Different compact array configurations, which exploit spatial, polarization, and pattern diversity, are discussed and compared. For practical purposes, it is also shown how to connect this framework to standard path-based channel models.</t>
  </si>
  <si>
    <t>579-586</t>
  </si>
  <si>
    <t>60029428;60029428;60029428</t>
  </si>
  <si>
    <t>56118540300;56619576500;7006593766</t>
  </si>
  <si>
    <t>Waldschmidt, Christian;Schulteis, Stephan;Wiesbeck, Werner</t>
  </si>
  <si>
    <t>Karlsruhe</t>
  </si>
  <si>
    <t>Karlsruhe Institute of Technology, Campus South</t>
  </si>
  <si>
    <t>Waldschmidt C.</t>
  </si>
  <si>
    <t>Complete RF system model for analysis of compact MIMO arrays</t>
  </si>
  <si>
    <t>10.1109/TVT.2004.825788</t>
  </si>
  <si>
    <t>2-s2.0-2942570084</t>
  </si>
  <si>
    <t>['x band', 'single element', 'ratio bandwidths', 'overall efficiency', 'mutual coupling', 'measured 20', 'measured 10', 'db impedance', 'db axial', '5 db', '5 %.', '(- 1']</t>
  </si>
  <si>
    <t>Antenna efficiency | Axial-ratio bandwidth (A BW) x | EMCP antennas | Singly fed circularly polarized (SFCP) patch antennas | Stacked patch antennas</t>
  </si>
  <si>
    <t>In this communication, we present a high-performance circularly polarized (CP) stacked electromagnetically coupled patch antenna and its subarray at X band. In addition to low boresight axial-ratios, the subarray has measured 10-dB impedance and 3-dB axial-ratio bandwidths of 25.6% and 23.5% respectively as compared to the measured 20.2% and 8.0% for a single element. The mutual coupling for this element is shown to be lower than other reported stacked patch antennas and obtained a gain (&gt; 10 dbic) bandwidth of 23.5%. The calculated antenna efficiency is 89% around center frequency for the single element whereas the subarray has an overall efficiency of &gt;71% (-1.5 dB) over 21% bandwidth.</t>
  </si>
  <si>
    <t>1365-1370</t>
  </si>
  <si>
    <t>60023932;60023932</t>
  </si>
  <si>
    <t>7404085737;55664000800</t>
  </si>
  <si>
    <t>Chung, Kwok L.;Mohan, Ananda S.</t>
  </si>
  <si>
    <t>University of Technology Sydney</t>
  </si>
  <si>
    <t>Chung K.L.</t>
  </si>
  <si>
    <t>A circularly polarized stacked electromagnetically coupled patch antenna</t>
  </si>
  <si>
    <t>10.1109/TAP.2004.827490</t>
  </si>
  <si>
    <t>2-s2.0-2942587441</t>
  </si>
  <si>
    <t>['spherical reflectors', 'series equations', 'partial domain', 'paper deals', 'numerical analysis', 'matrix equation', 'favorable features', 'expansion coefficients', 'coupled set', 'coaxial spherical', 'accurate mathematical']</t>
  </si>
  <si>
    <t>Analytical regularization | Conformal microstrip antenna | Far-field radiation | Spherical disk</t>
  </si>
  <si>
    <t>The paper deals with an accurate mathematical and numerical analysis of a spherical-circular antenna printed over a coaxial spherical-circular ground conductor. A coaxial probe simulated by a radial driving current placed between two conductors excites the antenna. Consideration is done in terms of the spherical vector wave function expansions of the field in each partial domain. The problem is cast into a coupled set of the dual-series equations for the expansion coefficients, and then to an infinite-matrix equation having favorable features. This is achieved by following the Method of Analytical Regularization developed earlier for the analysis of spherical reflectors.</t>
  </si>
  <si>
    <t>1270-1280</t>
  </si>
  <si>
    <t>60030553;60068535;60030553;60030553;60008877</t>
  </si>
  <si>
    <t>7801640387;56962710300;7202044329;7003723658;56264117000</t>
  </si>
  <si>
    <t>Rondineau, S√©bastien;Nosich, Alexander I.;Daniel, Jean Pierre;Himdi, Mohamed;Vinogradov, Sergei S.</t>
  </si>
  <si>
    <t>Ukraine;France;United Kingdom</t>
  </si>
  <si>
    <t>Kharkiv;Rennes;Dundee</t>
  </si>
  <si>
    <t>O. Ya. Usikov Institute for Radiophysics and Electronics of the National Academy of Sciences of Ukraine;Universite de Rennes 1;University of Dundee</t>
  </si>
  <si>
    <t>60068535;60030553;60008877</t>
  </si>
  <si>
    <t>Rondineau S.</t>
  </si>
  <si>
    <t>MAR analysis of a spherical-circular printed antenna with finite ground excited by an axially symmetric probe</t>
  </si>
  <si>
    <t>10.1109/TAP.2004.827254</t>
  </si>
  <si>
    <t>2-s2.0-2942587455</t>
  </si>
  <si>
    <t>['transmitter antennas', 'time block', 'suppress multiple', 'results indicate', 'receiver diversity', 'proposed scheme', 'proposed receiver', 'output system', 'mimo systems', 'gain achieved', 'form expressions', 'existing receivers', 'division multiple', 'conventional receivers', 'cmmse receiver', 'almost independent', 'access interference']</t>
  </si>
  <si>
    <t>Adaptive interference mitigation | Code division multiple access (CDMA) | Constrained minimum mean square error (CMMSE) | Multiple-input-multiple-output (MIMO) | Space-time block coding</t>
  </si>
  <si>
    <t>A technique that can suppress multiple-access interference (MAI) in space-time block-coded (STBC) multiple-input-multiple-output (MIMO) code-division multiple-access (CDMA) systems is developed. The proposed scheme, called a constrained minimum mean square error (CMMSE) receiver, is an extension of the CMMSE receiver for a single-input-single-output system to MIMO systems. It is shown that the complexity of the proposed CMMSE receiver is almost independent of the number of transmitter antennas. The advantage of the proposed receiver over the existing receivers for STBC CDMA systems is demonstrated by comparing the closed-form expressions of the signal-to-interference plus noise ratio and simulated bit error rates. The results indicate that the proposed CMMSE receiver can provide a significant performance improvement over the conventional receivers and that the gain achieved by suppressing the MAI can be larger than that from increasing the transmitter or receiver diversity.</t>
  </si>
  <si>
    <t>587-600</t>
  </si>
  <si>
    <t>60010484;60003780;60001558;60032144</t>
  </si>
  <si>
    <t>57214660731;7405766772;7601584701;57218447823</t>
  </si>
  <si>
    <t>Jung, Young Ho;Hong, Seung Chul;Kim, Seong Rag;Lee, Yong H.</t>
  </si>
  <si>
    <t>South Korea;South Korea;South Korea;South Korea</t>
  </si>
  <si>
    <t>Daejeon;Suwon;Suwon;Daejeon</t>
  </si>
  <si>
    <t>Korea Advanced Institute of Science and Technology;Samsung Group;Samsung Electronics Co. Ltd.;Electronics and Telecommunications Research Institute</t>
  </si>
  <si>
    <t>60032144;60010484;60003780;60001558</t>
  </si>
  <si>
    <t>Jung Y.H.</t>
  </si>
  <si>
    <t>An adaptive CMMSE receiver for space-time block-coded CDMA systems in frequency-selective fading channels</t>
  </si>
  <si>
    <t>10.1109/TVT.2004.825759</t>
  </si>
  <si>
    <t>2-s2.0-2942594632</t>
  </si>
  <si>
    <t>['wavelength slit', 'slit width', 'regular patterns', 'phase singularities', 'optical vortices']</t>
  </si>
  <si>
    <t>Diffraction | Electromagnetic fields | Optical vortices | Phase singularities | Singular optics | Slits</t>
  </si>
  <si>
    <t>In this paper the phase singularities of the electromagnetic field near a sub-wavelength slit are studied. These phase singularities, such as optical vortices, are found in regular patterns, which can be created or annihilated under the conservation of certain topological quantities, when a parameter such as the slit width is changed. The connection between the phase singularities and the light transmission though the slit is considered.</t>
  </si>
  <si>
    <t>Journal of Optics B: Quantum and Semiclassical Optics</t>
  </si>
  <si>
    <t>60008734;60008734;60008734-60032882</t>
  </si>
  <si>
    <t>7006186345;7202516433;56284194700</t>
  </si>
  <si>
    <t>Schouten, Hugo F.;Visser, Taco D.;Lenstra, Daan</t>
  </si>
  <si>
    <t>Eindhoven;Amsterdam</t>
  </si>
  <si>
    <t>Technische Universiteit Eindhoven;Vrije Universiteit Amsterdam</t>
  </si>
  <si>
    <t>60032882;60008734</t>
  </si>
  <si>
    <t>Schouten H.</t>
  </si>
  <si>
    <t>Optical vortices near sub-wavelength structures</t>
  </si>
  <si>
    <t>S1464426604740513</t>
  </si>
  <si>
    <t>10.1088/1464-4266/6/5/031</t>
  </si>
  <si>
    <t>2-s2.0-2942598080</t>
  </si>
  <si>
    <t>Norges Teknisk-Naturvitenskapelige Universitet</t>
  </si>
  <si>
    <t>140418/431</t>
  </si>
  <si>
    <t>NTNU</t>
  </si>
  <si>
    <t>['transmitter needs', 'transmission scheme', 'state information', 'spectral efficiency', 'promising tool', 'perfect knowledge', 'numerical examples', 'linear fading', 'important restriction', 'form expressions', 'fading channels', 'error rate', 'envelope predictor', 'earlier analysis', 'csi using', 'csi ).', 'ber ).', 'acm system', 'accurate channel']</t>
  </si>
  <si>
    <t>Adaptive modulation | Antenna diversity | Channel estimation | Fading channels</t>
  </si>
  <si>
    <t>Adaptive coded modulation (ACM) is a promising tool for increasing the spectral efficiency of time-varying mobile channels while maintaining predictable bit-error rate (BER). An important restriction in systems with such a transmission scheme is that the transmitter needs to have accurate channel-state information (CSI). Earlier analysis of ACM systems usually assumes that the transmitter has perfect knowledge of the channel or that the CSI is accurate but outdated. In this paper, we investigate the effects of predicting the CSI using a linear fading-envelope predictor in order to enhance the performance of an ACM system. For the case in which multidimensional trellis codes are used on Rayleigh-fading channels, we obtain approximate closed-form expressions for BER and average spectral efficiency. Numerical examples are given for the case of Jakes correlation profile and maximum a posteriori-optimal predictor coefficients.</t>
  </si>
  <si>
    <t>60013141;60013141-60029445;60013141-60029622</t>
  </si>
  <si>
    <t>6602379396;7103246106;56933347700</t>
  </si>
  <si>
    <t>√òien, Geir Egil;Holm, Henrik;Hole, Kjell J√∏rgen</t>
  </si>
  <si>
    <t>Norway;United States;Norway</t>
  </si>
  <si>
    <t>Bergen;Minneapolis;Trondheim</t>
  </si>
  <si>
    <t>Universitetet i Bergen;University of Minnesota Twin Cities;Norges Teknisk-Naturvitenskapelige Universitet</t>
  </si>
  <si>
    <t>60029622;60029445;60013141</t>
  </si>
  <si>
    <t>√òien G.E.</t>
  </si>
  <si>
    <t>Impact of channel prediction on adaptive coded modulation performance in Rayleigh fading</t>
  </si>
  <si>
    <t>10.1109/TVT.2004.827156</t>
  </si>
  <si>
    <t>2-s2.0-2942599708</t>
  </si>
  <si>
    <t>NCC2-374</t>
  </si>
  <si>
    <t>['wide range', 'union bound', 'snr ).', 'receive antennas', 'predetermined scenario', 'operating signal', 'noise ratio', 'exact pairwise', 'error probability']</t>
  </si>
  <si>
    <t>Cyclic group codes | Differential unitary space-time (DUST) coding | Pairwise-error probability (PEP) | Union bound</t>
  </si>
  <si>
    <t>In this letter, based on the exact pairwise-error probability, we derive the union bound on the symbol-error probability (SEP) of the differential unitary space-time (DUST) modulation employing group codes. Instead of using the rank-and-determinant or Euclidean distance criteria, we optimize the cyclic group codes such that the union bound on the SEP is minimized for a predetermined scenario, taking into account the number of transmit and receive antennas and the operating signal-to-noise ratio (SNR). Our simulation results show that for a wide range of SNRs, the codes with the minimum union bound for a particular SNR outperform the codes designed based on rank-and-determinant or Euclidean distance criteria.</t>
  </si>
  <si>
    <t>706-710</t>
  </si>
  <si>
    <t>60018008;60009037;60027550</t>
  </si>
  <si>
    <t>7701314855;7404409539;57203486984</t>
  </si>
  <si>
    <t>Wang, Jibing;Simon, Marvin K.;Yao, Kung</t>
  </si>
  <si>
    <t>Los Angeles;Princeton;Pasadena</t>
  </si>
  <si>
    <t>University of California, Los Angeles;NEC Laboratories America, Inc.;Jet Propulsion Laboratory</t>
  </si>
  <si>
    <t>60027550;60018008;60009037</t>
  </si>
  <si>
    <t>On the optimum design of unitary cyclic group space-time codes</t>
  </si>
  <si>
    <t>10.1109/TCOMM.2004.826256</t>
  </si>
  <si>
    <t>2-s2.0-2942612294</t>
  </si>
  <si>
    <t>CCR-0241919</t>
  </si>
  <si>
    <t>['stochastic geometry', 'statistically described', 'simulation results', 'scattering process', 'proposed model', 'polarization states', 'polar discrimination', 'paper addresses', 'obstacles derived', 'multipolarized transmissions', 'known power', 'initial approach', 'geometrical distribution', 'existing measurements', 'doppler spectrum', 'delay profiles', 'channel correlations', '5 ghz']</t>
  </si>
  <si>
    <t>Microwave radio propagation | Multiple-input-multiple-output (MIMO) | Polarization | Wireless local area network (WLAN)</t>
  </si>
  <si>
    <t>This paper addresses the extension of a stochastic geometry-based scattering model to multipolarized transmissions. The initial approach is based on a geometrical distribution of obstacles derived from known power-delay profiles. Each scattering process is statistically described by a matrix reflection coefficient corresponding to dual-polarization states. Ultimately, the model allows us to simulate the effects of the range on K-factor, delay-spread, Doppler spectrum, channel correlations and capacity, branch power ratio, and cross-polar discrimination. Simulation results are compared with existing measurements at 2.5 GHz. The proposed model is then used to investigate various dual-polarization 2 √ó 2 multiple-input-multiple-output (MIMO) schemes such as 0¬∞/90¬∞ or ¬±45¬∞, as well as to optimize the design of multipolarized MIMO schemes.</t>
  </si>
  <si>
    <t>644-654</t>
  </si>
  <si>
    <t>60000874;100476407;60012708</t>
  </si>
  <si>
    <t>7004104722;7003706051;7004920065</t>
  </si>
  <si>
    <t>Oestges, Claude;Erceg, Vinko;Paulraj, Arogyaswami J.</t>
  </si>
  <si>
    <t>United States;Belgium;United States</t>
  </si>
  <si>
    <t>Palo Alto;Louvain-la-Neuve;San Diego</t>
  </si>
  <si>
    <t>Stanford University;Universit√© Catholique de Louvain;Zyray Wireless</t>
  </si>
  <si>
    <t>60012708;60000874;100476407</t>
  </si>
  <si>
    <t>Propagation modeling of MIMO multipolarized fixed wireless channels</t>
  </si>
  <si>
    <t>10.1109/TVT.2004.827149</t>
  </si>
  <si>
    <t>2-s2.0-2942618853</t>
  </si>
  <si>
    <t>GR/R42580/01</t>
  </si>
  <si>
    <t>['wider bandwidth', 'tripole arrays', 'substantial decrease', 'shifted appropriately', 'layer mebg', 'layer dipole', 'element geometries', 'close proximity', 'ccmebg design', '1 mm']</t>
  </si>
  <si>
    <t>Antennas | Arrays | Electromagnetic band-gap (EBG) structures | Frequency selective surfaces | Periodic structures</t>
  </si>
  <si>
    <t>The concept of closely coupled metallodielectric electromagnetic band-gap (CCMEBG) structures is introduced and investigated using two-dimensional (2-D) double-layer dipole and tripole arrays. An efficient numerical method based on a set of coupled integral equations is used to simulate the double-layer array response. The arrays are placed in close proximity to each other and shifted appropriately in order to produce maximum element coupling. Measurements are presented for oblique plane wave and surface wave incidences. A substantial decrease of the stopband center frequency is observed with the CCMEBG design for both element geometries. Furthermore, wider bandwidth and improved angular stability as compared to single-layer MEBG is obtained. The tripole arrays arranged on a hexagonal lattice exhibit common stopband for any polarization of the incident field due to the symmetry of the element in conjunction with the lattice. The lowering of the resonance for up to 4 to 1 in simulation results emerges as the layers are separated by less than Œª/1200 (0.1 mm at 2.5 GHz).</t>
  </si>
  <si>
    <t>1149-1158</t>
  </si>
  <si>
    <t>6602642495;57191436660;6503981625;35562114200</t>
  </si>
  <si>
    <t>Feresidis, Alexandros P.;Apostolopoulos, George;Serfas, Nikolaos;Vardaxoglou, John C.</t>
  </si>
  <si>
    <t>Feresidis A.</t>
  </si>
  <si>
    <t>Closely coupled metallodielectric electromagnetic band-gap structures formed by double-layer dipole and tripole arrays</t>
  </si>
  <si>
    <t>10.1109/TAP.2004.827530</t>
  </si>
  <si>
    <t>2-s2.0-2942619064</t>
  </si>
  <si>
    <t>['second version', 'pattern bandwidth', 'new antenna', 'metal disk', 'high end', 'extensive simulations', 'experiments demonstrate', 'current flow', '1 bandwidth']</t>
  </si>
  <si>
    <t>Monopole disk antenna | Pattern enhancement | Planar antenna | Ultrawideband (UWB) antenna</t>
  </si>
  <si>
    <t>A new antenna, the planar inverted cone antenna (PICA), provides ultrawideband (UWB) performance with a radiation pattern similar to monopole disk antennas [1]-[8], but is smaller in size. Extensive simulations and experiments demonstrate that the PICA antenna provides more than a 10:1 impedance bandwidth (for VSWR &lt; 2) and supports a monopole type omnidirectional pattern over 4:1 bandwidth. A second version of the PICA with two circular holes changes the current flow on the metal disk and extends the high end of the operating frequency range, improving the pattern bandwidth to 7:1.</t>
  </si>
  <si>
    <t>1361-1365</t>
  </si>
  <si>
    <t>7201479676;7006247497;56760475400</t>
  </si>
  <si>
    <t>Suh, Seong Youp;Stutzman, Warren L.;Davis, William A.</t>
  </si>
  <si>
    <t>Suh S.</t>
  </si>
  <si>
    <t>A new ultrawideband printed monopole antenna: The Planar Inverted Cone Antenna (PICA)</t>
  </si>
  <si>
    <t>10.1109/TAP.2004.827529</t>
  </si>
  <si>
    <t>2-s2.0-2942620900</t>
  </si>
  <si>
    <t>1 R01 ES08051</t>
  </si>
  <si>
    <t>['vlfs ).', 'virtually independent', 'sectional shape', 'review paper', 'persons standing', 'parasitic antenna', 'modeled successively', 'low frequencies', 'induced currents', 'induced current', 'good approximation', 'electromagnetic field', 'electric field', 'current induced', 'biomedical purposes', 'arms raised', 'analytical methods', 'actual body', 'accurate knowledge']</t>
  </si>
  <si>
    <t>Antenna theory | Biological system modeling | Current density | Electric fields</t>
  </si>
  <si>
    <t>In this review paper, analytical methods are used to determine the electric field and current induced in the conducting human body when this is exposed to an electromagnetic field at extremely low frequencies (ELFs) or very low frequencies (VLFs). This is done by treating it as a parasitic antenna when this is modeled successively as a sphere, an ellipsoid, and a cylinder. Because the body is electrically very short at ELF and VLF, the axial current depends primarily on the length of the body. Comparison with the ellipsoidal shape shows that the induced current is virtually independent of the cross-sectional shape. It is concluded that the axial current induced in the cylinder is a good approximation of the current induced in an actual body with the same length and mean cross sectional area. References to persons standing on the earth and with the arms raised are given. The significance of the accurate knowledge of induced currents and fields for biomedical purposes is discussed.</t>
  </si>
  <si>
    <t>1186-1192</t>
  </si>
  <si>
    <t>King, Ronold W.P.</t>
  </si>
  <si>
    <t>King R.</t>
  </si>
  <si>
    <t>A review of analytically determined electric fields and currents induced in the human body when exposed to 50-60-Hz electromagnetic fields</t>
  </si>
  <si>
    <t>10.1109/TAP.2004.827487</t>
  </si>
  <si>
    <t>2-s2.0-2942626250</t>
  </si>
  <si>
    <t>['still works', 'practical approach', 'new method', 'mutual impedances', 'mutual impedance', 'interference signals', 'horizontal direction', 'elevation angles', 'conventional method', 'computer simulations', 'calculated differently', 'adaptive nulling']</t>
  </si>
  <si>
    <t>Adaptive array | Adaptive nulling | Mutual coupling | Mutual impedance</t>
  </si>
  <si>
    <t>A new method is introduced for the compensation of the mutual coupling effect of a linear adaptive dipole array employed in adaptive nulling of interference signals. The new method adopts a practical approach in that it needs only the measured voltages across the antenna terminal loads and an estimated current distribution for the calculation of the mutual impedances. The mutual impedance is defined and calculated differently from the conventional method and the results are more effective to remove the mutual coupling effect. The new method does not require the knowledge of the elevation angles of the signal of interest (SOI) and the interferences and still works if the elevation angles of the SOI and the interferences do not deviate too much from the horizontal direction. This increases the capability of the array to work in three-dimensional signal environments. Computer simulations for a number of rather extreme signal environments have been carried out to testify the robustness and the capability of the new method.</t>
  </si>
  <si>
    <t>1262-1269</t>
  </si>
  <si>
    <t>Hui, Hon Tat</t>
  </si>
  <si>
    <t>A practical approach to compensate for the mutual coupling effect in an adaptive dipole array</t>
  </si>
  <si>
    <t>10.1109/TAP.2004.827502</t>
  </si>
  <si>
    <t>2-s2.0-2942628001</t>
  </si>
  <si>
    <t>['uda antennas', 'uda antenna', 'simple scaling', 'quite straightforward', 'polarization level', 'planar array', 'ghz yagi', 'even high', 'crossover level', 'compact 24', 'back ratio', 'antenna results', '6 db', '3 db', '3 %.', '24 db', '11 db']</t>
  </si>
  <si>
    <t>Endfire antenna | Millimeter-waves | Multiple beam systems | Yagi-Uda antenna</t>
  </si>
  <si>
    <t>A compact 24-GHz Yagi-Uda antenna has been developed using standard design tables and simple scaling to take into account the added capacitance due to the supporting dielectric substrate. The antenna results in a directivity of 9.3 dB, a front-to-back ratio of 11 dB, and a bandwidth of 2.5-3%. The Yagi-Uda antenna has been implemented in an 11-beam system using a planar array and a 2-inch Teflon spherical lens. The measured patterns show a 22 dB gain beam, a cross-polarization level of -24 dB, and a crossover level of -6 dB. The design method presented in this paper is quite straightforward, and can be used to develop low-, medium-, and even high-gain endfire Yagi-Uda antennas.</t>
  </si>
  <si>
    <t>1257-1261</t>
  </si>
  <si>
    <t>60025778;60025778;60025778</t>
  </si>
  <si>
    <t>6506661114;6506695702;7006384021</t>
  </si>
  <si>
    <t>Grajek, Phillip R.;Schoenlinner, Bernhard;Rebeiz, Gabriel M.</t>
  </si>
  <si>
    <t>Grajek P.</t>
  </si>
  <si>
    <t>A 24-GHz high-gain Yagi-Uda antenna array</t>
  </si>
  <si>
    <t>10.1109/TAP.2004.827543</t>
  </si>
  <si>
    <t>2-s2.0-2942628002</t>
  </si>
  <si>
    <t>['prediction formulae', 'international committee', 'icnirp ),', 'field radiated', 'different classes', 'conveniently employed', 'compliance distances', 'collinear arrays', 'cellular base']</t>
  </si>
  <si>
    <t>Array antennas | Electromagnetic energy (EME) exposure | Near-field propagation | Radio base station | Radio-frequency densitometry</t>
  </si>
  <si>
    <t>Prediction formulae for estimating the peak equivalent power density in the near-field of cellular base-station array antennas are demonstrated. Theoretical justification stemming from a uniform asymptotic expansion of the field radiated by collinear arrays is described, and verification is carried out by means of an extensive computational analysis of different classes of base station antennas. The formulae, which depend on a few, readily available parameters, can be conveniently employed for the estimation of compliance distances with respect to RF safety guidelines issued by the International Committee on Non-Ionizing Radiation Protection (ICNIRP), which have been adopted in many countries throughout the world, without requiring necessarily extensive and expensive nearfield measurements campaigns.</t>
  </si>
  <si>
    <t>275-290</t>
  </si>
  <si>
    <t>60032350;60024590</t>
  </si>
  <si>
    <t>7004398705;14061738200</t>
  </si>
  <si>
    <t>Cicchetti, Renato;Faraone, Antonio</t>
  </si>
  <si>
    <t>Rome;Schaumburg</t>
  </si>
  <si>
    <t>Sapienza Universit√† di Roma;Motorola</t>
  </si>
  <si>
    <t>Cicchetti R.</t>
  </si>
  <si>
    <t>Estimation of the peak power density in the vicinity of cellular and radio base station antennas</t>
  </si>
  <si>
    <t>10.1109/TEMC.2004.826885</t>
  </si>
  <si>
    <t>2-s2.0-2942655227</t>
  </si>
  <si>
    <t>['uncertaintly estimations', 'two methods', 'trl measurement', 'systematic uncertainties', 'present paper', 'numerical method', 'network analyzer', 'modified three', 'measured using', 'input impedance', 'ground plane', 'frequency range', 'effective length', 'dipole antenna', 'determine areas', 'comparison indicate', 'antenna positioning', 'antenna method', 'antenna element', '1000 mhz']</t>
  </si>
  <si>
    <t>Balun | Complex antenna factor | Dipole antenna | Line-conditions (TRL) calibration | Network analyzer | Reflect | Systematic uncertainty | Three-antenna method | Thru</t>
  </si>
  <si>
    <t>The complex antenna factor (CAF) of a dipole antenna with a balun can be determined from the effective length and the input impedance of the antenna element and the S-parameters of the balun. The effective length and the input impedance are calculated by a numerical method such as the method of moments. The S-parameters are measured using a network analyzer with its thru-, reflect-, and line-conditions (TRL) calibration. Alternatively, the CAF can be determined by a modified three-antenna method on a ground plane. In the present paper, the systematic uncertainties of the two methods are estimated in the frequency range of 30-1000 MHz in order to clarify the potential for application of the two methods and to determine areas for improvement. The CAF values determined by these two methods are compared, and the results of this comparison indicate the validity of the uncertaintly estimations. In the measured balun method, the TRL measurement should be improved in the low-frequency range (30-100 MHz), and in the three-antenna method, the antenna positioning should be improved.</t>
  </si>
  <si>
    <t>234-245</t>
  </si>
  <si>
    <t>7403058439;7005111935</t>
  </si>
  <si>
    <t>Iwasaki, Takashi;Tomizawa, Kazuto</t>
  </si>
  <si>
    <t>Iwasaki T.</t>
  </si>
  <si>
    <t>Systematic uncertainties of the complex antenna factor of a dipole antenna as determined by two methods</t>
  </si>
  <si>
    <t>10.1109/TEMC.2004.826890</t>
  </si>
  <si>
    <t>2-s2.0-2942661935</t>
  </si>
  <si>
    <t>['traditional transmission', 'returning currents', 'quantitative values', 'numerical computations', 'namely microstrip', 'measured data', 'line model', 'inductive reactance', 'imperfect ground', 'impedance path', 'ground trace', 'electromagnetic interference', 'conductor traces', 'commonly thought', 'addressed thoroughly']</t>
  </si>
  <si>
    <t>A radiation circuit model, based on the traditional transmission-line model but considering the effect of finite-size ground trace, is presented for estimating the electromagnetic interference of a typical PCB geometry, namely microstrip. The ground trace is commonly thought of as a low-impedance path for returning currents and one that is of constant potential across its area. In fact, the finite-size ground trace of a PCB is similar to an imperfect ground, the inductive reactance of which is significant. Wire antennas model the common-mode radiation sources caused by an imperfect ground, and superposition and odd-mode/even-mode methods analyse the circuit. The quantitative values of induced current distribution along the conductor traces are addressed thoroughly. Measured data are presented to confirm the results of numerical computations.</t>
  </si>
  <si>
    <t>205-210</t>
  </si>
  <si>
    <t>60074388-100566534;60027709-100566534;60027709-100566534</t>
  </si>
  <si>
    <t>36187963000;16029777500;7004060431</t>
  </si>
  <si>
    <t>Chen, I. F.;Peng, C. M.;Hsue, C. W.</t>
  </si>
  <si>
    <t>Taipei;Taipei;Taiyuan</t>
  </si>
  <si>
    <t>Jinwen University of Science and Technology;National Taiwan University of Science and Technology;Auden Technology Corporation</t>
  </si>
  <si>
    <t>60074388;60027709;100566534</t>
  </si>
  <si>
    <t>Circuit-concept approach to radiated emissions of printed circuit boards</t>
  </si>
  <si>
    <t>10.1049/ip-smt:20040094</t>
  </si>
  <si>
    <t>2-s2.0-2942665988</t>
  </si>
  <si>
    <t>['weather conditions', 'two vessels', 'trawl system', 'surface pair', 'study area', 'river flows', 'performing reliably', 'modified extensively', 'fish entering', 'first deployment', 'detection data', 'detection antenna', 'cod end', 'bonneville dam', '699 pit']</t>
  </si>
  <si>
    <t>We developed a surface pair-trawl system to detect juvenile Pacific salmon Oncorhynchus spp. marked with passive integrated transponder (PIT) tags as they migrate through the upper Columbia River estuary. The trawl was fitted with a detection antenna in its cod end and was deployed by two vessels. Fish entering the trawl body exit after passing by the detection antenna. Detection data were recorded by electronic components housed in a small boat tethered to the trawl. The system was modified extensively after its first deployment in 1995 and by 2001 was performing reliably under a variety of weather conditions and river flows. From 1995 to 2001 the device detected 29,699 PIT-tagged juvenile salmon. During extended daily sampling periods, we detected nearly 2% of all PIT tags previously detected at Bonneville Dam, which is located 159 rkm upstream from the study area.</t>
  </si>
  <si>
    <t>440-451</t>
  </si>
  <si>
    <t>60003723;60003723;60003723;60003723;60003723</t>
  </si>
  <si>
    <t>6603305328;7101945353;6602589203;6507644032;55705230600</t>
  </si>
  <si>
    <t>Ledgerwood, Richard D.;Ryan, Brad A.;Dawley, Earl M.;Nunnallee, Edward P.;Ferguson, John W.</t>
  </si>
  <si>
    <t>NOAA Northwest Fisheries Science Center</t>
  </si>
  <si>
    <t>Ledgerwood R.</t>
  </si>
  <si>
    <t>A surface trawl to detect migrating juvenile salmonids tagged with passive integrated transponder tags</t>
  </si>
  <si>
    <t>10.1577/M0-071.1</t>
  </si>
  <si>
    <t>2-s2.0-2942670920</t>
  </si>
  <si>
    <t>['small animal', 'promoting effect', 'previously developed', 'plastic holder', 'peak sar', 'numerical investigation', 'mouse holder', 'method together', 'investigated numerically', 'found due', 'field exposure', 'fdtd modeling', 'exposure setup', 'dosimetry evaluation', 'difference time', 'constant near', 'commonly used', 'cellular telephones']</t>
  </si>
  <si>
    <t>Biological effect | Cellular telephone | In vivo exposure setup | Plastic holder | Specific absorption rate</t>
  </si>
  <si>
    <t>In most in vivo exposure setups for testing biological effects of cellular telephones on a small animal, a plastic holder is commonly used for restraining the small animal in order to keep a constant near-field exposure. Although the plastic holder should affect the specific absorption rate (SAR) in the small animal, few researchers have considered its influence in their exposure setup design or dosimetry evaluation. We previously developed an in vivo exposure setup for testing the promoting effect of digital cellular telephones on mouse skin carcinogenesis. In this paper, the influence of a plastic holder for restraining the mouse in the exposure setup was investigated numerically and experimentally. The numerical investigation was conducted by using the finite-difference time-domain (FDTD) method together with a realistically shaped mouse model. The validity of the FDTD modeling was verified by the antenna impedance measurement. As a result, an increase of 18% on the peak SAR was found due to the presence of the mouse holder.</t>
  </si>
  <si>
    <t>263-267</t>
  </si>
  <si>
    <t>60024751;60024751-60088274;60024751</t>
  </si>
  <si>
    <t>7701311937;36063820300;7005976175</t>
  </si>
  <si>
    <t>Wang, Jianqing;Saito, Takashi;Fujiwara, Osamu</t>
  </si>
  <si>
    <t>Nishio;Nagoya</t>
  </si>
  <si>
    <t>Nippon Soken, Inc.;Nagoya Institute of Technology</t>
  </si>
  <si>
    <t>60088274;60024751</t>
  </si>
  <si>
    <t>Uncertainty evaluation of dosimetry due to plastic holder for restraining small animal in in vivo near field exposure setup</t>
  </si>
  <si>
    <t>10.1109/TEMC.2004.826879</t>
  </si>
  <si>
    <t>2-s2.0-2942674895</t>
  </si>
  <si>
    <t>['susceptibility mechanism', 'susceptibility characteristics', 'reciprocity theorem', 'proposed approach', 'paper describes', 'monopole antenna', 'modeled results', 'measuring outputs', 'measured results', 'immunity evaluation', 'good agreement', 'fdtd method', 'difference time', 'computing time', 'cavity used', 'aperture using']</t>
  </si>
  <si>
    <t>Electromagnetic coupling | Finite-difference time-domain (FDTD) method | Reciprocity theorem | Rotating fields | Three-dimensional (3-D) susceptibility map</t>
  </si>
  <si>
    <t>This paper describes the evaluation of the susceptibility of a cavity with an aperture using the finite-difference time-domain (FDTD) method and experimentally. To reduce the computing time, the FDTD method is used for the radiation from the cavity and the susceptibility is obtained by using the reciprocity theorem. The cavity used here is modeled after a full-tower desktop enclosure with a 3.5-in bay. The susceptibility characteristics are evaluated by measuring outputs of a monopole antenna and transmission lines installed in the cavity. The susceptibility characteristics, using a three-dimensional (3-D) map, are studied from the computed and the measured results by applying slowly rotating electromagnetic fields to the cavity on a turntable. Measured and modeled results are in good agreement, indicating the merits of the proposed approach for susceptibility/immunity evaluation. Moreover, some discussions are made to check the susceptibility mechanism.</t>
  </si>
  <si>
    <t>169-177</t>
  </si>
  <si>
    <t>60009885;60032315;60032315;60024728-60076695;60032315;60024728</t>
  </si>
  <si>
    <t>7006480057;7801657169;7201709684;55766705600;7005314999;7007149908</t>
  </si>
  <si>
    <t>Murano, Kimitoshi;Sanpei, Takeshi;Xiao, Fengchao;Wang, Chen;Kami, Yoshio;Drewniak, James L.</t>
  </si>
  <si>
    <t>United States;Japan;United States;Japan</t>
  </si>
  <si>
    <t>Santa Clara;Chofu;Rolla;Tokyo</t>
  </si>
  <si>
    <t>NVIDIA;The University of Electro-Communications;Missouri University of Science and Technology;Tokai University</t>
  </si>
  <si>
    <t>60076695;60032315;60024728;60009885</t>
  </si>
  <si>
    <t>Murano K.</t>
  </si>
  <si>
    <t>Susceptibility characterization of a cavity with an aperture by using slowly rotating EM fields: FDTD analysis and measurements</t>
  </si>
  <si>
    <t>10.1109/TEMC.2004.826870</t>
  </si>
  <si>
    <t>2-s2.0-2942687658</t>
  </si>
  <si>
    <t>['small antennas', 'reverberation chambers', 'reverberation chamber', 'paper describes', 'moment methods', 'measured levels', 'lossy spheres', 'lossy objects', 'located close', 'laborious near', 'heavy loading', 'field evaluation']</t>
  </si>
  <si>
    <t>Absorption cross section | Forward scattering | Reverberation chamber | Small antennas</t>
  </si>
  <si>
    <t>Reverberation chambers can be used to measure radiation efficiency of small antennas when these are located close to lossy objects. The lossy objects represent a heavy loading of the chamber. This loading is characterized by the mean absorption cross section of the lossy objects. This paper describes how this mean absorption cross section can be calculated from the scattered far field of an object by using the forward scattering theorem, or from a more laborious near-field evaluation. Results for lossy spheres and cylinders are calculated by using three different codes, based on spherical mode expansion, finite difference time domain techniques, and moment methods, respectively. The results for the cylinder are compared with measured levels in a reverberation chamber.</t>
  </si>
  <si>
    <t>146-154</t>
  </si>
  <si>
    <t>60000990;60000990;60029428-60025225;60000990;60114844</t>
  </si>
  <si>
    <t>6603803965;7101988263;8932443400;6508275666;6603642213</t>
  </si>
  <si>
    <t>Carlberg, Ulf;Kildal, Per Simon;Wolfgang, Andreas;Sotoudeh, Omid;Orlenius, Charlie</t>
  </si>
  <si>
    <t>Sweden;Germany;United Kingdom;Sweden</t>
  </si>
  <si>
    <t>Gothenburg;Karlsruhe;Southampton;Gothenburg</t>
  </si>
  <si>
    <t>Bluetest AB;Karlsruhe Institute of Technology, Campus South;University of Southampton;Chalmers University of Technology</t>
  </si>
  <si>
    <t>60114844;60029428;60025225;60000990</t>
  </si>
  <si>
    <t>Carlberg U.</t>
  </si>
  <si>
    <t>Calculated and measured absorption cross sections of lossy objects in reverberation chamber</t>
  </si>
  <si>
    <t>10.1109/TEMC.2004.826878</t>
  </si>
  <si>
    <t>2-s2.0-2942694201</t>
  </si>
  <si>
    <t>['spreading code', 'results confirm', 'receive antennae', 'receive antenna', 'lower bound', 'information either', 'far resistance', 'different options', 'detection performance', 'computational complexity', 'channel estimation', 'also derived', 'active users']</t>
  </si>
  <si>
    <t>Channel estimation | MC CDMA | MIMO systems | Multiple antennae | Near-far resistance | Timing-free detection</t>
  </si>
  <si>
    <t>The problem of blind multiuser detection for an asynchronous multicarrier DS-CDMA system employing multiple transmit and receive antennae over a Rayleigh fading channel is considered in this paper. The solutions that we develop require prior knowledge of the spreading code of the user to be decoded only, while no further information either on the user to be decoded or on the other active users is required. Several combining rules for the observables at the output of each receive antenna are proposed and assessed, and the implications of the different options are studied in depth in terms of both detection performance and computational complexity. A closed form expression is also derived for the conditional error probability and a lower bound for the near-far resistance is provided. Results confirm that the proposed blind receivers can cope with both multiple access interference suppression and channel estimation at the price of a limited performance loss as compared to the ideal linear receivers which assume perfect channel state information.</t>
  </si>
  <si>
    <t>613-628</t>
  </si>
  <si>
    <t>60001711;60001711;60001711</t>
  </si>
  <si>
    <t>7004636367;7101836240;7007062484</t>
  </si>
  <si>
    <t>Buzzi, Stefano;Grossi, Emanuele;Lops, Marco</t>
  </si>
  <si>
    <t>Buzzi S.</t>
  </si>
  <si>
    <t>Timing-free blind multiuser detection for multicarrier DS/CDMA systems with multiple antennae</t>
  </si>
  <si>
    <t>10.1155/S1110865704310127</t>
  </si>
  <si>
    <t>2-s2.0-3042513632</t>
  </si>
  <si>
    <t>['signal quality', 'proposed system', 'paper presents', 'high correlation', 'computation complexity', 'commonly located', 'close proximity']</t>
  </si>
  <si>
    <t>Antennas are commonly located in close proximity to each other and there is high correlation between them. In such cases, there exists correlated fading among antennas. The correlated fading degrades the performance of this system. This paper presents an effective soft handoff technique using space time transmitter diversity (STTD) with two base stations for multi-carrier (MC)-CDMA to achieve high diversity gain in a wireless broadband channel. The proposed system is a dual step diversity scheme in frequency selective fading channel environments combining the frequency diversity effect achieved by the use of multi-carriers and the antenna diversity gain afforded by STTD. This is an effective diversity scheme, which improves the signal quality at the receiver by simple processing across two transmit antennas. No feedback from the receiver to the transmitter is required in this system and the computation complexity is low. Copyright ¬© 2004 AEIN.</t>
  </si>
  <si>
    <t>267-273</t>
  </si>
  <si>
    <t>60001873;60025997</t>
  </si>
  <si>
    <t>14038937900;35402098000</t>
  </si>
  <si>
    <t>Lee, Kyesan;Nakagawa, Masao</t>
  </si>
  <si>
    <t>Japan;South Korea</t>
  </si>
  <si>
    <t>Tokyo;Seoul</t>
  </si>
  <si>
    <t>Keio University;Kyung Hee University</t>
  </si>
  <si>
    <t>60025997;60001873</t>
  </si>
  <si>
    <t>Lee K.</t>
  </si>
  <si>
    <t>A novel soft handoff technique using STTD for MC-CDMA in a frequency selective fading channel</t>
  </si>
  <si>
    <t>10.1002/ett.972</t>
  </si>
  <si>
    <t>2-s2.0-3042530937</t>
  </si>
  <si>
    <t>['systems formed', 'subspace tracking', 'structure offers', 'receive antennas', 'ofdm systems', 'noise ratio', 'multiple transmit', 'mimo techniques', 'mimo systems', 'layerwise estimators', 'increase capacity', 'improve performance', 'error floor', 'doppler frequency', 'considerably reduce', 'complexity solution', 'channel variation', 'blast structure', 'based estimator', 'attractive capacity', '40 hz', '2 wer']</t>
  </si>
  <si>
    <t>Channel estimation | MIMO | OFDM</t>
  </si>
  <si>
    <t>Multiple-input and multiple-output (MIMO) systems formed by multiple transmit and receive antennas can improve performance and increase capacity of wireless communication systems. Diagonal Bell Laboratories Layered Space-Time (D-BLAST) structure offers a low-complexity solution for realizing the attractive capacity of MIMO systems. However, for broadband wireless communications, channel is frequency-selective and orthogonal frequency division multiplexing (OFDM) has to be used with MIMO techniques to reduce system complexity. In this paper, we investigate D-BLAST for MIMO-OFDM systems. We develop a layerwise channel estimation algorithm which is robust to channel variation by exploiting the characteristic of the D-BLAST structure. Further improvement is made by subspace tracking to considerably reduce the error floor. Simulation results show that the layerwise estimators require 1 dB less signal-to-noise ratio (SNR) than the traditional blockwise estimator for a word error rate (WER) of 10-2 when Doppler frequency is 40 Hz. Among the layerwise estimators, the subspace-tracking estimator provides a 0.8 dB gain for 10-2 WER with 200 Hz Doppler frequency compared with the DFT-based estimator.</t>
  </si>
  <si>
    <t>605-612</t>
  </si>
  <si>
    <t>7402575456;57195633181</t>
  </si>
  <si>
    <t>Du, Jianxuan;Li, Ye</t>
  </si>
  <si>
    <t>Du J.</t>
  </si>
  <si>
    <t>D-BLAST OFDM with channel estimation</t>
  </si>
  <si>
    <t>10.1155/S1110865704311054</t>
  </si>
  <si>
    <t>2-s2.0-3042544897</t>
  </si>
  <si>
    <t>['transmit antennas', 'transmission interval', 'transmission algorithms', 'suitable scheduling', 'spectral efficiency', 'single receive', 'several asynchronous', 'selective environments', 'radio resources', 'promising solution', 'paper describes', 'packet transmissions', 'packet delay', 'packet combining', 'novel 2', 'incremental redundancy', 'highthroughput best', 'highly frequency', 'frequency allocation', 'effort delay', 'data throughput', 'also considered', 'adaptive time', 'adaptive modulation', '7 b']</t>
  </si>
  <si>
    <t>This paper describes and evaluates a novel 2-dimensional radio resource allocation scheme for high-throughput cellular packet data access. The proposed system employs spread spectrum orthogonal frequency division multiplexing with adaptive time and frequency allocation (SS-OFDM-F/TA) of radio resources. In order to achieve high spectral efficiency of downlink packet transmissions to multiple mobile users, multi-user diversity available in the multi path fading environment is exploited through the use of adaptive modulation and coding, best serving sector selection, suitable scheduling of packet transmissions and hybrid ARQ employing soft-packet combining and incremental redundancy. The data throughput, packet delay and fairness of the system with slow and fast best sector selection are examined. A method of grouping disjoint sub-bands for use in highly frequency-selective environments is described and evaluated. Packet re-transmission options including a proposal of several asynchronous re-transmission algorithms and constraining the maximum re-transmission interval are also considered. It is demonstrated that the proposed spread spectrum OFDM system is capable of reaching a spectral efficiency of about 1.7 b/sec/Hz/ sector with single receive and transmit antennas, and seems to provide a promising solution for highthroughput best-effort delay-tolerant data services in future cellular radio systems. Copyright ¬© 2004 AEI.</t>
  </si>
  <si>
    <t>185-199</t>
  </si>
  <si>
    <t>7202939865;7004896125</t>
  </si>
  <si>
    <t>Novak, Robert;Krzymie≈Ñ, Witold A.</t>
  </si>
  <si>
    <t>Novak R.</t>
  </si>
  <si>
    <t>Efficient packet data service in a spread spectrum OFDM cellular system with 2-dimensional radio resource allocation</t>
  </si>
  <si>
    <t>10.1002/ett.965</t>
  </si>
  <si>
    <t>2-s2.0-3042570103</t>
  </si>
  <si>
    <t>['well suited', 'transmitter alone', 'transmit antennas', 'supported antennas', 'sufficient knowledge', 'receive antennas', 'proposed schemes', 'orthogonalization properties', 'new space', 'multiple transmit', 'moderate modifications', 'final step', 'extended alamouti', 'existing standard', 'even numbers', 'data rate', 'continuous trade', 'coding schemes', 'blast schemes', 'appropriate scheme']</t>
  </si>
  <si>
    <t>Mobile communications | Space-time block codes | Spatial multiplexing</t>
  </si>
  <si>
    <t>New space-time block coding schemes for multiple transmit and receive antennas are proposed. First, the well-known Alamouti scheme is extended to NT = 2m transmit antennas achieving high transmit diversity. Many receiver details are worked out for four and eight transmit antennas. Further, solutions for arbitrary, even numbers (NT = 2k) of transmit antennas are presented achieving decoding advantages due to orthogonalization properties while preserving high diversity. In a final step, such extended Alamouti and BLAST schemes are combined, offering a continuous trade-off between quality of service (QoS) and data rate. Due to the simplicity of the coding schemes, they are very well suited to operate under UMTS with only very moderate modifications in the existing standard. The number of supported antennas at transmitter alone is a sufficient knowledge to select the most appropriate scheme. While the proposed schemes are motivated by utilization in UMTS, they are not restricted to this standard.</t>
  </si>
  <si>
    <t>662-675</t>
  </si>
  <si>
    <t>60009854;60018163</t>
  </si>
  <si>
    <t>6603338550;7101861707</t>
  </si>
  <si>
    <t>Mecklenbr√§uker, Christoph F.;Rupp, Markus</t>
  </si>
  <si>
    <t>Austria;Austria</t>
  </si>
  <si>
    <t>Vienna;Vienna</t>
  </si>
  <si>
    <t>Technische Universit√§t Wien;Forschungszentrum Telekommunikation Wien</t>
  </si>
  <si>
    <t>60018163;60009854</t>
  </si>
  <si>
    <t>Mecklenbr√§uker C.</t>
  </si>
  <si>
    <t>Generalized alamouti codes for trading quality of service against data Rate in MIMO UMTS</t>
  </si>
  <si>
    <t>10.1155/S1110865704310061</t>
  </si>
  <si>
    <t>2-s2.0-3042589217</t>
  </si>
  <si>
    <t>['wireless links', 'system framework', 'sophisticated signal', 'small number', 'signal samples', 'quasistatic channels', 'paper proposes', 'intersymbol interference', 'deterministic subspace', 'blindly mitigate', 'based approach', 'antenna diversity', 'air interfaces']</t>
  </si>
  <si>
    <t>Constant modulus | Rich multipath channels | Signal subspace | Space-time processing | Transmit diversity | Unitary group codes</t>
  </si>
  <si>
    <t>With sophisticated signal and information processing algorithms, air interfaces with space-time (ST) coding and multiple reception antennas substantially improve the reliability of wireless links. This paper proposes a new receiver algorithm for differential ST coded transmissions over the finite-impulse-response (FIR) rich multipath fading channels. The symbol detection introduced in this paper is a deterministic subspace-based approach in a multiple-input and multiple-output (MIMO) system framework. The receiver (i) operates in a blind fashion without estimating the channel or its inverse and (ii) is able to work with a small number of signal samples and hence can be applied in the quasistatic channels. The proposed scheme employs multiple antennas at both sides of the transceiver and exploits both the antenna diversity and the multiple constant modulus (MCM) characteristics of the signaling. The receiver is able to blindly mitigate the intersymbol interference (ISI) in a rich multipath propagation environment, and this has been verified through the extensive Monte Carlo simulations.</t>
  </si>
  <si>
    <t>629-639</t>
  </si>
  <si>
    <t>60015913;60015913</t>
  </si>
  <si>
    <t>56068645200;6603925223</t>
  </si>
  <si>
    <t>Zhang, Zhan;Ilow, Jacek</t>
  </si>
  <si>
    <t>Halifax</t>
  </si>
  <si>
    <t>Dalhousie University</t>
  </si>
  <si>
    <t>Zhang Z.</t>
  </si>
  <si>
    <t>Signal reception for space-time differentially encoded transmissions over FIR rich multipath channels</t>
  </si>
  <si>
    <t>10.1155/S1110865704312229</t>
  </si>
  <si>
    <t>2-s2.0-3042589218</t>
  </si>
  <si>
    <t>['transmit antenna', 'theoretical framework', 'successive rate', 'successive quantization', 'srpq show', 'simply quantizing', 'rate quantization', 'practical implementation', 'power quantization', 'power levels', 'power information', 'power control', 'performs better', 'paper presents', 'osd ),', 'loop multiple', 'input multiple', 'acquired via', '5 bits']</t>
  </si>
  <si>
    <t>Adaptive antennas | BLAST | Discrete bit loading | Interference cancellation | MIMO systems | Space-time processing</t>
  </si>
  <si>
    <t>This paper presents an extension of the vertical Bell Laboratories Layered Space-Time (V-BLAST) architecture in which the closed-loop multiple-input multiple-output (MIMO) capacity can be approached with conventional scalar coding, optimum successive decoding (OSD), and independent rate assignments for each transmit antenna. This theoretical framework is used as a basis for the proposed algorithms whereby rate and power information for each transmit antenna is acquired via a low-rate feedback channel. We propose the successive quantization with power control (SQPC) and successive rate and power quantization (SRPQ) algorithms. In SQPC, rate quantization is performed with continuous power control. This performs better than simply quantizing the rates without power control. A more practical implementation of SQPC is SRPQ, in which both rate and power levels are quantized. The performance loss due to power quantization is insignificant when 4-5 bits are used per antenna. Both SQPC and SRPQ show an average total rate close to the closed-loop MIMO capacity if a capacity-approaching scalar code is used per antenna.</t>
  </si>
  <si>
    <t>762-771</t>
  </si>
  <si>
    <t>60091252;60026638;60026638;60012708;60091252</t>
  </si>
  <si>
    <t>7404293131;24781002200;7405611201;6603320760;7102640968</t>
  </si>
  <si>
    <t>Chung, Seong Taek;Lozano, Angel;Huang, Howard C.;Sutivong, Arak;Cioffi, John M.</t>
  </si>
  <si>
    <t>United States;Finland;United States</t>
  </si>
  <si>
    <t>Stanford;Espoo;Palo Alto</t>
  </si>
  <si>
    <t>STAR Lab;Nokia Corporation;Stanford University</t>
  </si>
  <si>
    <t>60091252;60026638;60012708</t>
  </si>
  <si>
    <t>Chung S.</t>
  </si>
  <si>
    <t>Approaching the MIMO capacity with a low-rate feedback channel in V-BLAST</t>
  </si>
  <si>
    <t>10.1155/S1110865704312035</t>
  </si>
  <si>
    <t>2-s2.0-3042593363</t>
  </si>
  <si>
    <t>['throughput improvement', 'substreams results', 'substreams emitted', 'receive antennas', 'quantitative results', 'multiple transmit', 'mimo systems', 'link throughput', 'interference cancellation', 'antenna encoders']</t>
  </si>
  <si>
    <t>Automatic repeat request | MIMO systems | Throughput | UMTS | Wireless communication</t>
  </si>
  <si>
    <t>We propose a new automatic repeat request (ARQ) scheme for MIMO systems with multiple transmit and receive antennas. The substreams emitted from various transmit antennas encounter distinct propagation channels and thus have different error statistics. When per-antenna encoders are used, separating ARQ processes among the substreams results in a throughput improvement. Moreover, it facilitates the interference cancellation in certain MIMO techniques. Quantitative results from UMTS simulations demonstrate that the proposed multiple ARQ structure yields more than 30% gain in link throughput.</t>
  </si>
  <si>
    <t>772-782</t>
  </si>
  <si>
    <t>7403440632;24781002200;7003872856</t>
  </si>
  <si>
    <t>Zheng, Haitao;Lozano, Angel;Haleem, Mohamed</t>
  </si>
  <si>
    <t>Zheng H.</t>
  </si>
  <si>
    <t>Multiple ARQ processes for MIMO systems</t>
  </si>
  <si>
    <t>10.1155/S1110865704311042</t>
  </si>
  <si>
    <t>2-s2.0-3042595429</t>
  </si>
  <si>
    <t>['potential gains', 'performance loss', 'mimo systems', 'interferer operating', 'input multiple', 'generalized version', 'data rate', 'data detection', 'channel matrix', 'channel estimation', '5 db', '4 db', '1 db']</t>
  </si>
  <si>
    <t>Channel estimation | Data detection | Interference | Multiple-input multiple-output</t>
  </si>
  <si>
    <t>The impact of interference on multiple-input multiple-output (MIMO) systems has recently attracted interest. Most studies of channel estimation and data detection for MIMO systems consider spatially and temporally white interference at the receiver. In this paper, we address channel estimation, interference correlation estimation, and data detection for MIMO systems under both spatially and temporally colored interference. We examine the case of one dominant interferer in which the data rate of the desired user could be the same as or a multiple of that of the interferer. Assuming known temporal interference correlation as a benchmark, we derive maximum likelihood (ML) estimates of the channel matrix and spatial interference correlation matrix, and apply these estimates to a generalized version of the Bell Labs Layered Space-Time (BLAST) ordered data detection algorithm. We then investigate the performance loss by not exploiting interference correlation. For a (5,5) MIMO system undergoing independent Rayleigh fading, we observe that exploiting both spatial and temporal interference correlation in channel estimation and data detection results in potential gains of 1.5 dB and 4 dB for an interferer operating at the same data rate and at half the data rate, respectively. Ignoring temporal correlation, it is found that spatial correlation accounts for about 1 dB of this gain.</t>
  </si>
  <si>
    <t>685-695</t>
  </si>
  <si>
    <t>55494051800;7003837470</t>
  </si>
  <si>
    <t>Song, Yi;Blostein, Steven D.</t>
  </si>
  <si>
    <t>Song Y.</t>
  </si>
  <si>
    <t>Channel estimation and data detection for mimo systems under spatially and temporally colored interference</t>
  </si>
  <si>
    <t>10.1155/S1110865704311194</t>
  </si>
  <si>
    <t>2-s2.0-3042597806</t>
  </si>
  <si>
    <t>['user minimum', 'square algorithm', 'simulations indicate', 'pilot blocks', 'periodically inserted', 'particularly critical', 'paper investigates', 'multicarrier code', 'loaded conditions', 'linear multi', 'division multiple', 'detector endowed', 'channel estimates']</t>
  </si>
  <si>
    <t>This paper investigates the impact of channel estimation errors in the uplink and downlink of a multicarrier code-division multiple-access (MC-CDMA) system. Pilot blocks are periodically inserted into the downlink data stream to perform a least-squares channel estimation. It is shown that a single-user minimum-mean-square-error (MMSE) detector endowed with the proposed channel estimator is robust to estimation errors even under full-loaded conditions. In the uplink scenario channel estimates are computed through a least-mean-square algorithm and are passed to a linear multi-user MMSE detector or a parallel interference cancellation (PIC) receiver. Simulations indicate that in this case the system performance depends heavily on the quality of the channel estimates, meaning that they are particularly critical. Copyright ¬© 2004 AEI.</t>
  </si>
  <si>
    <t>249-258</t>
  </si>
  <si>
    <t>60028868;60028868;60028868</t>
  </si>
  <si>
    <t>6602643889;7103166494;7005625035</t>
  </si>
  <si>
    <t>Sanguinetti, Luca;Morelli, Michele;Mengali, Umberto</t>
  </si>
  <si>
    <t>Pisa</t>
  </si>
  <si>
    <t>Universit√† di Pisa</t>
  </si>
  <si>
    <t>Sanguinetti L.</t>
  </si>
  <si>
    <t>Channel estimation and tracking for MC-CDMA signals</t>
  </si>
  <si>
    <t>10.1002/ett.970</t>
  </si>
  <si>
    <t>2-s2.0-3042616457</t>
  </si>
  <si>
    <t>['user signals', 'significant increase', 'selectivity destroys', 'paper focuses', 'original single', 'new scheme', 'mui ).', 'maximum likelihood', 'maximum diversity', 'input multiple', 'efficient tool', 'communication techniques', 'cdma standards', 'called space', 'based methods', 'antenna ds', '2000 w']</t>
  </si>
  <si>
    <t>Downlink CDMA | Space-time block coding | Space-time chip equalization</t>
  </si>
  <si>
    <t>In the downlink of DS-CDMA, frequency-selectivity destroys the orthogonality of the user signals and introduces multiuser interference (MUI). Space-time chip equalization is an efficient tool to restore the orthogonality of the user signals and suppress the MUI. Furthermore, multiple-input multiple-output (MIMO) communication techniques can result in a significant increase in capacity. This paper focuses on space-time block coding (STBC) techniques, and aims at combining STBC techniques with the original single-antenna DS-CDMA downlink scheme. This results into the so-called space-time block coded DS-CDMA downlink schemes, many of which have been presented in the past. We focus on a new scheme that enables both the maximum multiantenna diversity and the maximum multipath diversity. Although this maximum diversity can only be collected by maximum likelihood (ML) detection, we pursue suboptimal detection by means of space-time chip equalization, which lowers the computational complexity significantly. To design the space-time chip equalizers, we also propose efficient pilot-based methods. Simulation results show improved performance over the space-time RAKE receiver for the space-time block coded DS-CDMA downlink schemes that have been proposed for the UMTS and IS-2000 W-CDMA standards.</t>
  </si>
  <si>
    <t>740-750</t>
  </si>
  <si>
    <t>60006288;60070034;60025063</t>
  </si>
  <si>
    <t>35474798400;6603327926;7006229574</t>
  </si>
  <si>
    <t>Leus, Geert;Petr√©, Frederik;Moonen, Marc</t>
  </si>
  <si>
    <t>Belgium;Belgium;Netherlands</t>
  </si>
  <si>
    <t>Leuven;3000 Leuven;Delft</t>
  </si>
  <si>
    <t>Interuniversity Micro-Electronics Center at Leuven;KU Leuven;Delft University of Technology</t>
  </si>
  <si>
    <t>60070034;60025063;60006288</t>
  </si>
  <si>
    <t>Leus G.</t>
  </si>
  <si>
    <t>Space-time chip equalization for maximum diversity space-time block coded DS-CDMA downlink transmission</t>
  </si>
  <si>
    <t>10.1155/S1110865704309297</t>
  </si>
  <si>
    <t>2-s2.0-3042639640</t>
  </si>
  <si>
    <t>['user detector', 'user capacities', 'task much', 'spreading factor', 'significantly reduces', 'receiving mobile', 'proposed recently', 'prior knowledge', 'present estimates', 'paper extends', 'new technique', 'new solutions', 'multiuser detection', 'multicellular interference', 'mimo systems', 'limited system', 'isr ),', 'interfering users', 'interferers may', 'dl ).', 'connection type', 'cdma networks', 'antennas despite']</t>
  </si>
  <si>
    <t>CDMA, downlink multiuser detection | Code allocation | Interference rejection | MIMO | Space-time processing</t>
  </si>
  <si>
    <t>We proposed recently a new technique for multiuser detection in CDMA networks, denoted by interference subspace rejection (ISR), and evaluated its performance on the uplink. This paper extends its application to the downlink (DL). On the DL, the information about the interference is sparse, for example, spreading factor (SF) and modulation of interferers may not be known, which makes the task much more challenging. We present three new ISR variants which require no prior knowledge of interfering users. The new solutions are applicable to MIMO systems and can accommodate any modulation, coding, SF, and connection type. We propose a new code allocation scheme denoted by DACCA which significantly reduces the complexity of our solution at the receiving mobile. We present estimates of user capacities and data rates attainable under practically reasonable conditions regarding interferences identified and suppressed in a multicellular interference-limited system. We show that the system capacity increases linearly with the number of antennas despite the existence of interference. Our new DL multiuser receiver consistently provides an Erlang capacity gain of at least 3 dB over the single-user detector.</t>
  </si>
  <si>
    <t>707-726</t>
  </si>
  <si>
    <t>60005415;60005415;60005415</t>
  </si>
  <si>
    <t>57200097622;7003384623;35894775400</t>
  </si>
  <si>
    <t>Hansen, Henrik;Affes, Sofi√®ne;Mermelstein, Paul</t>
  </si>
  <si>
    <t>Varennes</t>
  </si>
  <si>
    <t>Centre √ânergie Mat√©riaux T√©l√©communications</t>
  </si>
  <si>
    <t>Hansen H.</t>
  </si>
  <si>
    <t>High capacity downlink transmission with mimo interference subspace rejection in multicellular CDMA networks</t>
  </si>
  <si>
    <t>10.1155/S111086570431111X</t>
  </si>
  <si>
    <t>2-s2.0-3042639643</t>
  </si>
  <si>
    <t>['time domains', 'pulse duration', 'disc antennas', '65 nanoseconds']</t>
  </si>
  <si>
    <t>A report on an investigation of spherical, disc, and half-disc antennas in the frequency and time domains with the objective of developing small planar versions of the antennas. These antennas have an omni-directional impulse response in azimuth and a pulse duration of 0.5 - 0.65 nanoseconds. In addition, the measured data show a reasonable peak received signal in a pulse communication link using two identical antennas.</t>
  </si>
  <si>
    <t>60027090;60027090;60027090;60027090;60027090</t>
  </si>
  <si>
    <t>7404656081;7201479676;6508387743;56760475400;7006247497</t>
  </si>
  <si>
    <t>Yang, Taeyoung;Suh, Seong Youp;Nealy, Randall;Davis, William A.;Stutzman, Warren L.</t>
  </si>
  <si>
    <t>Compact antennas for UWB applications</t>
  </si>
  <si>
    <t>10.1109/MAES.2004.1301221</t>
  </si>
  <si>
    <t>2-s2.0-3042643029</t>
  </si>
  <si>
    <t>['well known', 'relative deviations', 'phase high', 'mass spectrometry', 'limited due', 'high quality', 'different types', 'best results', 'antenna proteins', 'allow rapid', 'accurate identification', '300 ppm']</t>
  </si>
  <si>
    <t>High-performance liquid chromatography | Intact mass measurements | Light-harvesting complex | Mass fingerprinting | Mass spectrometry</t>
  </si>
  <si>
    <t>The purpose of this study was to determine the optimal experimental conditions necessary to allow rapid and accurate identification of highly hydrophobic proteins, such as the antenna proteins from photosystems I and II. The antenna proteins were derived from two different species, tomato and Arabidopsis, whose photosynthetic genome is well known. The separation techniques included sodium dodecyl sulfate-polyacrylamide gel electrophoresis (SDS-PAGE) followed by immunoblotting, microamino acid sequencing, reversed-phase high-performance liquid chromatography (RP-HPLC), intact mass measurements, and peptide mass fingerprinting by mass spectrometry. Immunoblotting was time-consuming, and success was limited due to cross-reactivity between these highly conserved sequences. The best results by far were achieved by separating intact proteins through hyphenation of reversed-phase liquid chromatography on-line to an electrospray ionization mass spectrometer (ESI-MS) and consequently identifying individual proteins from their intact mass measurements (IMMS), whereas peptide mass fingerprinting was hampered by the highly hydrophobic nature of these proteins. RP-HPLC-ESI-MS was superior in the quality of separation. Moreover, the high quality of mass spectra recorded during the RP-HPLC-ESI-MS analysis meant that the relative deviations of the molecular masses determined with a quadrupole ion trap mass analyzer ranged between 100 and 300 ppm. Thus, the correspondence between the intact mass values measured with those deduced from the DNA sequences allowed the different types of antenna proteins to be identified and assigned to their corresponding gene families. By utilizing this correlation, it was possible to spot gene products of previously cloned genes. ¬© 2004 Wiley-VCH Verlag GmbH &amp; Co. KGaA, Weinheim.</t>
  </si>
  <si>
    <t>1353-1366</t>
  </si>
  <si>
    <t>Electrophoresis</t>
  </si>
  <si>
    <t>60050715;60050715;60050715;60033241;60032256</t>
  </si>
  <si>
    <t>7004750167;8073989000;6603831098;7203045415;36039576300</t>
  </si>
  <si>
    <t>Zolla, Lello;Rinalducci, Sara;Timperio, Anna Maria;Huber, Christian G.;Righetti, Pier Giorgio</t>
  </si>
  <si>
    <t>Italy;Germany;Italy</t>
  </si>
  <si>
    <t>Viterbo;Saarbrucken;Verona</t>
  </si>
  <si>
    <t>Universit√† degli Studi della Tuscia Viterbo;Universit√§t des Saarlandes;Universit√† degli Studi di Verona</t>
  </si>
  <si>
    <t>60050715;60033241;60032256</t>
  </si>
  <si>
    <t>Zolla L.</t>
  </si>
  <si>
    <t>Intact mass measurement for unequivocal identification of hydrophobic photosynthetic photosystems I and II antenna proteins</t>
  </si>
  <si>
    <t>10.1002/elps.200305858</t>
  </si>
  <si>
    <t>2-s2.0-3042668067</t>
  </si>
  <si>
    <t>['wlans ).', 'viterbi decoder', 'time implementations', 'soft information', 'soft detector', 'simple since', 'sequential method', 'preamble design', 'pam symbol', 'multiple one', 'input single', 'input multi', 'ieee 802', 'ideally suited', 'consider doubling', 'backward compatible', 'also provide', '11a standard']</t>
  </si>
  <si>
    <t>Carrier synchronization | Channel estimation | MIMO system | OFDM | Symbol timing | WLAN</t>
  </si>
  <si>
    <t>Orthogonal frequency division multiplexing (OFDM) has been selected as the basis for the new IEEE 802.1 la standard for high-speed wireless local area networks (WLANs). We consider doubling the transmission data rate of the IEEE 802.1 la system by using two transmit and two receive antennas. We propose a preamble design for this multi-input multi-output (MIMO) system that is backward compatible with its single-input single-output (SISO) counterpart as specified by the IEEE 802.11a standard. Based on this preamble design, we devise a sequential method for the estimation of the carrier frequency offset (CFO), symbol timing, and MIMO channel response. We also provide a simple soft detector based on the unstructured least square approach to obtain the soft information for the Viterbi decoder. This soft detector is very simple since it decouples the multidimensional QAM symbol detection into multiple one-dimensional QAM symbol - and further PAM symbol-detections. Both the sequential parameter estimation method and the soft detector can provide excellent overall system performance and are ideally suited for real-time implementations. The effectiveness of our methods is demonstrated via numerical examples.</t>
  </si>
  <si>
    <t>696-706</t>
  </si>
  <si>
    <t>60013959;60013959</t>
  </si>
  <si>
    <t>55706006400;7410065637</t>
  </si>
  <si>
    <t>Liu, Jianhua;Li, Jian</t>
  </si>
  <si>
    <t>Liu J.</t>
  </si>
  <si>
    <t>A MIMO system with backward compatibility for OFDM-based WLANs</t>
  </si>
  <si>
    <t>10.1155/S111086570431022X</t>
  </si>
  <si>
    <t>2-s2.0-3042688441</t>
  </si>
  <si>
    <t>['unsolved problems', 'successive decoding', 'special cases', 'simply amount', 'sd ),', 'remarkable simplicity', 'particularly interesting', 'optimum strategy', 'new users', 'new user', 'new arrivals', 'network framework', 'multiple users', 'multiple cells', 'multiple antennas', 'known results', 'invisibility requirement', 'interference caused', 'generality obtained', 'following directly', 'existing users', 'encoding scheme', 'dubbed phantomnet', 'dp coding', 'dirty paper', 'decoding scheme', 'data exactly', 'centralized processing', 'capacity region', 'bss operating', 'bs site', 'bs needs', 'bs modifies', 'base stations', 'achieve capacity']</t>
  </si>
  <si>
    <t>Broadcast channel | Channel capacity | Dirty paper coding | Duality | Multiple-input multiple-output systems | Successive decoding</t>
  </si>
  <si>
    <t>We present a network framework for evaluating the theoretical performance limits of wireless data communication. We address the problem of providing the best possible service to new users joining the system without affecting existing users. Since, interferencewise, new users are required to be invisible to existing Users, the network is dubbed PhantomNet. The novelty is the generality obtained in this context. Namely, we can deal with multiple users, multiple antennas, and multiple cells on both the uplink and the downlink. The solution for the uplink is effectively the same as for a single cell system since all the base stations (BSs) simply amount to one composite BS with centralized processing. The optimum strategy, following directly from known results, is successive decoding (SD), where the new user is decoded before the existing users so that the new users' signal can be subtracted out to meet its invisibility requirement. Only the BS needs to modify its decoding scheme in the handling of new users, since existing users continue to transmit their data exactly as they did before the new arrivals. The downlink, even with the BSs operating as one composite BS, is more problematic. With multiple antennas at each BS site, the optimal coding scheme and the capacity region for this channel are unsolved problems. SD and dirty paper (DP) are two schemes previously reported to achieve capacity in special cases. For PhantomNet, we show that DP coding at the BS is equal to or better than SD. The new user is encoded before the existing users so that the interference caused by his signal to existing users is known to the transmitter. Thus the BS modifies its encoding scheme to accommodate new users so that existing users continue to operate as before: they achieve the same rates as before and they decode their signal in precisely the same way as before. The solutions for the uplink and the downlink are particularly interesting in the way they exhibit a remarkable simplicity and an unmistakable, near-perfect, up-down symmetry.</t>
  </si>
  <si>
    <t>591-604</t>
  </si>
  <si>
    <t>60007278;60021378;60012708</t>
  </si>
  <si>
    <t>7003887983;7005258498;7102737091</t>
  </si>
  <si>
    <t>Jafar, Syed A.;Foschini, Gerard J.;Goldsmith, Andrea J.</t>
  </si>
  <si>
    <t>Murray;Palo Alto;Irvine</t>
  </si>
  <si>
    <t>Nokia Bell Labs;Stanford University;University of California, Irvine</t>
  </si>
  <si>
    <t>60021378;60012708;60007278</t>
  </si>
  <si>
    <t>Jafar S.</t>
  </si>
  <si>
    <t>PhantomNet: Exploring optimal multicellular multiple antenna systems</t>
  </si>
  <si>
    <t>10.1155/S1110865704312072</t>
  </si>
  <si>
    <t>2-s2.0-3042692728</t>
  </si>
  <si>
    <t>['weak interference', 'true even', 'sufficiently weak', 'sufficiently strong', 'strong interference', 'sometimes different', 'receive antennas', 'multiple transmit', 'extreme cases', 'covariance matrix', 'case considered', 'antenna selection']</t>
  </si>
  <si>
    <t>Antenna selection | Capacity | Interference | MIMO</t>
  </si>
  <si>
    <t>Maximum system mutual information is considered for a group of interfering users employing single user detection and antenna selection of multiple transmit and receive antennas for flat Rayleigh fading channels with independent fading coefficients for each path. In the case considered, the only feedback of channel state information to the transmitter is that required for antenna selection, but channel state information is assumed at the receiver. The focus is on extreme cases with very weak interference or very strong interference. It is shown that the optimum signaling covariance matrix is sometimes different from the standard scaled identity matrix. In fact, this is true even for cases without interference if SNR is sufficiently weak. Further, the scaled identity matrix is actually that covariance matrix that yields worst performance if the interference is sufficiently strong.</t>
  </si>
  <si>
    <t>676-684</t>
  </si>
  <si>
    <t>Blum, Rick S.</t>
  </si>
  <si>
    <t>Blum R.</t>
  </si>
  <si>
    <t>Maximum MIMO system mutual information with antenna selection and interference</t>
  </si>
  <si>
    <t>10.1155/S1110865704311170</t>
  </si>
  <si>
    <t>2-s2.0-3042694908</t>
  </si>
  <si>
    <t>02-04-48650</t>
  </si>
  <si>
    <t>['work tackles', 'whole structure', 'variable size', 'thus implying', 'take place', 'structural optimization', 'spatial lattice', 'present series', 'pigment aggregation', 'photosynthetic organisms', 'natural light', 'light intensity', 'light intensities', 'illumination intensity', 'harvesting antennae', 'harvesting antenna', 'green bacteria', 'functioning provided', 'broad range', 'biologically expedient', 'antenna size', 'antenna pigments', 'aggregation varies']</t>
  </si>
  <si>
    <t>photosynthesis | structure and function of light-harvesting antenna</t>
  </si>
  <si>
    <t>The present series of papers is part of an integrated research program to understand the effective functional strategy of natural light-harvesting molecular antennae in photosynthetic organisms. This work tackles the problem of the structural optimization of light-harvesting antennae of variable size. In vivo, this size is controlled by light intensity during growth, thus implying more sophisticated optimization strategies, since larger antenna size demands finer structural tuning. Earlier modeling experiments showed that the aggregation of the antenna pigments, apart from being itself a universal structural factor optimizing the performance of light-harvesting antenna with any (!) spatial lattice, maintains its functioning provided that the degree of aggregation varies: the larger the unit building block, the higher the efficiency of the whole structure. It means that altering the degree of pigment aggregation in response to the antenna size is biologically expedient. In the case of the oligomeric chlorosomal antenna of green bacteria, the strategy of optimizing the variable antenna structure in response to the illumination intensity was demonstrated to take place in vivo and ensure high antenna efficiency regardless of its size, thus allowing bacteria to survive in a broad range of light intensities.</t>
  </si>
  <si>
    <t>441-446</t>
  </si>
  <si>
    <t>60007457;60007457;60007457</t>
  </si>
  <si>
    <t>7202347983;7004150114;7003830809</t>
  </si>
  <si>
    <t>Yakovlev, A. G.;Taisova, A. S.;Fetisova, Z. G.</t>
  </si>
  <si>
    <t>Yakovlev A.</t>
  </si>
  <si>
    <t>Survival strategy of photosynthetic organisms. 2. Experimental proof of the size variability of the unit building block of light-harvesting oligomeric antenna</t>
  </si>
  <si>
    <t>10.1023/B:MBIL.0000032217.48244.62</t>
  </si>
  <si>
    <t>2-s2.0-3042735599</t>
  </si>
  <si>
    <t>['ps ii', 'proportional decrease', 'photosystem ii', 'partial reduction', 'normal development', 'intergranal thylakoids', 'intergranal sites', 'harvesting antenna', 'considerably increased', 'chlorophyllprotein complexes', 'accumulate 80', '2014 mutant', '2004 mutant']</t>
  </si>
  <si>
    <t>The effect of chlorophyllprotein complexes on the ultrastructure of chloroplasts was studied in the leaves of pea, the parent cultivar Torsdag and mutants chlorotica 2004 and 2014. The mutants were shown to accumulate 80 and 55 of chlorophyll, relative to the control, while the composition of the synthesized photosystem complexes was the same as in the parent cultivar Torsdag. The size of the light-harvesting antenna was similar to the control in the 2014 mutant but considerably increased (by 30) in the 2004 mutant. These changes were due to a proportional decrease in the number of all complexes (by 4045) in the 2014 mutant. At the same time, the number of reaction center complexes of photosystem I (PS I) decreased by 50 while that of photosystem II (PS II) remained virtually constant in the 2004 mutant. A proportional decrease in the number of the PS I and PS II complexes in the chlorotica 2014 mutant was accompanied by a partial reduction of the entire chloroplast membrane system against the background of normal development of both granal and intergranal sites of thylakoids. Conversely, the loss of PS I reaction centers led mainly to the reduction of the intergranal sites of thylakoids in chloroplasts. This effect is attributed to the prevalence of PS I complexes in the intergranal thylakoids.</t>
  </si>
  <si>
    <t>268-276</t>
  </si>
  <si>
    <t>Ladygin V.G.</t>
  </si>
  <si>
    <t>Photosystem damage and spatial architecture of thylakoids in chloroplasts of pea chlorophyll mutants</t>
  </si>
  <si>
    <t>10.1023/B:BIBU.0000030148.35208.55</t>
  </si>
  <si>
    <t>2-s2.0-3042846818</t>
  </si>
  <si>
    <t>02‚Äì04‚Äì48 841</t>
  </si>
  <si>
    <t>['variable parameter', 'thus ensuring', 'structure optimization', 'rigorous optimization', 'psu irrespective', 'psu increases', 'predicted theoretically', 'pigment aggregation', 'photosynthetic machinery', 'papers deals', 'natural psus', 'model light', 'light intensity', 'high efficiency', 'harvesting systems', 'harvesting antennae', 'harvesting antenna', 'functional criterion', 'fixed size', 'biologically expedient', 'basic principles', 'antenna increases', 'antenna efficiency']</t>
  </si>
  <si>
    <t>light-harvesting antenna | mathematical modeling | photosynthesis | structure and function</t>
  </si>
  <si>
    <t>In accordance with our concept of rigorous optimization of photosynthetic machinery by a functional criterion, this series of papers continues purposeful search in natural photosynthetic units (PSU) for the basic principles of their organization that we predicted theoretically for optimal model light-harvesting systems. This approach allowed us to determine the basic principles for the organization of a PSU of any fixed size. This series of papers deals with the problem of structure optimization for light-harvesting antennae of variable size controlled in vivo by the light intensity during the growth of organisms, which accentuates the problem of antenna structure optimization because optimization requirements become more stringent as the PSU increases in size. In this work, using mathematical modeling for the functioning of natural PSUs, we have shown that the aggregation of pigments of model light-harvesting antenna, being one of universal optimizing factors, furthermore allows controlling the antenna efficiency if the extent of pigment aggregation is a variable parameter. In this case, the efficiency of antenna increases with the size of the elementary antenna aggregate, thus ensuring the high efficiency of the PSU irrespective of its size; i.e., variation in the extent of pigment aggregation controlled by the size of light-harvesting antenna is biologically expedient.</t>
  </si>
  <si>
    <t>434-440</t>
  </si>
  <si>
    <t>Fetisova, Z. G.</t>
  </si>
  <si>
    <t>Fetisova Z.</t>
  </si>
  <si>
    <t>Survival strategy of photosynthetic organisms. 1. Variability of the extent of light-harvesting pigment aggregation as a structural factor optimizing the function of oligomeric photosynthetic antenna. Model calculations</t>
  </si>
  <si>
    <t>10.1023/B:MBIL.0000032216.20153.a2</t>
  </si>
  <si>
    <t>2-s2.0-3042857546</t>
  </si>
  <si>
    <t>['wave propagation', 'transverse operators', 'rectangular chirowaveguide', 'propagation modes', 'method based', 'medium components', 'main feature', 'longitudinal equations', 'interesting topic', 'ieee trans', 'guided structures', 'frequency values', 'first addressed', 'continuously coupled', 'approach based', 'antenna propag', 'always hybrid', '1990 )).']</t>
  </si>
  <si>
    <t>In this paper an approach based on the calculation of longitudinal and transverse operators is presented. The paper is devoted to the interesting topic of electromagnetic-wave propagation in complex (chiral) media. The studied process allows the analysis of guided structures with chiral-medium components. In this case the equations are continuously coupled. Using the longitudinal equations, we analyze wave propagation in a parallel-plate chirowaveguide consisting of two parallel perfectly conducting planes filled with a lossless, homogeneous, isotropic chiral material. The main feature of the guides is that the propagation modes are always hybrid. In addition, bifurcated modes exist with the same cutoff-frequency values and unequal propagation characteristics. We address here the issue of wave propagation in a rectangular chirowaveguide, by means of longitudinal and transverse operators. This topic was first addressed by Engheta and Pelet. (IEEE Trans. Antenna Propag. 38, 90 (1990)). We rederive their results, using a method based on a new mathematical approach that seems to be original.</t>
  </si>
  <si>
    <t>367-378</t>
  </si>
  <si>
    <t>60068746;60068746</t>
  </si>
  <si>
    <t>6507804725;6508061102</t>
  </si>
  <si>
    <t>Oussaid, R.;Haraoubia, B.</t>
  </si>
  <si>
    <t>Universit√© des Sciences et de la Technologie Houari Boumediene</t>
  </si>
  <si>
    <t>Oussaid R.</t>
  </si>
  <si>
    <t>Longitudinal- And transverse-operators formalism for chiral media: Application to guided structures filled with chiral materials</t>
  </si>
  <si>
    <t>10.1139/p03-126</t>
  </si>
  <si>
    <t>2-s2.0-3142541383</t>
  </si>
  <si>
    <t>['remaining elements', 'radiation pattern', 'practical problem', 'neural network', 'network adjusts', 'missing element', 'may degrade', 'graceful degradation', 'good parity', 'faulty element']</t>
  </si>
  <si>
    <t>Failure of some elements of a planar antenna array is a practical problem from a radiation pattern point of view as this may degrade the radiation pattern significantly. Here a correction procedure following the failure of some elements of the planar antenna array is introduced by means of a neural network, which ensures a very graceful degradation. Considering the faulty element as the missing element, the network adjusts the current through the remaining elements to get a radiation pattern which has good parity with the pattern as before.</t>
  </si>
  <si>
    <t>301-308</t>
  </si>
  <si>
    <t>60011023;60011023;60020825</t>
  </si>
  <si>
    <t>55058960000;35597906100;55109397800</t>
  </si>
  <si>
    <t>Biswas, S.;Sarkar, P. P.;Gupta, B.</t>
  </si>
  <si>
    <t>Kolkata;Kalyani</t>
  </si>
  <si>
    <t>Jadavpur University;University of Kalyani</t>
  </si>
  <si>
    <t>60020825;60011023</t>
  </si>
  <si>
    <t>Biswas S.</t>
  </si>
  <si>
    <t>Array factor correction using artificial neural network model</t>
  </si>
  <si>
    <t>10.1080/00207210410001713644</t>
  </si>
  <si>
    <t>2-s2.0-3142663945</t>
  </si>
  <si>
    <t>['useful guide', 'structure design', 'resonance position', 'outer facesheet', 'mechanical performances', 'material selection', 'impedance characteristics', 'honeycomb cores', 'higher gain', 'ground plane', 'great bandwidth', 'efficient radiation', 'css concept', 'css ).', 'composite laminates', 'antenna without', 'antenna layers', 'antenna elements', 'antenna designers', '10 %)']</t>
  </si>
  <si>
    <t>Composite laminate | Microstrip antenna | Nomex honeycomb | Sandwich structures | Smart structures</t>
  </si>
  <si>
    <t>In this paper, we have developed a load-bearing outer skin for antennas, which is termed a composite smart structure (CSS). The CSS is a multilayer composite sandwich structure in which antenna layers are inserted. A direct-feed stacked patch antenna is considered. A design procedure including the structure design, material selection, and design of antenna elements in order to obtain high electric and mechanical performances is presented. An optimized honeycomb thickness is selected for efficient radiation and impedance characteristics. High gain conditions can be obtained by placing the outer facesheet in the resonance position, which is at about a half wavelength distance from the ground plane. The measured electrical performances show that the CSS has a great bandwidth (over 10%) and a higher gain than an antenna without a facesheet and has excellent mechanical performances, owing to the composite laminates and honeycomb cores. The CSS concept can be extended to give a useful guide for manufacturers of structural body panels and for antenna designers.</t>
  </si>
  <si>
    <t>237-246</t>
  </si>
  <si>
    <t>Mechanics of Composite Materials</t>
  </si>
  <si>
    <t>7102288698;55996878100</t>
  </si>
  <si>
    <t>You, C. S.;Hwang, W.</t>
  </si>
  <si>
    <t>You C.</t>
  </si>
  <si>
    <t>Design and fabrication of composite smart structures with high electric and mechanical performances for future mobile communication</t>
  </si>
  <si>
    <t>10.1023/B:MOCM.0000033266.37171.2a</t>
  </si>
  <si>
    <t>2-s2.0-3142737363</t>
  </si>
  <si>
    <t>['using kbpp', 'greatly enhanced', 'antenna problem']</t>
  </si>
  <si>
    <t>The antenna problem and cell placement efficiency are two important issues in the application-specific integrated circuit (ASIC) industry. Knowledge-based priority placement (KBPP) that utilizes design knowledge is proposed as a solution to both problems. By using KBPP to anticipate antenna problems and drop protection diodes as needed, efficiency is greatly enhanced.</t>
  </si>
  <si>
    <t>18-27</t>
  </si>
  <si>
    <t>IEEE Circuits and Devices Magazine</t>
  </si>
  <si>
    <t>Chen, Peter H.</t>
  </si>
  <si>
    <t>Faraday Technology Corporation</t>
  </si>
  <si>
    <t>Chen P.H.</t>
  </si>
  <si>
    <t>Beat the competition: A knowledge-based design process addressing the antenna effect and cell placement</t>
  </si>
  <si>
    <t>10.1109/MCD.2004.1304538</t>
  </si>
  <si>
    <t>2-s2.0-3242669723</t>
  </si>
  <si>
    <t>['¬© springer', 'verlag 2004', 'treated antennae', 'one hour', 'largely reduced', 'headwind drag', 'generate force', 'forward position', 'flight sequence', 'firing rates', 'deflected posture', 'characteristic posture', 'antennal motoneurons']</t>
  </si>
  <si>
    <t>Antennal motor system | Cricket | Immunolesion | Neuromodulation | Neuropeptide</t>
  </si>
  <si>
    <t>Tethered crickets flying in a wind tunnel adopt a characteristic posture in which the antennae are pointed in parallel and anteriorly into the headwind. Although the firing rates of antennal motoneurons are largely reduced after the start of a flight sequence, the associated postural changes of the antennae are small. It is hypothesised that proctolin, which is present in antennal motoneurons, stabilises the prolonged antennal forward position. To test this hypothesis, proctolin was blocked by anti-proctolin antiserum injections into one antennal base in otherwise intact behaving crickets. The antiserum quickly led to prolonged backward deflections of the treated antennae in 65% of cases. It then took more than one hour for the deflected posture to revert to a normal flight posture. It appears that proctolin is necessary to produce muscle tension large enough to hold the antennae in a forward position and to compensate for the headwind drag. Proctolin, therefore, acts to generate force with reduced electrical activity of motoneurons and muscles. ¬© Springer-Verlag 2004.</t>
  </si>
  <si>
    <t>359-364</t>
  </si>
  <si>
    <t>Gebhardt, M.</t>
  </si>
  <si>
    <t>Technical University of Munich</t>
  </si>
  <si>
    <t>Gebhardt M.</t>
  </si>
  <si>
    <t>In vivo-application of anti-proctolin-antiserum affects antennal flight posture in crickets</t>
  </si>
  <si>
    <t>10.1007/s00359-004-0500-0</t>
  </si>
  <si>
    <t>2-s2.0-3242728625</t>
  </si>
  <si>
    <t>Rothamsted Research</t>
  </si>
  <si>
    <t>BBSRC</t>
  </si>
  <si>
    <t>['two species', 'turnip rape', 'rapa var', 'produce repellents', 'pollen beetle', 'plant surface', 'oilseed rape', 'meligethes aeneus', 'important pest', 'iberis amara', 'hexanoic acid', 'gas chromatographic', 'flowering racemes', 'floral volatiles', 'derived repellents', 'control techniques', 'brassicacae ),', 'brassica napus', 'analyses indicated', 'aeneus antenna']</t>
  </si>
  <si>
    <t>Brassica napus | Brassicaceae | Candytuft | Coleoptera | Feeding | Floral volatiles | GC-EAG | Host plant selection | Iberis amara | Meligethes aeneus | Nitidulidae | Oilseed rape | Orientation | Pollen beetle</t>
  </si>
  <si>
    <t>The pollen beetle, Meligethes aeneus, which is an important pest of oilseed rape, Brassica napus, and turnip rape, B. rapa var. campestris, does not oviposit in all species of the Brassicaceae. The relationship between M. aeneus and candytuft, Iberis amara (Brassicacae), was investigated as part of chemical ecological studies into the development of control methods employing non-host-derived repellents. In choice and nonchoice feeding tests, M. aeneus completely rejected I. amara. However, in a field experiment using traps baited with flowering racemes of I. amara and B. napus, M. aeneus was attracted to both species. Gas chromatographic (GC) and GC-electroantennogram (GC-EAG) analyses indicated that the profiles of the floral volatiles of the two species are different. At least 12 compounds among the I. amara floral volatiles were detected by the M. aeneus antenna, and, of these, hexanoic acid, (E)-4,8-dimethyl-1,3,7-nonatriene and Œ±-cedrene were not found among B. napus flower volatiles. Since M. aeneus is stimulated by floral volatiles to approach I. amara, but rejects it near, or at, the plant surface, I. amara does not produce repellents that could be used to manipulate M. aeneus. However, it may contain feeding deterrent(s) that could be used in "push-pull" control techniques or in the development of resistant brassicaceous crops.</t>
  </si>
  <si>
    <t>913-925</t>
  </si>
  <si>
    <t>60002793;60002793;60002793;60002793;60002793;60002793</t>
  </si>
  <si>
    <t>6601975709;7004737350;7101754379;35782449200;7401708658;7103167157</t>
  </si>
  <si>
    <t>Bartlet, Elspeth;Blight, Margaret M.;Pickett, John A.;Smart, Lesley E.;Turner, Grenville;Woodcock, Christine M.</t>
  </si>
  <si>
    <t>Harpenden</t>
  </si>
  <si>
    <t>Bartlet E.</t>
  </si>
  <si>
    <t>Orientation and feeding responses of the pollen beetle, Meligethes aeneus, to candytuft, Iberis amara</t>
  </si>
  <si>
    <t>10.1023/B:JOEC.0000028458.66738.e1</t>
  </si>
  <si>
    <t>2-s2.0-3442878956</t>
  </si>
  <si>
    <t>Georgia Agricultural Experiment Stations</t>
  </si>
  <si>
    <t>['volatile compounds', 'temporal changes', 'strong correlation', 'slash pine', 'significant differences', 'seedlings develop', 'rhyacionia frustrana', 'relative quantities', 'phase microextraction', 'loblolly pine', 'individual compound', 'host preferences', 'host discrimination', 'host damage', 'gas chromatographic', 'frustrana increases', 'frustrana females', 'fourth generation', 'electroantennographic detection', 'diverged considerably', 'chemical composition', 'bornyl acetate', 'associated compounds', 'adult emergence']</t>
  </si>
  <si>
    <t>Electroantennogram | Host selection | Pinus elliottii | Pinus taeda | Solid-phase microextraction | Terpenes | Tortricidae</t>
  </si>
  <si>
    <t>Ovipositing female Nantucket pine tip moth, Rhyacionia frustrana, prefer loblolly pine, Pinus taeda L., to slash pine, Pinus elliottii Engelm. except during the first spring following planting of seedlings. Host discrimination by R. frustrana increases as seedlings develop, suggesting that changes in the chemical composition of seedlings may mediate the moth's host preferences. Volatile compounds from slash and loblolly pine seedlings were collected using solid-phase microextraction (SPME) during the first year following planting. Four collection periods coincided with adult emergence and oviposition during each of four annual generations of R. frustrana in the Georgia Coastal Plain. Infestation of slash pine peaked during the second tip moth generation and was similar to the loblolly pine infestation level. By the fourth tip moth generation, slash pine infestation levels had declined and diverged considerably from those of loblolly pine. Significant differences in relative quantities of Œ≤-pinene, Œ±-phellandrene, limonene, Œ≤-phellandrene, bornyl acetate, Œ≤-caryophyllene, and an unidentified sesquiterpene occurred between slash and loblolly pine during the fourth generation. However, no strong correlation was observed between any individual compound and host damage that could readily explain the temporal changes in R. frustrana host preference. Gas chromatographic-electroantennographic detection (GC-EAD) analyses of standards identified 19 different seedling-associated compounds that elicited antennal responses from R. frustrana females, indicating that a blend of terpenoids may mediate host discrimination.</t>
  </si>
  <si>
    <t>977-990</t>
  </si>
  <si>
    <t>60022612;60003342;60022612;60022612</t>
  </si>
  <si>
    <t>6602191184;55509898100;6602568956;7003415425</t>
  </si>
  <si>
    <t>Asaro, C.;Sullivan, B. T.;Dalusky, M. J.;Berisford, C. W.</t>
  </si>
  <si>
    <t>Athens;Washington, D.C.</t>
  </si>
  <si>
    <t>College of Agricultural and Environmental Sciences Athens Campus;USDA Forest Service</t>
  </si>
  <si>
    <t>60022612;60003342</t>
  </si>
  <si>
    <t>Asaro C.</t>
  </si>
  <si>
    <t>Volatiles associated with preferred and nonpreferred hosts of the Nantucket pine tip moth, Rhyacionia frustrana</t>
  </si>
  <si>
    <t>10.1023/B:JOEC.0000028462.05927.fa</t>
  </si>
  <si>
    <t>2-s2.0-3442900217</t>
  </si>
  <si>
    <t>['system design', 'operating wavelength', 'new type', 'mmw band']</t>
  </si>
  <si>
    <t>Radiometer | Spacing | Spatial resolution | Synthetic aperture</t>
  </si>
  <si>
    <t>A synthetic aperture radiometer is a new type of passive remote sensing instrument that can reach high spatial resolution. Restricted by antenna element size and operating wavelength, however, the system design is difficult at MMW band. In this paper, main technical parameters optimization of a synthetic aperture radiometer is discussed. Based on low-redundancy linear arrays, a millimeter wave synthetic aperture radiometric imaging scheme is presented. The simulation experimental results show that the system imaging effect depends on the synthetic aperture antenna pattern.</t>
  </si>
  <si>
    <t>845-853</t>
  </si>
  <si>
    <t>60025761;60025761;60025761</t>
  </si>
  <si>
    <t>7405273684;9844173400;57089189900</t>
  </si>
  <si>
    <t>Zhang, Guangfeng;Zhang, Zuyin;Guo, Wei</t>
  </si>
  <si>
    <t>Imaging simulation for MMW synthetic aperture radiometer</t>
  </si>
  <si>
    <t>10.1023/B:IJIM.0000027585.57255.3f</t>
  </si>
  <si>
    <t>2-s2.0-3543051245</t>
  </si>
  <si>
    <t>['refractive lens', 'many advantages', 'frequency dependent', 'focusing performance', 'experiments show', 'diffractive lens', 'chromatic aberration', '8mm band', '3mm band']</t>
  </si>
  <si>
    <t>Antenna | Harmonic diffractive lens | Millimeter waves</t>
  </si>
  <si>
    <t>Diffractive lens have many advantages over refractive lens at millimeter waves band, such as thin, light and low dielectric loss and so on. However, diffractive lens have chromatic aberration, that is, focusing performance of diffractive lens is frequency dependent. In this report, a dual frequencies diffractive lens is developed, which can work at 8mm band and 3mm band, based on the harmonic diffractive lens techniques. Experiments show it has almost same focusing performance at 8mm band and 3mm band.</t>
  </si>
  <si>
    <t>827-836</t>
  </si>
  <si>
    <t>100441158;100441158</t>
  </si>
  <si>
    <t>7006874529;38062091300</t>
  </si>
  <si>
    <t>Dou, W. B.;Sun, Z. L.</t>
  </si>
  <si>
    <t>State Key Laboratory of Pharmaceutical Biotechnology</t>
  </si>
  <si>
    <t>Dou W.</t>
  </si>
  <si>
    <t>Dual-frequencies diffractive lenses at millimeter wavelengths</t>
  </si>
  <si>
    <t>10.1023/B:IJIM.0000027583.45785.d0</t>
  </si>
  <si>
    <t>2-s2.0-3543074654</t>
  </si>
  <si>
    <t>['solution procedure', 'patch arrays', 'numerical results', 'n iterw1', 'memory requirement', 'memory required', 'iteration number', 'integral equation', 'grounded substrate', 'fft method', 'computational complexity', 'arbitrarily shaped', '5log n', '5 ),']</t>
  </si>
  <si>
    <t>Curved grounded substrate | Finite patch arrays | Method of moments | Precorrected-FFT method</t>
  </si>
  <si>
    <t>A precorrected-fast Fourier transform (FFT) accelerated surface integral equation approach formulated using the homogeneous medium Green's function is presented for the analysis of patch arrays on finite, arbitrarily shaped, grounded substrate. The integral equation is solved by the method of moments, and the precorrected-FFT method is applied to reduce the memory requirement and computational complexity of the solution procedure. The memory required for this algorithm is O(N1.5), and the computational complexity is N iterW1.5log N, where N is the number of unknowns and Niter is the iteration number. Numerical results are presented to demonstrate the accuracy and capability of the method.</t>
  </si>
  <si>
    <t>60017161;60017161;60017161;60017161-60026293;60017161</t>
  </si>
  <si>
    <t>7005006467;7102523120;7103207472;7501449136;7102646632</t>
  </si>
  <si>
    <t>Yuan, Ning;Yeo, Tat Soon;Nie, Xiao Chun;Li, Le Wei;Gan, Yeow Beng</t>
  </si>
  <si>
    <t>Yuan N.</t>
  </si>
  <si>
    <t>Efficient analysis of electromagnetic scattering and radiation from patches on finite, arbitrarily curved, grounded substrates</t>
  </si>
  <si>
    <t>10.1029/2003RS002920</t>
  </si>
  <si>
    <t>2-s2.0-3843053463</t>
  </si>
  <si>
    <t>['reflection coefficient', 'radiation pattern', 'radiated powers', 'presented numerically', 'plate waveguide', 'numerically calculated', 'mode wave', 'interesting phenomena', 'gmeies ).', 'flanged parallel', 'finite size', 'effects may', 'antenna systems']</t>
  </si>
  <si>
    <t>Boundary element method | Boundary integral equations | Electromagnetic radiation | Numerical analysis | Parallel-plate waveguides</t>
  </si>
  <si>
    <t>The properties of radiation from a parallel-plate waveguide with an arbitrarily flanged surface of finite size are investigated by means of the boundary element method (BEM) based on guided-mode extracted integral equations (GMEIEs). The reflection coefficient, the reflected and radiated powers, as well as the radiation pattern are numerically calculated for the incidence of a transverse magnetic guided-mode wave. For a number of cases of flanged parallel-plate waveguide, a variety of interesting phenomena have been presented numerically. These effects may be important in the design of antenna systems.</t>
  </si>
  <si>
    <t>60018429;60018429;60018429</t>
  </si>
  <si>
    <t>7005297130;55628543789;57013779800</t>
  </si>
  <si>
    <t>Chien, Dao Ngoc;Tanaka, Kazuo;Tanaka, Masahiro</t>
  </si>
  <si>
    <t>Chien D.</t>
  </si>
  <si>
    <t>TEM radiation from a parallel-plate waveguide with an arbitrarily flanged surface of finite size</t>
  </si>
  <si>
    <t>10.1029/2003RS002962</t>
  </si>
  <si>
    <t>2-s2.0-3843057883</t>
  </si>
  <si>
    <t>['radar equation', 'paper outlines', 'new technique']</t>
  </si>
  <si>
    <t>Ionospheric propagation | Radar atmospheric physics | Radio wave propagation</t>
  </si>
  <si>
    <t>This paper outlines an application of the incoherent scatter technique to the Irkutsk (Russia) VHF radar system, which has an antenna with a single, strictly linear polarization. Owing to ionospheric Faraday rotation, determination of wave plane polarization angle is essential to obtain electron density. We describe a new technique for electron density determination on a radar with single polarization based on the radar equation. This technique does not require additional external density calibration using other instruments such as ionosondes.</t>
  </si>
  <si>
    <t>Shpynev, Boris G.</t>
  </si>
  <si>
    <t>Irkutsk</t>
  </si>
  <si>
    <t>Institute of Solar-Terrestrial Physics SB RAS</t>
  </si>
  <si>
    <t>Shpynev B.</t>
  </si>
  <si>
    <t>Incoherent scatter Faraday rotation measurements on a radar with single linear polarization</t>
  </si>
  <si>
    <t>10.1029/2001RS002523</t>
  </si>
  <si>
    <t>2-s2.0-3843070875</t>
  </si>
  <si>
    <t>['wave modes', 'wave antennas', 'tmz modes', 'second part', 'rigorous nature', 'radiation nature', 'radiation mechanism', 'proposed method', 'precise analysis', 'practical analysis', 'ppw mode', 'plate waveguide', 'formulation allows', 'discrete spectrum', 'approach makes', 'also given']</t>
  </si>
  <si>
    <t>Discrete and continuous spectrum | Leaky-waves | Numerical method</t>
  </si>
  <si>
    <t>In this contribution, the propagation and radiation nature of laterally shielded top-open planar waveguides (LShPW) is studied by using a discrete spectrum of parallel-plate waveguide (PPW) TEZ and TMZ modes. This formulation allows for a simple but precise analysis of the propagation and radiation characteristics associated with the leaky-wave modes which exist in such planar transmission lines. An approximate novel interpretation of the radiation mechanism is also given by describing each PPW mode as an inhomogeneous plane wave. Comparisons with previous works grant the accuracy of the proposed method. Besides, the analytical and rigorous nature of this approach makes it very suitable for the practical analysis and design of leaky-wave antennas, as will be discussed in the second part of this work.</t>
  </si>
  <si>
    <t>Tornero, J. L.G√≥mez;Melc√≥n, A. √Ålvarez</t>
  </si>
  <si>
    <t>Tornero J.</t>
  </si>
  <si>
    <t>Radiation analysis in the space domain of laterally shielded planar transmission lines: 1. Theory</t>
  </si>
  <si>
    <t>10.1029/2003RS002912</t>
  </si>
  <si>
    <t>2-s2.0-3843076276</t>
  </si>
  <si>
    <t>['vhp frequencies', 'transverse extent', 'transverse drift', 'target volume', 'significantly smaller', 'show observations', 'scattering volume', 'scattering region', 'recently extended', 'ionospheric irregularities', 'interferometer achieves', 'form two', 'dispersion relation', 'coherent radars', 'beam width', 'aligned irregularities', '2 km', '10 km', '1 ¬∞,']</t>
  </si>
  <si>
    <t>Field-aligned irregularities | Interferometry | Passive radar</t>
  </si>
  <si>
    <t>We have recently extended the passive radar technique to permit interferometric observation of ionospheric irregularities. We discuss the implementation of a passive radar interferometer at VHP frequencies and show observations of field-aligned irregularities in the high-latitude E region ionosphere. The interferometer achieves very fine azimuthal resolution (as fine as 0.1¬∞, or 2 km at a range of 1000 km); thus we can form two-dimensional spatial images of the target volume. Many E region scatterers are compact, with transverse extent no greater than 10 km; this is significantly smaller than the beam width of most coherent radars. By tracking interferometric position, we can estimate the transverse drift of the scattering region. By coupling this information with the line of sight Doppler shift and using the dispersion relation for meter scale irregularities, we estimate electric fields and velocity shears within the scattering volume.</t>
  </si>
  <si>
    <t>7403185388;6603604230</t>
  </si>
  <si>
    <t>Meyer, Melissa G.;Sahr, John D.</t>
  </si>
  <si>
    <t>Meyer M.</t>
  </si>
  <si>
    <t>Passive coherent scatter radar interferometer implementation, observations, and analysis</t>
  </si>
  <si>
    <t>10.1029/2003RS002985</t>
  </si>
  <si>
    <t>2-s2.0-3843077411</t>
  </si>
  <si>
    <t>['theory shows', 'theoretical results', 'theoretical performance', 'theoretical analysis', 'theoretical accuracy', 'system configuration', 'process signals', 'numerical simulations', 'lag spacing', 'fca method', 'experimental data', 'error analysis', 'effect noise', 'e .,', 'correctly accounted', 'ccr ).', 'baseline winds', 'based approach', 'another correlation', '1988 ].']</t>
  </si>
  <si>
    <t>Full correlation analysis (FCA) | Signal-to-noise ratio (SNR) | Spaced antenna technique | Wind measurement cross-correlation ratio (CCR)</t>
  </si>
  <si>
    <t>The theoretical accuracy of baseline winds, estimated using spaced antennas (SA) and a full correlation analysis (FCA) method to process signals in the presence of noise, is derived assuming horizontally isotropic refractive index perturbations with a horizontal scale small compared to the transmitting antenna diameter D. This performance of the FCA method is compared with the theoretical performance of another correlation-based approach (i.e., the cross-correlation ratio method, CCR). The theoretical results of the error analysis are supported with numerical simulations and experimental data. It is shown that the theoretical analysis is valid and the results can be applied to improve wind estimates obtained from SA signals contaminated with additive white noise. The theory shows that the effect noise has on SA wind estimates depends on system configuration and lag spacing, and cannot be correctly accounted by a reduced correlation coefficient due to noise as hypothesized by May [1988].</t>
  </si>
  <si>
    <t>60021243;60025916;60021243;60021243;60021243</t>
  </si>
  <si>
    <t>7405273411;56914807700;7005746204;7404195755;7201847605</t>
  </si>
  <si>
    <t>Zhang, Guifu;Doviak, Richard J.;Vivekanandan, J.;Brown, William O.J.;Cohn, Stephen A.</t>
  </si>
  <si>
    <t>Performance of correlation estimators for spaced-antenna wind measurement in the presence of noise</t>
  </si>
  <si>
    <t>10.1029/2003RS003022</t>
  </si>
  <si>
    <t>2-s2.0-3843082788</t>
  </si>
  <si>
    <t>['typically non', 'snr conditions', 'phase noise', 'phase method', 'original method', 'make use', 'imaginary parts', 'imaginary components', 'correlation data']</t>
  </si>
  <si>
    <t>Differential-phase method | Plasma density complex cross-correlation</t>
  </si>
  <si>
    <t>The differential-phase method for Jicamarca F region density measurements has been modified to fit the real and imaginary components of the cross-correlation of orthogonally polarized radar returns. The original method [Kudeki et al., 2003; Feng et al., 2003] based on fitting the cross-correlation phase could only make use of correlation data from lower F region heights since the phase noise in low-SNR upper F region returns is typically non-Gaussian. However, upper F region correlation data become useful in the modified method since the fluctuations in real and imaginary parts of cross-correlation remain Gaussian even under low-SNR conditions.</t>
  </si>
  <si>
    <t>60000745-60015009;60000745;60071234;60071234;60000745</t>
  </si>
  <si>
    <t>19333926800;7004340222;36884983500;7004796051;7003998004</t>
  </si>
  <si>
    <t>Feng, Zhaomei;Kudeki, Erhan;Woodman, Ronald F.;Chau, Jorge;Milla, Marco</t>
  </si>
  <si>
    <t>Peru;United States;United States</t>
  </si>
  <si>
    <t>Lima;Westford;Urbana</t>
  </si>
  <si>
    <t>Radio Observatorio de Jicamarca Lima;MIT Haystack Observatory;University of Illinois Urbana-Champaign</t>
  </si>
  <si>
    <t>60071234;60015009;60000745</t>
  </si>
  <si>
    <t>Feng Z.</t>
  </si>
  <si>
    <t>F region plasma density estimation at Jicamarca using the complex cross-correlation of orthogonal polarized backscatter fields</t>
  </si>
  <si>
    <t>10.1029/2003RS002963</t>
  </si>
  <si>
    <t>2-s2.0-3843103566</t>
  </si>
  <si>
    <t>['top hats', 'passive elements', 'monopoles ends', 'either short']</t>
  </si>
  <si>
    <t>Antenna arrays | Antenna height reduction | Monopole antennas</t>
  </si>
  <si>
    <t>Using a Radial Guide Field Matching Method, an investigation is performed into reducing the height of an electronically steered circular array of monopole antennas composed of a central active element surrounded by passive elements being either short-or open-circuited. It is shown that a considerable height reduction can be achieved using top hats attached to monopoles ends and by applying dielectric coating underneath the top hats. The trade-off in achieving height reduction is narrower impedance bandwidth.</t>
  </si>
  <si>
    <t>6602280435;35570164700</t>
  </si>
  <si>
    <t>Janapsatya, Januar;Bialkowski, Marek E.</t>
  </si>
  <si>
    <t>Janapsatya J.</t>
  </si>
  <si>
    <t>Reducing the height of a circular array of monopoles using top hats and dielectric coatings</t>
  </si>
  <si>
    <t>10.1029/2002RS002774</t>
  </si>
  <si>
    <t>2-s2.0-3843119795</t>
  </si>
  <si>
    <t>['wave bands', 'system cell', 'snr enhancement', 'simultaneous synchronization', 'signal transmission', 'channel condition', 'broadband radio', 'ber level', 'achieved within']</t>
  </si>
  <si>
    <t>We have demonstrated a broadband radio-over-fiber communication system transmitting wireless signals at the millimeter-wave bands. The system incorporated 25km of an optical intermediate frequency feeder. 60GHz orthogonal frequency division multiplexing (OFDM) signal transmission at 155Mbps with a bit error rate (BER) of less than 10-6 was achieved within the system cell of a radius of 2.6m under the channel condition of Line-of-Sight with choke horn antennas. SNR enhancement of 6dB for a BER level of 10-6 was achieved with the forward error correction code and the simultaneous synchronization and channel estimation algorithm. ¬© 2004 IEEE.</t>
  </si>
  <si>
    <t>517-520</t>
  </si>
  <si>
    <t>IEEE Transactions on Consumer Electronics</t>
  </si>
  <si>
    <t>60027884;60003780;60010484</t>
  </si>
  <si>
    <t>7402063419;7102315473;8209294800</t>
  </si>
  <si>
    <t>Kim, Ajung;Joo, Young Hun;Kim, Yungsoo</t>
  </si>
  <si>
    <t>Seoul;Suwon;Suwon</t>
  </si>
  <si>
    <t>Sejong University;Samsung Group;Samsung Electronics Co. Ltd.</t>
  </si>
  <si>
    <t>60027884;60010484;60003780</t>
  </si>
  <si>
    <t>Kim A.</t>
  </si>
  <si>
    <t>60GHz wireless communication systems with radio-over-fiber links for indoor wireless LANs</t>
  </si>
  <si>
    <t>10.1109/TCE.2004.1309417</t>
  </si>
  <si>
    <t>2-s2.0-4043062986</t>
  </si>
  <si>
    <t>['wireless systems', 'wireless lans', 'well known', 'spatial diversity', 'service provision', 'robust provision', 'paper examines', 'increasing demand', 'configuration improves', 'circular topologies', 'best performance', 'also shown', '10db compared']</t>
  </si>
  <si>
    <t>Spatial diversity is well known to provide improved coverage and capacity for wireless systems. With the increasing demand for Wireless LANs, the robust provision of its services to users is becoming increasingly important. This paper examines the performance of spatial diversity in an OFDM based wireless LAN for various antenna topologies. It is shown that a circular array topology at the access point provides the best performance when operating in an indoor office environment compared with linear and semi-circular topologies. It is also shown that such a configuration improves the service provision by more than 10dB compared to a single antenna system. ¬© 2004 IEEE.</t>
  </si>
  <si>
    <t>420-428</t>
  </si>
  <si>
    <t>60011520;60011520;60011520;60011520</t>
  </si>
  <si>
    <t>7401697889;7005511439;12791370000;7006136339</t>
  </si>
  <si>
    <t>Allen, Ben;Brito, Rodrigo;Dohler, Mischa;Aghvami, Hamid</t>
  </si>
  <si>
    <t>Performance comparison of spatial diversity array topologies in an OFDM based wireless LAN</t>
  </si>
  <si>
    <t>10.1109/TCE.2004.1309403</t>
  </si>
  <si>
    <t>2-s2.0-4043070002</t>
  </si>
  <si>
    <t>['window function', 'transmission rate', 'receiving antennas', 'receiver diversity', 'rate transmission', 'multiple transmitting', 'efficiently increased', 'dab systems', 'dab system', 'combining detection', 'cancellation operation', 'attain high']</t>
  </si>
  <si>
    <t>Multiple transmitting and receiving antennas can be used in DAB systems to attain high-rate transmission and to offer better quality. In the MIMO-DAB systems, the transmission rate is efficiently increased by the number of antennas. In this paper, we introduce a new channel estimation method using the window function and evaluate the BER performance according to the number of antennas in MIMO-DAB systems. Also an effect of receiver diversity on the performance of MIMO-DAB system is investigated and the achievable receiver diversity gain for a Rayleigh fading environment is evaluated. For effective signal detection, a new detection scheme using interference nulling and cancellation operation is proposed in MIMO-DAB systems. And also we have been shown that the MIMO-DAB system with combining detection can achieve the high-rate transmission for high quality multimedia services. ¬© 2004 IEEE.</t>
  </si>
  <si>
    <t>450-456</t>
  </si>
  <si>
    <t>60027884;60027884;60027884;60027884;60027884</t>
  </si>
  <si>
    <t>7101872269;7801530153;55686368100;7202175625;7404036823</t>
  </si>
  <si>
    <t>Yeo, So Young;Beak, Myung Sun;Kim, Mi Jeong;You, Young Hwan;Song, Hyoung Kyu</t>
  </si>
  <si>
    <t>Yeo S.</t>
  </si>
  <si>
    <t>High capacity and reliability techniques for digital audio broadcasting system</t>
  </si>
  <si>
    <t>10.1109/TCE.2004.1309407</t>
  </si>
  <si>
    <t>2-s2.0-4043097045</t>
  </si>
  <si>
    <t>['wave modes', 'wave antennas', 'wave antenna', 'undesired channel', 'second part', 'radiation losses', 'radiation aspects', 'proposed approach', 'previous works', 'practical leaky', 'practical analysis', 'polarization purity', 'plate waveguide', 'part 1', 'method developed', 'measuring parameters', 'line millimeter', 'line leaky', 'interesting results', 'interesting propagation', 'interesting features', 'first part']</t>
  </si>
  <si>
    <t>Leaky-waves antennas | Modal method</t>
  </si>
  <si>
    <t>The second part of this two-piece paper applies the method developed in part 1 to show some interesting features for the practical analysis and design of leaky-wave antennas. Novel analytical formulas based on the propagation and radiation discrete Parallel-Plate Waveguide (PPW) spectrum coefficients described in the first part are presented, in order to calculate some interesting propagation and radiation aspects of leaky-wave modes. These formulas will be used in the design of a slot-line millimeter-wave band leaky-wave antenna, measuring parameters such as reflection and radiation losses, polarization purity, and coupling with undesired channel-guide leaky modes. Comparisons with previous works for slot-line leaky-wave modes are presented, together with novel and interesting results, showing the usefulness of the proposed approach for the design of practical leaky-wave laterally shielded planar printed antennas.</t>
  </si>
  <si>
    <t>Radiation analysis in the space domain of laterally shielded planar transmission lines: 2. Applications</t>
  </si>
  <si>
    <t>10.1029/2003RS002978</t>
  </si>
  <si>
    <t>2-s2.0-4043109106</t>
  </si>
  <si>
    <t>['video transmission', 'uep based', 'two groups', 'received data', 'rcpc codes', 'proposed scheme', 'orthogonal sub', 'ofdm systems', 'ofdm symbols', 'novel scheme', 'new scheme', 'linearly processing', 'higher efficiency', 'group coded', 'differently combining', 'correspondingly combining', 'coded data', 'alamouli stbc']</t>
  </si>
  <si>
    <t>A novel scheme for space-time block coding with a variable transmit diversity gain is proposed for OFDM systems in the paper. The OFDM symbols are divided into two groups of orthogonal sub-symbols with each group coded in Alamouli STBC in the coding, and the new scheme for STBC is constructed by differently combining the coded data of each group with the different transmit diversity gain able to be achieved by linearly processing and correspondingly combining the received data on the subcarriers. The proposed scheme is feasible to be used in video transmission and a new unequal error protection applied to MPEG-4 video transmission is discussed. The results of computer simulation show that the proposed scheme has double diversity gain and quadruple diversity gain. The new unequal error protection scheme has a gain more than 8dB and higher efficiency than the UEP based on the RCPC codes. ¬© 2004 IEEE.</t>
  </si>
  <si>
    <t>478-483</t>
  </si>
  <si>
    <t>7103325342;56704221100;9333539100</t>
  </si>
  <si>
    <t>Ren, Guangliang;Zhang, Hui;Chang, Yilin</t>
  </si>
  <si>
    <t>Ren G.</t>
  </si>
  <si>
    <t>A novel scheme for space-time block coding with a variable transmit diversity gain in OFDM systems</t>
  </si>
  <si>
    <t>10.1109/TCE.2004.1309411</t>
  </si>
  <si>
    <t>2-s2.0-4043129680</t>
  </si>
  <si>
    <t>99-04-48036</t>
  </si>
  <si>
    <t>['tracking device', 'tactile stimulation', 'snail responds', 'provides blows', 'position relative', 'loudspeaker circuit', 'horizontal axis', 'ground snail', 'dosed energy', 'defensive responses', 'cylinder rotating', 'apparatus includes']</t>
  </si>
  <si>
    <t>Defensive response | Experimental apparatus | Ground snail | Non-invasive recording | Tactile stimulation</t>
  </si>
  <si>
    <t>We describe here an original working experimental apparatus for non-invasive objective recording of the magnitudes of defensive responses to tactile stimulation in the ground snail. The apparatus includes a tracking device that ensures that the snail's position relative to a light and photodiode remains constant as it ascends a cylinder rotating about a horizontal axis. The device providing tactile stimulation is based on a loudspeaker circuit and provides blows of dosed energy. The snail responds to the tactile stimulation by retracting the antennae, head, and foot, which decreases the area of its shadow; this is recorded by a photodiode. ¬© 2004 Plenum Publishing Corporation.</t>
  </si>
  <si>
    <t>323-326</t>
  </si>
  <si>
    <t>Neuroscience and Behavioral Physiology</t>
  </si>
  <si>
    <t>7004682125;16684626500</t>
  </si>
  <si>
    <t>Moskvitin, A. A.;Pivovarov, A. S.</t>
  </si>
  <si>
    <t>Moskvitin A.</t>
  </si>
  <si>
    <t>An apparatus for recording defensive responses to tactile stimulation in the ground snail</t>
  </si>
  <si>
    <t>10.1023/B:NEAB.0000018740.42089.6f</t>
  </si>
  <si>
    <t>2-s2.0-4344630059</t>
  </si>
  <si>
    <t>['optimal algorithm', 'fast filtering', 'analog prototype']</t>
  </si>
  <si>
    <t>Resonant gravitational antennas</t>
  </si>
  <si>
    <t>Synthesis is considered for an optimal algorithm for observing single gravitational pulses at the output of a resonant gravitational antenna working with fast filtering by reference to the analog prototype.</t>
  </si>
  <si>
    <t>Gusev, A. V.</t>
  </si>
  <si>
    <t>Gusev A.</t>
  </si>
  <si>
    <t>Synthesis of optimal signal processing for resonant gravitational fast filtering antennas from the analog prototype</t>
  </si>
  <si>
    <t>10.1023/B:METE.0000038105.62094.31</t>
  </si>
  <si>
    <t>2-s2.0-4344703521</t>
  </si>
  <si>
    <t>['victims ).', 'unwanted antennas', 'take emi', 'switching current', 'suppressing emi', 'substrate design', 'si ).', 'radio frequency', 'radiated emission', 'power integrity', 'pi ).', 'paper describes', 'near electric', 'measurement techniques', 'magnetic fields', 'lsi designs', 'level emi', 'integrated high', 'inherent sources', 'important aspect', 'ground line', 'generation system', 'following aspects', 'emi problems', 'electromagnetic modeling', 'electromagnetic interference', 'coupling paths', 'analog circuits', 'achieving high']</t>
  </si>
  <si>
    <t>Electromagnetic interference (EMI) issues are expected to be crucial for next-generation system-on-package (SOP) integrated high-performance digital LSIs and for radio frequency (RF) and analog circuits. Ordinarily in SOPs, high-performance digital LSIs are sources of EMI, while RF and analog circuits are affected by EMI (victims). This paper describes the following aspects of EMI in SOPs: 1) die/package-level EMI; 2) substrate-level EMI; 3) electromagnetic modeling and simulation; and 4) near electromagnetic field measurement. First, LSI designs are discussed with regard to radiated emission. The signal-return path loop and switching current in the power/ground line are inherent sources of EMI. The EMI of substrate, which work as coupling paths or unwanted antennas, is described. Maintaining the return current path is an important aspect of substrate design for suppressing EMI and for maintaining signal integrity (SI). In addition, isolating and suppressing the resonance of the DC power bus in a substrate is another important design aspect for EMI and for power integrity (PI). Various electromagnetic simulation methodologies are introduced as indispensable design tools for achieving high-performance SOPs without EMI problems. Measurement techniques for near electric and magnetic fields are explained, as they are necessary to confirm the appropriateness of designs and to investigate the causes of EMI problems. This paper is expected to be useful in the design and development of SOPs that take EMI into consideration. ¬© 2004 IEEE.</t>
  </si>
  <si>
    <t>304-314</t>
  </si>
  <si>
    <t>IEEE Transactions on Advanced Packaging</t>
  </si>
  <si>
    <t>60018735;60031293;60031293;60024728</t>
  </si>
  <si>
    <t>7101702289;36770887600;7102103172;7007149908</t>
  </si>
  <si>
    <t>Sudo, Toshio;Sasaki, Hideki;Masuda, Norio;Drewniak, James L.</t>
  </si>
  <si>
    <t>Tokyo;Rolla;Tokyo</t>
  </si>
  <si>
    <t>NEC Corporation;Missouri University of Science and Technology;Toshiba Corporation</t>
  </si>
  <si>
    <t>60031293;60024728;60018735</t>
  </si>
  <si>
    <t>Sudo T.</t>
  </si>
  <si>
    <t>Electromagnetic interference (EMI) of system-on-package (SOP)</t>
  </si>
  <si>
    <t>10.1109/TADVP.2004.828817</t>
  </si>
  <si>
    <t>2-s2.0-4544226060</t>
  </si>
  <si>
    <t>ECS-0313951</t>
  </si>
  <si>
    <t>['œºbga technologies', 'unii 5', 'two dual', 'sop approach', 'novel three', 'material considerations', 'lcp substrate', 'ism 2', 'integration approach', 'integrated rf', 'great potential', 'end modules', '5 ghz', '35 ghz', '2 mm3']</t>
  </si>
  <si>
    <t>Electronics packaging evolution involves system, technology, and material considerations. In this paper, we present a novel three-dimensional (3-D) integration approach for system-on-package (SOP)-based solutions for wireless communication applications. This concept is proposed for the 3-D integration of RF and millimeter (mm) wave embedded functions in front-end modules by means of stacking substrates using liquid crystal polymer (LCP) multilayer and ŒºBGA technologies. Characterization and modeling of high-Q RF inductors using LCP is described. A single-input-single-output (SISO) dual-band filter operating at ISM 2.4-2.5 GHz and UNII 5.15-5.85 GHz frequency bands, two dual-polarization 2 √ó 1 antenna arrays operating at 14 and 35 GHz, and a WLAN IEEE 802.11a-compliant compact module (volume of 75 √ó 35 √ó 0.2 mm3) have been fabricated on LCP substrate, showing the great potential of the SOP approach for 3-D-integrated RF and mm wave functions and modules. ¬© 2004 IEEE.</t>
  </si>
  <si>
    <t>332-340</t>
  </si>
  <si>
    <t>60021032;60021032;60021032;60021032;60021032;60021032;60021032;60021032;60021032;60021032;60021032;60021032</t>
  </si>
  <si>
    <t>7003916876;56972325400;7004223794;7003557443;6507838543;7404724322;6602215612;36123693900;55461840100;9233396800;57195195548;57195728614</t>
  </si>
  <si>
    <t>Tentzeris, Manos M.;Laskar, Joy;Papapolymerou, John;Pinel, St√©phane;Palazzari, V.;Li, R.;DeJean, G.;Papageorgiou, N.;Thompson, D.;Bairavasubramanian, R.;Sarkar, S.;Lee, J. H.</t>
  </si>
  <si>
    <t>Tentzeris M.M.</t>
  </si>
  <si>
    <t>3-D-Integrated RF and millimeter-wave functions and modules using liquid crystal polymer (LCP) system-on-package technology</t>
  </si>
  <si>
    <t>10.1109/TADVP.2004.828814</t>
  </si>
  <si>
    <t>2-s2.0-4544337744</t>
  </si>
  <si>
    <t>['transistor density', 'thus distinguishing', 'testbed acts', 'teaching platform', 'system functions', 'sop technology', 'sop technologies', 'sop concept', 'small package', 'sensor functions', 'rf sop', 'rf components', 'research scientists', 'power integrity', 'package provides', 'package level', 'modern life', 'inexorably dependent', 'inc ).', 'ic level', 'high q', 'georgia institute', 'function integration', 'embedded inductors', 'embedded components', 'embedded actives', 'edge research', 'discrete components', 'digital sop', 'digital signals', 'convergent sop', 'continuous merging', 'connected together', 'conceptual paradigm', 'conceptual broad', 'complex convergence', 'complete solution', 'certain digital', 'cell phones', 'bulky board', 'biomedical systems', 'article reviews', 'accomplished best', '60 ghz', '20 ghz', '100 ghz']</t>
  </si>
  <si>
    <t>From cell phones to biomedical systems, modern life is inexorably dependent on the complex convergence of technologies into stand-alone products designed to provide a complete solution in small, highly integrated systems with computing, communication, biomedical anal consumer functions. The concept of system-on-package (SOP) originated in the mid-1990s at the NSF-funded Packaging Research Center at the Georgia Institute of Technology. This can be thought of as a conceptual paradigm in which the package, and not the bulky board, as the system and the package provides all the system functions in one single module, not as an assemblage of discrete components to be connected together, but as a continuous merging of various integrated thin film technologies in a small package. In the SOP concept, this is accomplished by codesign and fabrication of digital, optical, RF and sensor functions in both IC and the package, thus distinguishing between what function is accomplished best at IC level and at package level. In this paradigm, IC's are viewed as being best for transistor density while the package is viewed as being best for RF, optical and certain digital-function integration. The SOP concept is demonstrated for a conceptual broad-band system called an intelligent network communicator (INC). Its testbed acts as both a leading-edge research and teaching platform in which students, faculty, research scientists, and member companies evaluate the validity of SOP technology from design to fabrication to integration, test, cost and reliability. The testbed explores optical bit stream switching up to 100 GHz, digital signals up to 5-20 GHz, decoupling capacitor integration concepts to reduce simultaneous switching noise of power beyond 100 W/chip, design, modeling and fabrication of embedded components for RF, microwave, and millimeter wave applications up to 60 GHz. This article reviews a number of SOP technologies which have been developed and integrated into SOP test bed. These are 1) convergent SOP-based INC system design and architecture, 2) digital SOP and its fabrication for signal and power integrity, 3) optical SOP fabrication with embedded actives and passives, 4) RF SOP for high Q-embedded inductors, filters and other RF components, 5) mixed signal electrical test, 6) mixed signal reliability, and 7) demonstration of SOP by INC prototype system. ¬© 2004 IEEE.</t>
  </si>
  <si>
    <t>250-267</t>
  </si>
  <si>
    <t>60021032;60021032;60021032;60021032;60021032;60021032;60021032;60021032;60021032;60021032;60021032;60021032;60021032;60021032;60021032</t>
  </si>
  <si>
    <t>34573915900;7103353366;7003916876;56972325400;55793189184;7006507451;7004153725;6601995732;7406221821;7403175717;7202596135;7404284375;7005413692;7406212839;55663809700</t>
  </si>
  <si>
    <t>Tummala, Rao R.;Swaminathan, Madhavan;Tentzeris, Manos M.;Laskar, Joy;Chang, Gee Kung;Sitaraman, Suresh;Keezer, David;Guidotti, Daniel;Huang, Zhaoran;Lim, Kyutae;Wan, Lixi;Bhattacharya, Swapan K.;Sundaram, Venkatesh;Liu, Fuhan;Raj, P. Markondeya</t>
  </si>
  <si>
    <t>Tummala R.R.</t>
  </si>
  <si>
    <t>The SOP for miniaturized, mixed-signal computing, communication, and consumer systems of the next decade</t>
  </si>
  <si>
    <t>10.1109/TADVP.2004.830353</t>
  </si>
  <si>
    <t>2-s2.0-4544346240</t>
  </si>
  <si>
    <t>['successful deployment', 'small antenna', 'size tradeoff', 'size limits', 'short overview', 'rf circuits', 'required bandwidth', 'paper begins', 'package integration', 'minimum requirements', 'integrated antenna', 'fundamental performance', 'effective antennas', 'concluding comparison', 'codesign guidelines']</t>
  </si>
  <si>
    <t>The successful deployment of wireless systems requires the integration of small, cost-effective antennas while preserving a reasonable electrical performance in the required bandwidth. This paper begins with a short overview of the most important antenna characteristics, and then uses these to describe the minimum requirements and fundamental performance-size limits for electrically small integrated antennas. The performance-size tradeoff is further illustrated by the design of a planar integrated antenna for WLAN. Codesign guidelines are given to avoid parasitic coupling between the integrated antenna and RF circuits. A concluding comparison is made between on-chip and on-package integration of a small antenna for microwave and millimeter wave systems. ¬© 2004 IEEE.</t>
  </si>
  <si>
    <t>341-351</t>
  </si>
  <si>
    <t>60070034;60070034;60070034;60070034;60070034;60070034;60070034</t>
  </si>
  <si>
    <t>6701507381;6701816242;55947505800;7004231458;7004393371;7004409861;7102855766</t>
  </si>
  <si>
    <t>Brebels, Steven;Ryckaert, Julien;C√¥me, Boris;Donnay, St√©phane;De Raedt, Walter;Beyne, Eric;Mertens, Robert P.</t>
  </si>
  <si>
    <t>Leuven</t>
  </si>
  <si>
    <t>Interuniversity Micro-Electronics Center at Leuven</t>
  </si>
  <si>
    <t>Brebels S.</t>
  </si>
  <si>
    <t>SOP integration and codesign of antennas</t>
  </si>
  <si>
    <t>10.1109/TADVP.2004.828822</t>
  </si>
  <si>
    <t>2-s2.0-4544370750</t>
  </si>
  <si>
    <t>['receiver section', 'paper proposes', 'mathematical analysis', 'laser beam', 'large range', 'illumination spot', 'fixed transmitter', 'coordinate sensor', 'coordinate device', 'compact two', 'ccd array', 'antenna section']</t>
  </si>
  <si>
    <t>This paper proposes a way to construct a compact two-coordinate device for aiming a laser beam with an antenna section that is movable in a large range of angles and a fixed transmitter-receiver section. A mathematical analysis is carried out of how well a subscriber's offset angles correspond to the position of the illumination spot from the subscriber's beacon in the plane of the coordinate sensor. A prototype of a terminal of a laser communication line has been created in which a CCD array was used as the coordinate sensor. ¬© 2004 Optical Society of America.</t>
  </si>
  <si>
    <t>286-290</t>
  </si>
  <si>
    <t>Journal of Optical Technology (A Translation of Opticheskii Zhurnal)</t>
  </si>
  <si>
    <t>100379595;100379595;100379595</t>
  </si>
  <si>
    <t>6603228029;6507193720;6507462418</t>
  </si>
  <si>
    <t>Nabokin, P. I.;Khyuppenen, A. P.;Chervonkin, A. P.</t>
  </si>
  <si>
    <t>Scientific and Research Institute of Precision Instruments</t>
  </si>
  <si>
    <t>Nabokin P.</t>
  </si>
  <si>
    <t>Compact two-coordinate device for aiming a radiation beam for an atmospheric optical communication line between movable objects</t>
  </si>
  <si>
    <t>10.1364/JOT.71.000286</t>
  </si>
  <si>
    <t>2-s2.0-59049092971</t>
  </si>
  <si>
    <t>['zones separated', 'type antenna', 'structure skeleton', 'orbit assembly', 'mathematical model', 'functional surface', 'deformable spacecraft', 'corresponding characteristics', 'bearing skeleton', 'bearing rings', 'attachment points', 'assembled step', 'antenna reflector']</t>
  </si>
  <si>
    <t>A method for developing a mathematical model of a large space structure with a discretely varying composition in the course of its in-orbit assembly is proposed. An umbrella-type antenna is assembled on the basis of a small deformable spacecraft. The structure skeleton is assembled from rods (uniform or hollow) with attachment points at the ends. The antenna reflector is assembled step-by-step as zones separated from each other by load-bearing rings. Each zone is assumed to be rigid and its mass-inertial characteristics relate to the corresponding characteristics of the deformable spacecraft. The load-bearing skeleton is supported by a net curtain forming the functional surface of the antenna. The method proposed allows one to develop a mathematical model of a large space structure at each stage of its assembly.</t>
  </si>
  <si>
    <t>466-480</t>
  </si>
  <si>
    <t>Journal of Computer and Systems Sciences International</t>
  </si>
  <si>
    <t>Litvinov, N. D.</t>
  </si>
  <si>
    <t>V. A. Trapeznikov Institute of Control Sciences, Russian Academy of Sciences</t>
  </si>
  <si>
    <t>Litvinov N.</t>
  </si>
  <si>
    <t>Development of a mathematical model of a large space structure with a discretely varying composition in the course of its in-orbit assembly</t>
  </si>
  <si>
    <t>2-s2.0-9144219643</t>
  </si>
  <si>
    <t>['wave refraction', 'wave deflecting', 'vertex propagates', 'prism base', 'investigated theoretically', 'frequency band', '5 ghz']</t>
  </si>
  <si>
    <t>Wave refraction in a prism is investigated theoretically and experimentally in a frequency band of 7.5-10.5 GHz. The material of the prism is composed of cubic cells containing circular rings in each facet. It is shown that, in this prism, a wave deflecting to both the prism base and vertex propagates. The predicted negative dispersion of such a medium is corroborated.</t>
  </si>
  <si>
    <t>585-588</t>
  </si>
  <si>
    <t>57212342243;6602940409;6603129066</t>
  </si>
  <si>
    <t>Parkhomenko, M. P.;Silin, R. A.;Chepurnykh, I. P.</t>
  </si>
  <si>
    <t>Parkhomenko M.</t>
  </si>
  <si>
    <t>Experimental investigation of quasi-optical characteristics of artificial dielectrics with negative dispersion</t>
  </si>
  <si>
    <t>2-s2.0-9144241726</t>
  </si>
  <si>
    <t>['widened beam', 'spillover loss', 'spatial excitation', 'snrs realizable', 'passive one', 'noise ratios', 'feed power', 'comparative estimation']</t>
  </si>
  <si>
    <t>A comparative estimation of signal-to-noise ratios (SNRs) at the outputs of active and passive phased array antennas with spatial excitation and identical electromagnetic structures is given. It is shown that the SNR of an active array exceeds that of a passive one because it is independent of the spillover loss of the feed power. The SNRs realizable in the case of formation of a widened beam in an active array using amplitude-and phase-only methods are analyzed.</t>
  </si>
  <si>
    <t>534-541</t>
  </si>
  <si>
    <t>Kashin, V. A.</t>
  </si>
  <si>
    <t>Kashin V.</t>
  </si>
  <si>
    <t>Estimating the signal-to-noise ratio at the output of a receiving active phased array antenna with spatial excitation</t>
  </si>
  <si>
    <t>2-s2.0-9144265547</t>
  </si>
  <si>
    <t>['partial channels', 'main channel', 'lobe region', 'cause characteristics', 'antenna pattern', 'additional feeds']</t>
  </si>
  <si>
    <t>The choice of positions of additional feeds used to form partial channels ensuring adaptive reception in the near-lobe region of an antenna pattern is considered. An algorithm for calculating the characteristics of an antenna with additional feeds is presented. Examples are given of the choice of coordinates and dimensions of additional feeds that ensure specified characteristics of partial channels and do not cause characteristics of the main channel to deteriorate.</t>
  </si>
  <si>
    <t>542-548</t>
  </si>
  <si>
    <t>6506033800;36882483500;7005294093;7801592842</t>
  </si>
  <si>
    <t>Ganzi«ê, D. D.;Gantsevich, M. M.;Kasatkin, V. V.;Matyushin, P. P.</t>
  </si>
  <si>
    <t>Ganzi«ê D.</t>
  </si>
  <si>
    <t>A cassegrain antenna with additional feeds for partial adaptive channels</t>
  </si>
  <si>
    <t>2-s2.0-9144265749</t>
  </si>
  <si>
    <t>['radiation pattern', 'radiation parameters', 'periodic array', 'numerical solution', 'integral equations']</t>
  </si>
  <si>
    <t>A two-dimensional (2D) periodic array of slot radiators excited by strip transmission lines is analyzed. A boundary value problem (which is then reduced to a system of integral equations for equivalent magnetic currents in the slots) is formulated. Expressions for the array scattering matrix and radiation parameters (radiation pattern and gain) are derived. An algorithm for numerical solution of the boundary value problem is developed. Various array operation modes are analyzed.</t>
  </si>
  <si>
    <t>503-512</t>
  </si>
  <si>
    <t>Bankov, S. E.</t>
  </si>
  <si>
    <t>Bankov S.</t>
  </si>
  <si>
    <t>A stripline array of slot radiators</t>
  </si>
  <si>
    <t>2-s2.0-9144273276</t>
  </si>
  <si>
    <t>['results validate', 'photonic band', 'ones published', 'numerical studies', 'line circuits', 'fdtd method', 'difference time', 'communication systems', 'also found']</t>
  </si>
  <si>
    <t>FDTD | Microstrip | PBG</t>
  </si>
  <si>
    <t>In this paper, a number of photonic band-gap (PBG) structures, which are formed by periodic circuit elements printed on transmission-line circuits, are studied by using a well-known numerical method, the finite-difference time-domain (FDTD) method. The results validate the band-stop filter behavior of these structures, and the computed results generally match well with ones published in the literature. It is also found that the FDTD method is a robust, versatile, and powerful numerical technique to perform such numerical studies. The proposed PEG filter structures may be applied in microwave and communication systems. ¬© 2004 Wiley Periodicals, Inc.</t>
  </si>
  <si>
    <t>173-177</t>
  </si>
  <si>
    <t>60005510;60005510;60005510;60018179;60011373;60025858</t>
  </si>
  <si>
    <t>7202033845;7402260439;7405481054;7601432489;7003419682;23006685900</t>
  </si>
  <si>
    <t>Tong, Ming Sze;Cheng, Min;Lu, Yilong;Chen, Yinohao;Krozer, Viktor;Vahldieck, R√ºdiger</t>
  </si>
  <si>
    <t>Switzerland;United States;Denmark;Singapore</t>
  </si>
  <si>
    <t>Zurich ZH,;Columbia;Lyngby;Singapore City</t>
  </si>
  <si>
    <t>ETH Zurich;University of South Carolina;Danmarks Tekniske Universitet;Nanyang Technological University</t>
  </si>
  <si>
    <t>60025858;60018179;60011373;60005510</t>
  </si>
  <si>
    <t>Tong M.S.</t>
  </si>
  <si>
    <t>Analysis of photonic band-gap (PBG) structures using the FDTD method</t>
  </si>
  <si>
    <t>10.1002/mop.20084</t>
  </si>
  <si>
    <t>2-s2.0-2342472738</t>
  </si>
  <si>
    <t>['vswr less', 'results show', 'middle gain', 'demonstrated experimentally', '105 ¬∞,', '10 dbi']</t>
  </si>
  <si>
    <t>Microstrip antenna | Stacked patch | Widebeam antenna</t>
  </si>
  <si>
    <t>A wide-beam and middle-gain microstrip antenna for the intelligent transport system (ITS) is demonstrated experimentally and numerically. The results show that a -3-dB beam width of 105¬∞, a middle gain of 10 dBi, and a bandwidth of about 12% for VSWR less than 2:1 are obtained. ¬© 2004 Wiley Periodicals, Inc.</t>
  </si>
  <si>
    <t>200-202</t>
  </si>
  <si>
    <t>25229387400;7406634012;55712178800</t>
  </si>
  <si>
    <t>Yin, Ying Zeng;Zhao, Yong Jiu;Liu, Qi Zhong</t>
  </si>
  <si>
    <t>Yin Y.</t>
  </si>
  <si>
    <t>A widebeam microstrip antenna for intelligent transport system application</t>
  </si>
  <si>
    <t>10.1002/mop.20092</t>
  </si>
  <si>
    <t>2-s2.0-2342512273</t>
  </si>
  <si>
    <t>['size reduction', 'significant reduction', 'ratio bandwidth', 'fed circular']</t>
  </si>
  <si>
    <t>Compact | Microstrip antenna | Planar fed</t>
  </si>
  <si>
    <t>A planar-fed circular-polarised (CP) microstrip patch antenna is presented and discussed. It is demonstrated that embedding four right-angle triangular slots in a nearly square patch antenna and exciting with an offset inset feed, size reduction of up to 43% can be achieved while still maintaining planar impedance matching. The proposed design shows no significant reduction in the axial-ratio bandwidth and has relaxed manufacturing tolerances. ¬© 2004 Wiley Periodicals, Inc.</t>
  </si>
  <si>
    <t>226-228</t>
  </si>
  <si>
    <t>60004636;60004636;60004636;60004636</t>
  </si>
  <si>
    <t>9943121600;9239877500;7403257414;35436152800</t>
  </si>
  <si>
    <t>Elsdon, M.;Sambell, A.;Gao, S. C.;Qin, Y.</t>
  </si>
  <si>
    <t>Elsdon M.</t>
  </si>
  <si>
    <t>Planar-fed compact circular-polarised microstrip antenna with triangular-slot loading</t>
  </si>
  <si>
    <t>10.1002/mop.20100</t>
  </si>
  <si>
    <t>2-s2.0-2342518262</t>
  </si>
  <si>
    <t>['wide bandwidth', 'uwb communications', 'paper proposes', 'minimum size', 'low cost', 'communication devices']</t>
  </si>
  <si>
    <t>Bow-tie antenna | Omnidirectional | Short-range communications | Ultra-wide band antennas | WPAN</t>
  </si>
  <si>
    <t>Two novel antennas for UWB communications, both inspired from bowtie and triangular patch structures, are presented and tested. This paper proposes their study and optimization in order to cover the new WPAN standard and facilitate their integration on communication devices. This work has then been centered around three specific goals: wide bandwidth, minimum size, and low cost. ¬© 2004 Wiley Periodicals, Inc.</t>
  </si>
  <si>
    <t>166-169</t>
  </si>
  <si>
    <t>60110693;60110693;60110693;60110693</t>
  </si>
  <si>
    <t>6507059613;6602489960;6603031706;6701836992</t>
  </si>
  <si>
    <t>Fortino, N.;Kossiavas, G.;Dauvignac, J. Y.;Staraj, R.</t>
  </si>
  <si>
    <t>Nice</t>
  </si>
  <si>
    <t>Universit√© C√¥te d'Azur</t>
  </si>
  <si>
    <t>Fortino N.</t>
  </si>
  <si>
    <t>Novel antennas for ultra-wideband communications</t>
  </si>
  <si>
    <t>10.1002/mop.20082</t>
  </si>
  <si>
    <t>2-s2.0-2342533907</t>
  </si>
  <si>
    <t>['return loss', 'radiation resistance', 'radiation pattern', 'presented experimentally', 'operation bandwidth', 'measured gain', 'low value', 'large bandwidth', 'high gain', 'ground plane', 'fed ring', 'approximately 94', 'antenna gain']</t>
  </si>
  <si>
    <t>Antenna feeds | Microstrip ring-slot antennas</t>
  </si>
  <si>
    <t>The triple-offsets-fed ring-slot antenna backed by a ground plane with large bandwidth and high gain is presented experimentally in this paper. The return loss, radiation pattern, and antenna gain of this configuration are presented. Although the use of a high relative permittivity (Œµr = 4.3) substrate usually restricts the operation bandwidth, the radiation resistance has a low value, as well. The measured impedance bandwidth is approximately 94.3% (-10 dB ‚â• S11). The measured gain of the proposed antenna backed by a ground plane is better than approximately 6 dBi throughout the bandwidth. ¬© 2004 Wiley Periodicals, Inc.</t>
  </si>
  <si>
    <t>161-163</t>
  </si>
  <si>
    <t>60080744;60018279</t>
  </si>
  <si>
    <t>7201869206;7402657600</t>
  </si>
  <si>
    <t>Jang, Yong Woong;Arai, Hiroyuki</t>
  </si>
  <si>
    <t>Eumseong-gun;Yokohama</t>
  </si>
  <si>
    <t>Keukdong College;Yokohama National University</t>
  </si>
  <si>
    <t>Jang Y.</t>
  </si>
  <si>
    <t>Wideband and high-gain triple-offsets-fed ring-slot antenna backed by a ground plane</t>
  </si>
  <si>
    <t>10.1002/mop.20079</t>
  </si>
  <si>
    <t>2-s2.0-2342539824</t>
  </si>
  <si>
    <t>['weak disturbance', 'various samples', 'paper shows', 'industrial surrounding', 'ics operating']</t>
  </si>
  <si>
    <t>High-resolution imaging | MMICs E.M.C. | Very near-field measurements</t>
  </si>
  <si>
    <t>This paper shows a method to characterize microwave circuits using a near-field scanning microscope. Applied on various samples, it shows good resolution and weak disturbance for ICs operating with very common microwave components. Here, it is applied in an industrial surrounding to characterize the Bluetooth CMOS power amplifier. ¬© 2004 Wiley Periodicals, Inc.</t>
  </si>
  <si>
    <t>209-213</t>
  </si>
  <si>
    <t>;;;;;;</t>
  </si>
  <si>
    <t>6506308554;57198207013;6506124286;57204887527;7004356973;6602786531;7004460499</t>
  </si>
  <si>
    <t>Nativel, L.;Marchetti, M.;Falgayrettes, P.;Castagn√©, M.;Gasquet, D.;Gall-Borrut, P.;Castel, M.</t>
  </si>
  <si>
    <t>Nativel L.</t>
  </si>
  <si>
    <t>MMIC's characterization by very near-field technique</t>
  </si>
  <si>
    <t>10.1002/mop.20096</t>
  </si>
  <si>
    <t>2-s2.0-2342585507</t>
  </si>
  <si>
    <t>['present work', 'one pin', 'matching circuit', 'generator element', 'frequency bandwidth', 'double feed', 'additional figure']</t>
  </si>
  <si>
    <t>Microstrip fractal antennas | Multiband antennas | Wideband microstrip antennas</t>
  </si>
  <si>
    <t>A novel microstrip antenna is synthesized by the square-curve fractal algorithm. The generator element is a rectangular microstrip ring and the antenna realizes multiband operation. This performance can also be achieved by using other fractal algorithms found in the literature. However, in all cases the frequency bandwidth is very narrow. In the present work, bandwidths up to 12% are achieved by the use of double feed and one pin. The antenna's additional figure of merit is its ability to be driven only by probes and without the need of any matching circuit. ¬© 2004 Wiley Periodicals, Inc.</t>
  </si>
  <si>
    <t>180-185</t>
  </si>
  <si>
    <t>35070366800;6504188786</t>
  </si>
  <si>
    <t>Siakavara, K.;Tsaldaris, F.</t>
  </si>
  <si>
    <t>A multi-wideband microstrip antenna designed by the square-curve fractal technique</t>
  </si>
  <si>
    <t>10.1002/mop.20086</t>
  </si>
  <si>
    <t>2-s2.0-2342587521</t>
  </si>
  <si>
    <t>['test antenna', 'slot antenna', 'radiation patterns', 'polarization level', 'measured ones', 'low cross', 'linear taper', 'impedance characteristics', 'impedance bandwidth', 'greatly increased', 'different sizes']</t>
  </si>
  <si>
    <t>Broadband | CPW | Linear taper | Slot antenna</t>
  </si>
  <si>
    <t>A new coplanar waveguide (CPW)-fed broadband printed slot antenna is presented. The impedance bandwidth is greatly increased by using a linear taper. The test antenna's impedance bandwidth of - 10-dB return loss reaches 40% with low cross-polarization level. The impedance characteristics and radiation patterns of the slot antenna with different sizes of tapers are presented. The simulated results agree well with the measured ones. ¬© 2004 Wiley Periodicals, Inc.</t>
  </si>
  <si>
    <t>218-221</t>
  </si>
  <si>
    <t>60023813;60023813</t>
  </si>
  <si>
    <t>7202340822;7202152603</t>
  </si>
  <si>
    <t>Niu, Jun Wei;Zhong, Shun Shi</t>
  </si>
  <si>
    <t>Niu J.</t>
  </si>
  <si>
    <t>A CPW-fed broadband slot antenna with linear taper</t>
  </si>
  <si>
    <t>10.1002/mop.20098</t>
  </si>
  <si>
    <t>2-s2.0-2342613634</t>
  </si>
  <si>
    <t>['physically realizable', 'phase velocity', 'phase velocities', 'npvs ).']</t>
  </si>
  <si>
    <t>Infinite phase velocity | Negative permeability | Negative permittivity</t>
  </si>
  <si>
    <t>The concept of infinite-phase velocity (IPV) is shown as the boundary between positive- and negative-phase velocities (PPVs and NPVs). As materials displaying PPV and NPV are physically realizable, we conjecture that this applies IPV materials as well. ¬© 2004 Wiley Periodicals, Inc.</t>
  </si>
  <si>
    <t>165-166</t>
  </si>
  <si>
    <t>60001439;60027272</t>
  </si>
  <si>
    <t>53877620200;7005966296</t>
  </si>
  <si>
    <t>Lakhtakia, Akhlesh;Mackay, Tom G.</t>
  </si>
  <si>
    <t>Edinburgh;University Park</t>
  </si>
  <si>
    <t>The University of Edinburgh;Pennsylvania State University</t>
  </si>
  <si>
    <t>60027272;60001439</t>
  </si>
  <si>
    <t>Lakhtakia A.</t>
  </si>
  <si>
    <t>Infinite phase velocity as the boundary between positive and negative phase velocities</t>
  </si>
  <si>
    <t>10.1002/mop.20081</t>
  </si>
  <si>
    <t>2-s2.0-2342613639</t>
  </si>
  <si>
    <t>['wide bandwidth', 'strip antenna', 'shorting strip', 'one turn', 'length wound', 'ground plane', 'coupled long', 'constructed prototype', 'antenna consists', '4 wavelengths', '20 %)']</t>
  </si>
  <si>
    <t>Broadband antennas | Circularly polarized antennas | Printed antennas | Spiral antennas | WLAN antennas</t>
  </si>
  <si>
    <t>A novel broadband circularly polarized printed-spiral-strip antenna is presented. The antenna consists of a printed spiral strip of about 1.4 wavelengths in length wound into about one turn and mounted above a ground plane with a thick air layer. By using a 50Œ© probe feed along with a long feeding strip and a coupled long-shorting strip for exciting the printed spiral strip, good circular polarization (CP) radiation over a wide bandwidth (larger than 20%) is achieved, which makes the proposed antenna well suited for applications in the 5-GHz WLAN band. Details of the proposed antenna design and the experimental results obtained for a constructed prototype are presented. ¬© 2004 Wiley Periodicals, Inc.</t>
  </si>
  <si>
    <t>163-165</t>
  </si>
  <si>
    <t>60011357;60011357;60019330;60019330;60011357</t>
  </si>
  <si>
    <t>24483919000;7410218666;25960688900;7404915703;35460663000</t>
  </si>
  <si>
    <t>Su, Che Wei;Liu, Yung Tao;Chen, Wen Shyang;Cheng, Yuan Tung;Wong, Kin Lu</t>
  </si>
  <si>
    <t>Cheng Shiu University Taiwan;National Sun Yat-Sen University</t>
  </si>
  <si>
    <t>60019330;60011357</t>
  </si>
  <si>
    <t>Broadband circularly polarized printed-spiral-strip antenna for 5-GHz WLAN operation</t>
  </si>
  <si>
    <t>10.1002/mop.20080</t>
  </si>
  <si>
    <t>2-s2.0-2342637168</t>
  </si>
  <si>
    <t>['wlan operation', 'shaped monopole', 'prototype suited', 'novel dual', 'l strip', 'internal antenna', 'ground plane', 'ghz bands', 'frequency shorted', 'frequency operation', 'different lengths', 'desired dual']</t>
  </si>
  <si>
    <t>Dual-band antennas | Monopole antennas | Shorted monopole antennas | WLAN antennas</t>
  </si>
  <si>
    <t>A novel dual-frequency shorted T-shaped monopole antenna is proposed. The T-shaped monopole is comprised of two horizontal arms of different lengths, which generate two separate resonant modes for the desired dual-frequency operation, and one vertical arm is short-circuited to a ground plane through an inverted-L strip for good impedance matching. A prototype suited for WLAN operation in the 2.4- and 5-GHz bands for a laptop as an internal antenna is constructed and tested. ¬© 2004 Wiley Periodicals, Inc.</t>
  </si>
  <si>
    <t>60011357;60019330;60019330;60011357</t>
  </si>
  <si>
    <t>7402819936;25960688900;7404915703;35460663000</t>
  </si>
  <si>
    <t>Su, Chih Ming;Chen, Wen Shyang;Cheng, Yuan Tung;Wong, Kin Lu</t>
  </si>
  <si>
    <t>Shorted T-shaped monopole antenna for 2.4/5 GHz WLAN operation</t>
  </si>
  <si>
    <t>10.1002/mop.20093</t>
  </si>
  <si>
    <t>2-s2.0-2342640969</t>
  </si>
  <si>
    <t>['side lobes', 'printed high', 'meandering line', 'impedance bandwidth', 'constructive elements', 'average gain', '2 element']</t>
  </si>
  <si>
    <t>Chokes | Meandering line | Monopole antenna</t>
  </si>
  <si>
    <t>A printed high-gain monopole antenna for wireless LAN applications is designed and tested. The meandering line is employed to compress the Œª/2 element with phase that is opposite to that of the other constructive elements. The chokes on both sides are employed for reduction of the side lobes. An impedance bandwidth of 4.8 (VSWR ‚â§ 1.5) and average gain of 4dBi is achieved. ¬© 2004 Wiley Periodicals, Inc.</t>
  </si>
  <si>
    <t>177-180</t>
  </si>
  <si>
    <t>55510527400;7404589607</t>
  </si>
  <si>
    <t>Luk, K. M.;Wong, Sal Hoi</t>
  </si>
  <si>
    <t>Luk K.</t>
  </si>
  <si>
    <t>A printed high-gain monopole antenna for indoor wireless LANs</t>
  </si>
  <si>
    <t>10.1002/mop.20085</t>
  </si>
  <si>
    <t>2-s2.0-2342653003</t>
  </si>
  <si>
    <t>['sample introduced', 'rights reserved', 'reliable determinations', 'neon mass', 'linear response', 'hydrogeological purposes', 'groundwater systems', 'gas chromatography', 'discharge zone', 'detector response', 'detection level']</t>
  </si>
  <si>
    <t>Detection, GC | Gases | Neon | Pulse-discharge helium ionisation detection</t>
  </si>
  <si>
    <t>A pulse-discharge helium ionisation detector, PDHID (Valco, PD-D2-I) with sample introduced to the discharge zone is shown to be applicable for reliable determinations of neon by gas chromatography. The detection level of 80pg was obtained, but the dependence between detector response and neon mass was non-linear. However, for the discharge gas doped with 33ppm of neon, a linear response to the neon mass up to 10-5g and the detection level of 0.5ng were obtained. The method can be used for measuring neon concentrations in groundwater systems for hydrogeological purposes. ¬© 2004 Elsevier B.V. All rights reserved.</t>
  </si>
  <si>
    <t>261-264</t>
  </si>
  <si>
    <t>60027337;60027337;60027337</t>
  </si>
  <si>
    <t>56186884200;6506577896;15769980900</t>
  </si>
  <si>
    <t>Lasa, J.;Mochalski, P.;Pusz, J.</t>
  </si>
  <si>
    <t>Henryk Niewodniczanski Institute of Nuclear Physics of the Polish Academy of Sciences</t>
  </si>
  <si>
    <t>Lasa J.</t>
  </si>
  <si>
    <t>Evaluation of a pulse-discharge helium ionisation detector for the determination of neon concentrations by gas chromatography</t>
  </si>
  <si>
    <t>S0021967304003553</t>
  </si>
  <si>
    <t>10.1016/j.chroma.2004.02.077</t>
  </si>
  <si>
    <t>2-s2.0-1842532603</t>
  </si>
  <si>
    <t>Generalitat de Catalunya</t>
  </si>
  <si>
    <t>BQU 2003-01142</t>
  </si>
  <si>
    <t>AGAUR</t>
  </si>
  <si>
    <t>['wastewater samples', 'univariate calibration', 'similar characteristics', 'rights reserved', 'preconcentration step', 'phenolic compounds', 'order data', 'ones obtained', 'necessarily selective', 'may retain', 'inaccurate determinations', 'imprecise concentrations', 'efficiently solve', 'easily obtained', 'e .,', 'directly measured', 'different replicates', 'dad ).', 'commonly used', 'chromatographic separation', 'analytes made', 'als ))', '.= 34', '.= 3']</t>
  </si>
  <si>
    <t>GRAM | MCR-ALS | PARAFAC | Peak overlap | Pesticides | Phenolic compounds | Second-order calibration | Uncertainty reduction | Water analysis</t>
  </si>
  <si>
    <t>For determining low levels of pesticides and phenolic compounds in river and wastewater samples by high performance liquid chromatography (HPLC), solid phase extraction (SPE) is commonly used before the chromatographic separation. This preconcentration step is not necessarily selective for the analytes of interest and it may retain other compounds of similar characteristics as well. In this case, we present, humic and fulvic acids caused a large baseline drift and overlapped the analytes to be quantified. The inaccurate determinations of the area of the peaks of these analytes made it difficult to quantify them with univariate calibration. Here we compare three second-order calibration algorithms (generalized rank annihilation method (GRAM), parallel factor analysis (PARAFAC) and multivariate curve resolution-alternating least squares (MCR-ALS)) which efficiently solve this problem. These methods use second-order data, i.e., a matrix of responses for each peak, which is easily obtained with a high performance liquid chromatography-diode array detector (HPLC-DAD). With these methods, the area does not need to be directly measured and predictions are more accurate. They also save time and resources because they can quantify analytes even if the peaks are not resolved. GRAM and PARAFAC require trilinear data. Biased and imprecise concentrations (relative standard deviation, %R.S.D.=34) were obtained without correcting the time-shift. Hence, a time-shift correction algorithm to align the peaks was needed to obtain accurate predictions. MCR-ALS was the most robust to the time-shift. All three algorithms provided similar mean predictions, which were comparable to those obtained when sulfite was added to the samples. However, the predictions for the different replicates were more similar for the second-order algorithms (%R.S.D.=3) than the ones obtained by univariate calibration after the sulfite addition (%R.S.D.=13). ¬© 2004 Elsevier B.V. All rights reserved.</t>
  </si>
  <si>
    <t>195-202</t>
  </si>
  <si>
    <t>60022415;60022415;60022415;60022415;60022415;60022415</t>
  </si>
  <si>
    <t>6507271374;7004005675;7101785360;35599803400;35595650000;7005910249</t>
  </si>
  <si>
    <t>Comas, Enric;Gimeno, R. Ana;Ferr√©, Joan;Marc√©, Rosa M.;Borrull, Francesc;Rius, F. Xavier</t>
  </si>
  <si>
    <t>Tarragona</t>
  </si>
  <si>
    <t>Universitat Rovira i Virgili</t>
  </si>
  <si>
    <t>Comas E.</t>
  </si>
  <si>
    <t>Quantification from highly drifted and overlapped chromatographic peaks using second-order calibration methods</t>
  </si>
  <si>
    <t>S0021967304003474</t>
  </si>
  <si>
    <t>10.1016/j.chroma.2004.02.069</t>
  </si>
  <si>
    <t>2-s2.0-1842585255</t>
  </si>
  <si>
    <t>['varying power', 'vary significantly', 'variable phase', 'two antennae', 'sinusoidal function', 'second antenna', 'rf power', 'power efficiency', 'plasma potential', 'plasma parameters', 'plasma density', 'phase shift', 'one end', 'latter case', 'immersed antenna', 'grounded case', 'floating cases', 'floating case', 'electron temperature', 'drastically changed', 'dc current', 'consistently lower', 'bias formed', 'antenna indicates', 'additionally coupled', '56 mhz', '10 %.']</t>
  </si>
  <si>
    <t>A 'primary' RF power (H-power) at 13.56 MHz is coupled to a plasma source excited by an external double saddle field Helicon antenna. A 'secondary' RF power (S-power), also at 13.56 MHz but with variable phase, is additionally coupled by inserting a second antenna in contact with the plasma through one end of the source. The immersed antenna can be grounded or floating, allowing a self-bias to form in the latter case. Changes in the plasma density and electron temperature are measured in both cases with varying power on the immersed antenna. The plasma potential increases dramatically with S-power in the grounded case, and is found to be similar in size to the sum of the plasma potential and the self-bias formed in the floating case for all powers. Hence, the sheath between the immersed antenna and the plasma is shown to be equal in both the grounded and floating cases. Although the power efficiency does not vary significantly as a function of the S-power, it is consistently lower for the grounded case possibly as a result of a dc current to ground. The plasma parameters are drastically changed as the phase between the two antennae are varied (floating case), and a sinusoidal function was fitted to the plasma parameters as a function of the phase shift. The calculated power loss to the antenna indicates that the power efficiency of the immersed antenna, as the phase is changed, is altered from 80% to 10%.</t>
  </si>
  <si>
    <t>1334-1341</t>
  </si>
  <si>
    <t>60008950-60021255;60008950-60008134;60008950;60008134</t>
  </si>
  <si>
    <t>9036535500;7102123181;7103354742;7004122876</t>
  </si>
  <si>
    <t>Aanesland, A.;Charles, C.;Boswell, R. W.;Fredriksen, √Ö</t>
  </si>
  <si>
    <t>Norway;Australia;France</t>
  </si>
  <si>
    <t>Tromso;Canberra;Paris</t>
  </si>
  <si>
    <t>UiT The Arctic University of Norway;The Australian National University;CNRS Centre National de la Recherche Scientifique</t>
  </si>
  <si>
    <t>60021255;60008950;60008134</t>
  </si>
  <si>
    <t>Aanesland A.</t>
  </si>
  <si>
    <t>Helicon plasma with additional immersed antenna</t>
  </si>
  <si>
    <t>S0022372704650662</t>
  </si>
  <si>
    <t>10.1088/0022-3727/37/9/006</t>
  </si>
  <si>
    <t>2-s2.0-2442433837</t>
  </si>
  <si>
    <t>['theoretical results', 'theoretical investigations', 'theoretical calculations', 'theoretical approach', 'satisfactory results', 'radiative deactivation', 'quantum yield', 'provided indications', 'potential use', 'one ligand', 'mainly explained', 'luminescent terbium', 'luminescence lifetime', 'lowest ligand', 'investigated complexes', 'good agreement', 'gdiii ions', 'gdiii ).', 'energy scale', 'energy level', 'energy gap', 'energies properties', 'emission spectra', 'corrective term', 'chromophoric compounds', '5d4 ))']</t>
  </si>
  <si>
    <t>In this paper, we evaluate the potential use of theoretical calculations to obtain an energy scale of the lowest ligand-centred triplet excited state in luminescent terbium(m) complexes. In these complexes, non-radiative deactivation of the terbium emitting state via a back-energy transfer process (T1 ‚Üê Tb(5D4)) is a common quenching process. Consequently the prediction of the energy gap between these two excited states should be useful for programming highly luminescent TbIII systems. We report on a strategy based upon experimental and theoretical investigations of the excited state properties of a series of four simple aromatic hydroxamate ligands coordinated to TbIII and GdIII ions. By using previously reported crystallographic data, the structural and energies properties of these systems were investigated in the ground and first excited triplet states at the density functional theory (DFT) level of calculations. Our theoretical results are consistent with a triplet excited state T1 which is localised on one ligand only and whose the energy level is independent of the lanthanide ion nature (TbIII, GdIII). A good agreement between the calculated adiabatic transition energies and experimental data derived from emission spectra is obtained when a corrective term is considered. These satisfactory results are an indication that this type of modelling can lead to discriminate in terms of the position of the lowest ligand triplet energy level the best antenna among a family of chromophoric compounds. In addition this theoretical approach has provided indications that the difference between the adiabatic transition energies of all the investigated complexes can be mainly explained by metal-ligand electrostatic interactions. The influence of the number of antennae on the quantum yield and the luminescence lifetime is discussed.</t>
  </si>
  <si>
    <t>1334-1347</t>
  </si>
  <si>
    <t>Dalton Transactions</t>
  </si>
  <si>
    <t>60122694;60027245;60122694;60122694;60122694;60027245;60027245;60027245</t>
  </si>
  <si>
    <t>7102343223;7003585783;7003760907;6603817107;6603629918;6603722960;6701398406;7101616870</t>
  </si>
  <si>
    <t>Gutierrez, Fabien;Tedeschi, Christine;Maron, Laurent;Daudey, Jean Pierre;Poteau, Romuald;Azema, Jo√´lle;Tisn√®s, Pierre;Picard, Claude</t>
  </si>
  <si>
    <t>Toulouse;Toulouse</t>
  </si>
  <si>
    <t>Institut de Recherche sur les Syst√®mes Atomiques et Mol√©culaires Complexes;Universite Paul Sabatier Toulouse III</t>
  </si>
  <si>
    <t>60122694;60027245</t>
  </si>
  <si>
    <t>Gutierrez F.</t>
  </si>
  <si>
    <t>Quantum chemistry-based interpretations on the lowest triplet state of luminescent lanthanides complexes. Part 1. Relation between the triplet state energy of hydroxamate complexes and their luminescence properties</t>
  </si>
  <si>
    <t>10.1039/B316246J</t>
  </si>
  <si>
    <t>2-s2.0-2642562936</t>
  </si>
  <si>
    <t>['fabricate structure', 'experimental results', 'constructed prototype', 'compact size', 'broad bandwidth']</t>
  </si>
  <si>
    <t>A multi-folded tapered monopole antenna design for wideband mobile handset applications is presented. This antenna combines omnidirectional, broad bandwidth and compact size in an easy to fabricate structure. The experimental results of the constructed prototype are presented.</t>
  </si>
  <si>
    <t>577-578</t>
  </si>
  <si>
    <t>60074388-100566534;60074388-100566534</t>
  </si>
  <si>
    <t>36187963000;7402434657</t>
  </si>
  <si>
    <t>Chen, I. F.;Chiang, C. M.</t>
  </si>
  <si>
    <t>Taipei;Taiyuan</t>
  </si>
  <si>
    <t>Jinwen University of Science and Technology;Auden Technology Corporation</t>
  </si>
  <si>
    <t>60074388;100566534</t>
  </si>
  <si>
    <t>Multi-folded tapered monopole antenna for wideband mobile handset applications</t>
  </si>
  <si>
    <t>10.1049/el:20040405</t>
  </si>
  <si>
    <t>2-s2.0-2942528892</t>
  </si>
  <si>
    <t>['new way', 'laboratory facility', 'easy modification', 'channel characteristics']</t>
  </si>
  <si>
    <t>A new way to experimentally simulate propagation channels between antenna arrays using coupled mode-stirred reverberation chambers is presented. This technique, which can be performed in a laboratory facility, is simple to use and allows the easy modification of the channel characteristics.</t>
  </si>
  <si>
    <t>578-580</t>
  </si>
  <si>
    <t>60026113;60026113</t>
  </si>
  <si>
    <t>7004669030;7003924509</t>
  </si>
  <si>
    <t>Lienard, M.;Degauque, P.</t>
  </si>
  <si>
    <t>Villeneuve-d'Ascq</t>
  </si>
  <si>
    <t>Institut d'Electronique de Micro√©lectronique et de Nanotechnologie (IEMN)</t>
  </si>
  <si>
    <t>Lienard M.</t>
  </si>
  <si>
    <t>Simulation of dual array multipath channels using mode-stirred reverberation chambers</t>
  </si>
  <si>
    <t>10.1049/el:20040411</t>
  </si>
  <si>
    <t>2-s2.0-2942536123</t>
  </si>
  <si>
    <t>['wet etching', 'voltage signal', 'room temperature', 'incident terahertz', 'grown modulation', 'external illumination', 'doped gaas', 'diode structure', 'device operation', 'detect thz', '75as structure', '52 thz', '10 ghz']</t>
  </si>
  <si>
    <t>A diode structure to detect THz/subTHz radiation based on an MBE-grown modulation-doped GaAs/Al0.25Ga0.75As structure is proposed. Devices have an asymmetrically-shaped geometrical form in the plane of the structure and are fabricated as mesas of 2 Œºm depth by wet etching. The incident terahertz/sub-terahertz radiation induces a voltage signal over the ends of the sample. Detection by non-uniform carrier heating effects under external illumination is explained and the device operation from 10 GHz up to 2.52 THz at room temperature is demonstrated.</t>
  </si>
  <si>
    <t>631-632</t>
  </si>
  <si>
    <t>60105695;60105695;60105695;60105695;60105695;60105695;60105695;60105695;60007762;60007762;60030586</t>
  </si>
  <si>
    <t>6602867380;6603021099;6701791656;8313251300;7003918767;8313251500;6602573527;6603806146;6602698877;7004848584;7202888632</t>
  </si>
  <si>
    <t>Seliuta, D.;≈†irmulis, E.;Tamo≈°iunas, V.;Balakauskas, S.;A≈°montas, S.;Su≈æiedelis, A.;Gradauskas, J.;Valu≈°is, G.;Lisauskas, A.;Roskos, H. G.;K√∂hler, K.</t>
  </si>
  <si>
    <t>Lithuania;Germany;Germany</t>
  </si>
  <si>
    <t>Vilnius;Freiburg im Breisgau;Frankfurt am Main</t>
  </si>
  <si>
    <t>Fizini≈≥ ir Technologijos Moksl≈≥ Centras;Fraunhofer Institute for Applied Solid State Physics IAF;Goethe-Universit√§t Frankfurt am Main</t>
  </si>
  <si>
    <t>60105695;60030586;60007762</t>
  </si>
  <si>
    <t>Seliuta D.</t>
  </si>
  <si>
    <t>Detection of terahertz/sub-terahertz radiation by asymmetrically-shaped 2DEG layers</t>
  </si>
  <si>
    <t>10.1049/el:20040412</t>
  </si>
  <si>
    <t>2-s2.0-2942562206</t>
  </si>
  <si>
    <t>['trellis code', 'receiver antennas', '2 db', '1 ]),']</t>
  </si>
  <si>
    <t>The space-time (ST) trellis code for 2P4PSK orthogonal plane sequence modulation (OPSM) signals is presented when the number of receiver antennas is large. The simulation results shows that the ST codes obtained from the maximising minimum squared Euclidean distance criterion search algorithm achieve a recognisable coding gain (i.e. 1-2 dB) over the codes of Choe (see [1]), where the coding gain increases for the case of two or more receiver antennas.</t>
  </si>
  <si>
    <t>611-613</t>
  </si>
  <si>
    <t>Space-time trellis codes for 2P4PSK OPSM systems with large number of receiver antennas</t>
  </si>
  <si>
    <t>10.1049/el:20040352</t>
  </si>
  <si>
    <t>2-s2.0-2942564038</t>
  </si>
  <si>
    <t>['underlying space', 'time code', 'slow fading', 'selection criterion', 'selecting l', 'selected antennas', 'receive antennas', 'noise ratio', 'instantaneous signal', 'diversity order', 'antenna selection', 'always preserved']</t>
  </si>
  <si>
    <t>The performance of space-time trellis codes with antenna selection over fast fading channels is studied. A selection criterion is adopted that is based on selecting L out of the available M receive antennas that results in maximising the instantaneous signal-to-noise ratio (SNR) at the receiver, where L ‚â§ M. It is shown that the resulting diversity order with antenna selection deteriorates and becomes a function of the number of selected antennas. This is unlike the case for slow fading in which the diversity order is always preserved with antenna selection when the underlying space-time code is full-rank.</t>
  </si>
  <si>
    <t>613-614</t>
  </si>
  <si>
    <t>60033154;60033154;60033154</t>
  </si>
  <si>
    <t>6701671636;6603310379;6701538889</t>
  </si>
  <si>
    <t>Ghrayeb, A.;Sanei, A.;Shayan, Y.</t>
  </si>
  <si>
    <t>Ghrayeb A.</t>
  </si>
  <si>
    <t>Space-time trellis codes with receive antenna selection in fast fading</t>
  </si>
  <si>
    <t>10.1049/el:20040356</t>
  </si>
  <si>
    <t>2-s2.0-2942586881</t>
  </si>
  <si>
    <t>['therefore illustrated', 'simulation results', 'simple geometry', 'previous work', 'present analysis', 'mimo systems', 'independent channels', 'fading cross', 'ergodic capacity', 'consi derations', 'comprehensive model', 'channel correlations']</t>
  </si>
  <si>
    <t>The potential beneficial impact of channel correlations on the capacity of MIMO systems is investigated. In contrast to most previous work, the present analysis is based on a comprehensive model of the channel correlation structure. It is therefore illustrated that fading cross-correlations may increase the ergodic capacity, sometimes even beyond the supposedly ideal case of independent channels. Starting from consi derations on an analytical upper bound of the capacity, the study is then supported by simulation results of the actual ergodic capacity in arbitrary MIMO channels using a simple geometry-based stochastic model.</t>
  </si>
  <si>
    <t>606-608</t>
  </si>
  <si>
    <t>60000874;60012708</t>
  </si>
  <si>
    <t>Oestges, C.;Paulraj, A. J.</t>
  </si>
  <si>
    <t>Beneficial impact of channel correlations on MIMO capacity</t>
  </si>
  <si>
    <t>10.1049/el:20040417</t>
  </si>
  <si>
    <t>2-s2.0-2942597750</t>
  </si>
  <si>
    <t>['mechanical deformation', 'matching arrangement', 'input impedance', 'different forms', 'bent installations']</t>
  </si>
  <si>
    <t>An impedance-matching arrangement is considered for an essentially flexible RFID transponder that can operate over a plurality of its bent installations. The novel structure matches the actual complex impedance of the transponder's application-specific integrated circuit to the input impedance of the antenna over different forms of mechanical deformation and thereby improves overall performances of the passive identification system.</t>
  </si>
  <si>
    <t>574-575</t>
  </si>
  <si>
    <t>6602136447;57196714318</t>
  </si>
  <si>
    <t>Tikhov, Y.;Won, J. H.</t>
  </si>
  <si>
    <t>Tikhov Y.</t>
  </si>
  <si>
    <t>Impedance-matching arrangement for microwave transponder operating over plurality of bent installations of antenna</t>
  </si>
  <si>
    <t>10.1049/el:20040413</t>
  </si>
  <si>
    <t>2-s2.0-2942597766</t>
  </si>
  <si>
    <t>['proposed dra', 'measured results', 'matching band', 'impedance bandwidth', 'average gain', '5 dbi']</t>
  </si>
  <si>
    <t>A wideband aperture coupled flipped staired pyramid shaped DRA is presented. An impedance bandwidth of 62% (S11 &lt;-10 dB) is measured. The proposed DRA has a stable broadside radiation pattern across the matching band, with an average gain of 6.5 dBi. Simulation results obtained from Fidelity give good agreement with measured results.</t>
  </si>
  <si>
    <t>581-582</t>
  </si>
  <si>
    <t>35569904600;7004922524;7501501369;35556538100</t>
  </si>
  <si>
    <t>Chair, R.;Kishk, A. A.;Lee, K. F.;Smith, C. E.</t>
  </si>
  <si>
    <t>Chair R.</t>
  </si>
  <si>
    <t>Wideband flipped staired pyramid dielectric resonator antennas</t>
  </si>
  <si>
    <t>10.1049/el:20040402</t>
  </si>
  <si>
    <t>2-s2.0-2942618500</t>
  </si>
  <si>
    <t>['triangle portion', 'studied experimentally', 'operation bandwidth', 'modified fork', 'lower band', 'low value', 'large bandwidth', 'impedance matching', 'band characteristic', '987 mhz', '3080 mhz']</t>
  </si>
  <si>
    <t>A modified fork-shaped microstrip monopole antenna with the ground plane including a dual-triangle portion is studied experimentally to obtain a large bandwidth and a multi-band characteristic. In this case, the ground plane including a dual-triangle portion leads to improving the impedance matching for a lower band. Although the use of a high relative permittivity (Œµr = 4.3) substrate usually restricts the operation bandwidth, the radiation resistance also was a low value. The 2.0 VSWR impedance bandwidth is 29.8% (731-987 MHz) for a lower band, and 90.2% (1498-3080 MHz) for a higher band operation. This single-layer microstrip monopole antenna also retains a low and a thin profile characteristic.</t>
  </si>
  <si>
    <t>575-577</t>
  </si>
  <si>
    <t>100454136;60080744</t>
  </si>
  <si>
    <t>8672548200;7201869206</t>
  </si>
  <si>
    <t>Go, H. C.;Jang, Y. W.</t>
  </si>
  <si>
    <t>Eumseong-gun;Bucheon</t>
  </si>
  <si>
    <t>Keukdong College;Hankook Antenna Co. Ltd.</t>
  </si>
  <si>
    <t>60080744;100454136</t>
  </si>
  <si>
    <t>Go H.</t>
  </si>
  <si>
    <t>Multi-band modified fork-shaped microstrip monopole antenna with ground plane including dual-triangle portion</t>
  </si>
  <si>
    <t>10.1049/el:20040404</t>
  </si>
  <si>
    <t>2-s2.0-2942618505</t>
  </si>
  <si>
    <t>['simple implementation', 'results show', 'multipath effects', 'make measurements', 'controlled environment']</t>
  </si>
  <si>
    <t>A correlation processor based on the excellent periodic autocorrelation properties of maximal-length pseudorandom binary sequences has been used in antenna pattern measurements to resolve the direct (wanted) path from any unwanted multipath components. A simple implementation of the technique has been used to make measurements in a controlled environment; the results show that the multipath effects are almost completely eliminated and an accurate pattern measurement is obtained.</t>
  </si>
  <si>
    <t>572-574</t>
  </si>
  <si>
    <t>100573453;100573453;60007592;60007592;60007592</t>
  </si>
  <si>
    <t>7003410946;7402708406;56883021900;7003892496;6602371416</t>
  </si>
  <si>
    <t>Leather, P. S.H.;Parsons, J. D.;Romeu, J.;Blanch, S.;Aguasca, A.</t>
  </si>
  <si>
    <t>Spain;United Kingdom</t>
  </si>
  <si>
    <t>Barcelona;</t>
  </si>
  <si>
    <t>Universitat Polit√®cnica de Catalunya;Fizzle Technologies Ltd.</t>
  </si>
  <si>
    <t>60007592;100573453</t>
  </si>
  <si>
    <t>Leather P.S.H.</t>
  </si>
  <si>
    <t>Correlation techniques applied to antenna pattern measurement</t>
  </si>
  <si>
    <t>10.1049/el:20040403</t>
  </si>
  <si>
    <t>2-s2.0-2942627416</t>
  </si>
  <si>
    <t>['wave carriers', 'time reversed', 'reversal mirror', 'radio signals', 'phase conjugated', 'ghz range', 'ghz frequencies', 'frequency bandwidth', 'electromagnetic waves', 'baseband signals', 'avoid digitizing', 'also used', '45 ghz']</t>
  </si>
  <si>
    <t>A one-channel electromagnetic time-reversal mirror (TRM) was used for investigating the feasibility of time reversal focusing with electromagnetic waves in the GHz range. Two omnidirectional antennas with a frequency of 2.45 GHz and two transceiver circuit boards were also used for the investigations. The baseband signals were time reversed and the wave carriers were phase conjugated in order to avoid digitizing the radio signals at GHz frequencies. The circuit boards demodulated the radio frequency signal back to the baseband. The frequency bandwidth and the spectral correlations determined the quality of focusing.</t>
  </si>
  <si>
    <t>60105746;60105746;60105746;60105746;60105746;60105746</t>
  </si>
  <si>
    <t>6507166348;55908232000;6603787464;7003745493;56255366400;56415754000</t>
  </si>
  <si>
    <t>Lerosey, G.;De Rosny, J.;Tourin, A.;Derode, A.;Montaldo, G.;Fink, M.</t>
  </si>
  <si>
    <t>Institut Langevin</t>
  </si>
  <si>
    <t>Lerosey G.</t>
  </si>
  <si>
    <t>Time reversal of electromagnetic waves</t>
  </si>
  <si>
    <t>10.1103/PhysRevLett.92.193904</t>
  </si>
  <si>
    <t>2-s2.0-17044460590</t>
  </si>
  <si>
    <t>['two lengths', 'slant onto', 'properly adjusting', 'lateral surface', 'lasing wavelength', 'demonstrated experimentally', 'delay element', 'continuous time', 'chirp rate', 'channel number', 'bend strain']</t>
  </si>
  <si>
    <t>Fiber Bragg grating | Fiber laser | Fiber optics | Phased-array antenna | Sagnac interferometric filter | True-time-delay</t>
  </si>
  <si>
    <t>A new photonics true-time-delay system using a novel tunable chirped fiber grating delay line and a novel multiwavelength erbium-doped fiber ring laser source based on a Sagnac filtering mirror is described. The Sagnac filtering mirror consists of a polarization maintaining directional coupler and two lengths of polarization maintaining fibers. The lasing wavelength and channel number are determined by properly adjusting the polarization controller within the unidirectional ring cavity and are both very stable. The tunable chirped fiber grating, which acts as a continuous time-delay element, is achieved by bending a uniform fiber Bragg grating bonded at a slant onto the lateral surface of a simply supported beam. By adjusting the chirp rate of the fiber grating via the bend strain, this type of tunable chirped fiber grating can achieve very low and adjustable delay times and therefore provides higher angle resolution for scanning microwave beams. The true-time-delay system using the proposed tunable chirped fiber grating delay element and multiwavelength fiber ring laser has been constructed and demonstrated experimentally.</t>
  </si>
  <si>
    <t>69-80</t>
  </si>
  <si>
    <t>Lasers in Engineering</t>
  </si>
  <si>
    <t>60005510-60028739;60028739</t>
  </si>
  <si>
    <t>8115154200;56293008400</t>
  </si>
  <si>
    <t>Yang, Jianliang;Guo, Zhaohua</t>
  </si>
  <si>
    <t>Optically controlled time-delay beamformer employing tunable chirped grating and a Sagnac ring based multiwavelength fiber laser</t>
  </si>
  <si>
    <t>2-s2.0-2342480521</t>
  </si>
  <si>
    <t>['within 2', 'slot parameters', 'operating wavelength', 'appropriately adjusting', 'also demonstrated']</t>
  </si>
  <si>
    <t>Microstrip patch antenna | Slots | Wideband antenna</t>
  </si>
  <si>
    <t>A thin (only 5% of the operating wavelength, Œª) wide-band microstrip patch antenna with two closely spaced slots is introduced. When connected to each other, the two slots translate into two distinct resonant frequencies, resulting in wide impedance bandwidth (about 20% within 2:1 VSWR). Detailed design data, including resonance frequency, impedance, and bandwidth, are presented as function of the antenna and slot parameters. It is also demonstrated that such antennas can be designed at different frequency bands by appropriately adjusting the antenna and slot parameters. ¬© 2004 Wiley Periodicals, Inc.</t>
  </si>
  <si>
    <t>261-266</t>
  </si>
  <si>
    <t>60018179;60018179;60018179</t>
  </si>
  <si>
    <t>55967405600;7404486537;7007099714</t>
  </si>
  <si>
    <t>Yang, G.;Ali, M.;Dougal, R.</t>
  </si>
  <si>
    <t>Yang G.</t>
  </si>
  <si>
    <t>A thin wideband microstrip patch antenna with two adjacent slots</t>
  </si>
  <si>
    <t>10.1002/mop.20111</t>
  </si>
  <si>
    <t>2-s2.0-2342473367</t>
  </si>
  <si>
    <t>['two probes', 'squared value', 'simple relation', 'received voltages', 'phase retrieval', 'phase distribution', 'field measurements', 'effective technique', 'antenna near']</t>
  </si>
  <si>
    <t>Antenna near-field measurements | Phase retrieval</t>
  </si>
  <si>
    <t>A simple, effective technique for phase retrieval of antenna near-field measurements is presented. This technique is based on using two similar scanning probes to collect four scalar near-field measurements simultaneously, namely, the squared voltages received by two probes, the squared value of the summation of the received voltages by the two probes in phase, and the squared value of the summation of the received voltages by the two probes shifted by an arbitrarily known phase shift. A simple relation is used to retrieve the phase distribution by utilizing these four scalar measurements. ¬© 2004 Wiley Periodicals, Inc.</t>
  </si>
  <si>
    <t>270-273</t>
  </si>
  <si>
    <t>60027090;60027090</t>
  </si>
  <si>
    <t>6602826160;57205396852</t>
  </si>
  <si>
    <t>El-Said, Yaser S.;Attiya, Ahmed M.</t>
  </si>
  <si>
    <t>El-Said Y.</t>
  </si>
  <si>
    <t>Modified two-probe approach for amplitude-only near-field measurements</t>
  </si>
  <si>
    <t>10.1002/mop.20114</t>
  </si>
  <si>
    <t>2-s2.0-2342507211</t>
  </si>
  <si>
    <t>['wire structure', 'paper investigates', 'microstrip device', 'maxwellian circuits', 'maxwellian circuit', 'maxwell equations', 'journal papers', 'integral equation', 'equivalent circuit', 'environmental effects']</t>
  </si>
  <si>
    <t>Differential equations | Green's functions | Maxwellian circuits</t>
  </si>
  <si>
    <t>In a series of conference and journal papers [1-3], Mei has laid the foundation of the theory of Maxwellian circuits, which asserts that any wire structure, such as a thin wire antenna or a microstrip device, can be represented by an equivalent circuit, the solution of which is identical to the solution of the Maxwell equations of the structure. Such a circuit is said to be Maxwellian. This paper investigates the environmental effects of the Maxwellian circuit, in particular the role of the Green's functions of the integral equation. ¬© 2004 Wiley Periodicals, Inc.</t>
  </si>
  <si>
    <t>318-320</t>
  </si>
  <si>
    <t>56415172000;26643518100;57218975048;7005780321</t>
  </si>
  <si>
    <t>Leung, K. W.;Liu, Y. W.;Yang, P.;Mei, K. K.</t>
  </si>
  <si>
    <t>Leung K.W.</t>
  </si>
  <si>
    <t>Maxwellian circuits and Green's functions</t>
  </si>
  <si>
    <t>10.1002/mop.20129</t>
  </si>
  <si>
    <t>2-s2.0-2342512924</t>
  </si>
  <si>
    <t>['training time', 'rma ).', 'resonant frequency', 'normal feed', 'measured results', 'ihe field', 'good agreement', 'genetic algorithms', 'experimental results', 'efficient method', 'computational electromagnetics', 'competing convention']</t>
  </si>
  <si>
    <t>Artificial neural networks | Genetic algorithm | Microstrip antenna | Problem of competing conventions | Resonant frequency</t>
  </si>
  <si>
    <t>Both genetic algorithms (GAs) and artificial neural networks (ANNs) have been used in ihe field of computational electromagnetics as the most powerful optimizing tools. In this paper, a simple and efficient method is presented to handle the problem of competing convention while training an ANN by using a GA. This technique is applied to calculate the resonant frequency of a thick-substrate rectangular microstrip antenna (RMA). The training time is less than that of a normal feed-forward backpropagation algorithm. The measured results are in very good agreement with experimental results. ¬© 2004 Wiley Periodicals, Inc.</t>
  </si>
  <si>
    <t>60070262;60070262;60070262;100419994;60070262;60007709</t>
  </si>
  <si>
    <t>6506137411;7006422314;7102938189;6507861242;7102042985;55395360200</t>
  </si>
  <si>
    <t>Khuntia, Bonomali;Pattnaik, Shyam S.;Panda, Dhruba C.;Neog, Dipak K.;Devi, S.;Dutta, Malay</t>
  </si>
  <si>
    <t>Itanagar;Tezpur;Dhemaji-787057</t>
  </si>
  <si>
    <t>North Eastern Regional Institute of Science and Technology;Tezpur University;Dhemaji College</t>
  </si>
  <si>
    <t>60070262;60007709;100419994</t>
  </si>
  <si>
    <t>Khuntia B.</t>
  </si>
  <si>
    <t>A simple and efficient approach to train artificial neural networks using a genetic algorithm to calculate the resonant frequency of an RMA on thick substrate</t>
  </si>
  <si>
    <t>10.1002/mop.20126</t>
  </si>
  <si>
    <t>2-s2.0-2342528546</t>
  </si>
  <si>
    <t>['œä shape', 'wireless device', 'wide bandwidth', 'two separate', 'resonant modes', 'low profile', 'internal antenna', 'feeding strip', 'easily achieved', 'closely spaced', 'circuiting strip']</t>
  </si>
  <si>
    <t>Broadband antennas | Monopole antennas | WLAN antennas</t>
  </si>
  <si>
    <t>A broadband printed œÄ-shaped monopole antenna is presented. The antenna is easily achieved by adding two short vertical strips (one is a feeding strip and one is a short-circuiting strip) to a long horizontal strip, forming into a œÄ shape with a low profile. This antenna can generate a wide bandwidth (about 29%) formed by two separate, but closely spaced, resonant modes. A prototype well suited for covering the 5.2/5.8-GHz WLAN bands and operating as an internal antenna for a wireless device is demonstrated. ¬© 2004 Wiley Periodicals, Inc.</t>
  </si>
  <si>
    <t>269-270</t>
  </si>
  <si>
    <t>60011357;60011357;60019330;60011357</t>
  </si>
  <si>
    <t>7402029960;8379209800;25960688900;35460663000</t>
  </si>
  <si>
    <t>Su, Saou Wen;Wu, Chih Hsien;Chen, Wen Shyang;Wong, Kin Lu</t>
  </si>
  <si>
    <t>Su S.</t>
  </si>
  <si>
    <t>Broadband printed œÄ-shaped monopole antenna for WLAN operation</t>
  </si>
  <si>
    <t>10.1002/mop.20113</t>
  </si>
  <si>
    <t>2-s2.0-2342562568</t>
  </si>
  <si>
    <t>['wideband antennas', 'using transmission', 'stopband performance', 'stop filter', 'selective characteristics', 'passband responses', 'pass filter', 'microstrip filter', 'line analysis', 'band signals', '8 ghz', '0 ghz']</t>
  </si>
  <si>
    <t>Defected ground structure | Transmission-line analysis | Ultra-wideband antenna</t>
  </si>
  <si>
    <t>In this paper, a microstrip filter has been designed, fabricated, and measured for application in ultra-wideband antennas. By Using the combination of a band-stop filter and a low-pass filter, the band-selective characteristics can be demonstrated. In order to enhance the suppression of the out-of-band signals, a defected ground structure (DGS) with stopband performance is used. The passband responses of the filter, which range below 2.8 GHz and from 5.0 to 6.0 GHz, cover most commercial wireless communication systems. The LC-lumped equivalent circuit of the filter has been extracted and simulated by using transmission-line analysis. ¬© 2004 Wiley Periodicals, Inc.</t>
  </si>
  <si>
    <t>248-251</t>
  </si>
  <si>
    <t>7501637046;37099303200;7409256441</t>
  </si>
  <si>
    <t>Wang, Chien Jen;Lin, Chia Horng;Wu, Jin Wei</t>
  </si>
  <si>
    <t>A microstrip filter utilized in ultra-wideband antennas</t>
  </si>
  <si>
    <t>10.1002/mop.20107</t>
  </si>
  <si>
    <t>2-s2.0-2342590148</t>
  </si>
  <si>
    <t>['œä delocalization', 'unsaturated hydrocarbons', 'thus representing', 'thus leading', 'strong scattering', 'similar hybridization', 'sensitive descriptor', 'sensitive antenna', 'responding nucleus', 'pœé character', 'pœä character', 'pso values', 'pso term', 'paramagnetic spin', 'order orbitals', 'opposing effects', 'nodal properties', 'nmr spin', 'lying occupied', 'given c', 'electronic structure', 'e .,', 'distinguish hyperconjugation', 'distinct pœä', 'dependence leads', 'coupling mechanism', 'conjugation effects', 'conjugated hydrocarbons', 'certain conditions', 'c bonds', 'c bond', 'c atoms']</t>
  </si>
  <si>
    <t>The NMR spin-spin coupling constant (SSCC) J(C-C) is a sensitive antenna for investigating the electronic structure in hyper- and œÄ-conjugated hydrocarbons. The magnetic dipole field of the perturbed nucleus generates orbital currents, which are experienced by the responding nucleus, thus leading to the paramagnetic spin-orbit (PSO) coupling mechanism. The strength of the orbital currents depends on the availability of high-lying occupied and low-lying virtual orbitals with distinct pœÄ or pœÉ character, the nodal properties of these orbitals, and the overlap between zeroth- and first-order orbitals. For C-C bonds in unsaturated hydrocarbons, the value of PSO(C-C) depends on opposing effects such as the pœÉ and the pœÄ character of the C-C bond (i.e., the degree of hybridization at the C atoms and the degree of œÄ delocalization in the conjugated system). This dependence leads to the overall cubic behavior of the PSO term when given as a function of the C-C bond character and the strong scattering of PSO values for a given bond type. Under certain conditions, the degree of hybridization can be determined with the help of the PSO term. Also, the PSO term helps to distinguish hyperconjugation and œÄ-conjugation effects. For a given C-C bond type with fixed or similar hybridization at the C atoms, the PSO term can be given as a function of the C-C bond order, thus representing a sensitive descriptor for the degree of œÄ delocalization.</t>
  </si>
  <si>
    <t>4520-4535</t>
  </si>
  <si>
    <t>Journal of Physical Chemistry A</t>
  </si>
  <si>
    <t>60016437;60016437;60016437</t>
  </si>
  <si>
    <t>6701331832;7004130406;7005688079</t>
  </si>
  <si>
    <t>Gr√§fenstein, J√ºrgen;Kraka, Elfi;Cremer, Dieter</t>
  </si>
  <si>
    <t>Gothenburg</t>
  </si>
  <si>
    <t>G√∂teborgs Universitet</t>
  </si>
  <si>
    <t>Gr√§fenstein J.</t>
  </si>
  <si>
    <t>Investigation of the œÄ character of a C-C bond with the help of the diamagnetic and paramagnetic spin-orbit term of the NMR spin-spin coupling constant</t>
  </si>
  <si>
    <t>10.1021/jp049954s</t>
  </si>
  <si>
    <t>2-s2.0-2642564588</t>
  </si>
  <si>
    <t>Ministerio de Educaci√≥n, Cultura y Deporte</t>
  </si>
  <si>
    <t>CTIDIB/2002/226</t>
  </si>
  <si>
    <t>MECD</t>
  </si>
  <si>
    <t>['wavelengths required', 'simultaneous characterisation', 'second one', 'rights reserved', 'pure spectra', 'prior knowledge', 'presence induces', 'nbdw procedures', 'nbdw procedure', 'nbdw ),', 'made undetectable', 'internal standard', 'interference produced', 'first one', 'finally retrieved', 'fatty acids', 'experimental run', 'dilution effects', 'deconvolved signals', 'crossed orthogonalisation', 'concentration profiles', 'carboxylic acid', 'capillary electrophoresis', 'bgc spectra', 'bgc ).', 'background chromophore', 'array detector', 'also addressed', 'als ).', 'aes oligomers', 'absorptivity null', 'absorbing solutes', 'absorbing solute', 'absorbing interference', 'absorbance cancels', 'abs ),', '9nm wide', '5 %.', '10œºm aes', '1 abs']</t>
  </si>
  <si>
    <t>ABS | Acetonitrile | ACN | AES | Alkyl benzene sulfonate | Alkyl ether sulfate | ALS | Alternating least squares | Anthraquinone-2-carboxylic acid | AQCA | Background chromophore | Background electrolyte | BGC | BGE | Dipentylamine | DPA | Limit of detection | LOD | NBDW</t>
  </si>
  <si>
    <t>Non-absorbing alkyl ether sulfates (AES) can be separated using anthraquinone-2-carboxylic acid (AQCA) as a probe; however, absorbing alkyl benzene sulfonates (ABS), if present, interfere indirect detection of most AES oligomers. Overcoming of this interference, as well as the simultaneous characterisation and evaluation of AES, fatty acids and ABS, was accomplished by using a diode-array detector and the procedures here discussed. First, it was shown that ABS can be made undetectable by using a 9nm wide and 227nm centred charge-absorptivity null-balance detection window (NBDW), where its contribution to the absorbance cancels the dilution effects that its presence induces on the signal of the background chromophore (BGC). Two other procedures, not requiring any prior knowledge on the nature of the absorbing interference, were also addressed. In the first one, the NBDW procedure was emulated by software, by treating the time-wavelength data matrix stored during the experimental run, and in the second one, both the ABS and BGC spectra, and the concentration profiles of ABS and the non-absorbing solutes, were recovered by orthogonal projection approach (OPA) and alternating least squares (ALS). The OPA-ALS processing provided the deconvolved signals and the wavelengths required to implement the experimental and software-emulated NBDW procedures. A composite ABS spectrum and a mixed concentration profile of the non-absorbing solutes, that involves mutual ABS-BGC dilution effects are enclosed in the OPA-ALS straightforward solutions. The pure spectra and concentration profiles were finally retrieved by crossed orthogonalisation. For the NBDW procedures, the limits of detection (S/N=3) for AES oligomers overlapped by 1500Œºgml-1 ABS were of ca. 10ŒºM AES. Using decyl sulfate as internal standard, the relative standard deviation for AES in an ABS containing industrial sample was 4.5%. The procedures here described are useful to remove the interference produced by any absorbing solute when overlapped with indirectly detected solutes in both capillary electrophoresis (CE) and HPLC. ¬© 2004 Elsevier B.V. All rights reserved.</t>
  </si>
  <si>
    <t>205-216</t>
  </si>
  <si>
    <t>60002644;60002644;101352849;60002644;60002644</t>
  </si>
  <si>
    <t>6506318624;7004048625;6508070722;6701739178;7005735667</t>
  </si>
  <si>
    <t>Bernab√©-Zaf√≥n, Virginia;Torres-Lapasi√≥, Jos√© R.;Ortega-Gadea, Silvia;Sim√≥-Alfonso, Ernesto F.;Ramis-Ramos, Guillermo</t>
  </si>
  <si>
    <t>Valencia;</t>
  </si>
  <si>
    <t>Universitat de Val√®ncia;Qu√≠micas Oro S.A.</t>
  </si>
  <si>
    <t>60002644;101352849</t>
  </si>
  <si>
    <t>Bernab√©-Zaf√≥n V.</t>
  </si>
  <si>
    <t>Resolution of overlapped non-absorbing and absorbing solutes using either an absorption null-balance detection window or multivariate deconvolution applied to capillary electrophoresis of anionic surfactants</t>
  </si>
  <si>
    <t>S002196730400408X</t>
  </si>
  <si>
    <t>10.1016/j.chroma.2004.03.018</t>
  </si>
  <si>
    <t>2-s2.0-1842686022</t>
  </si>
  <si>
    <t>['œ ∑)', 'state electrolyte', 'rights reserved', 'redox properties', 'photovoltaic performance', 'obtained results', 'observed differences', 'new dyes', 'ncs ligand', 'ncs ))', 'n3 photosensitizer', 'molecular antennas', 'light absorption', 'isothiocyanato group', 'energetic diagrams', 'dye containing', 'dark current', 'corresponding solid', 'corresponding dsscs', 'cl dye', 'circuit photovoltage', 'circuit photocurrent', 'also proposed', 'action spectra', '64 %,', '584 mv']</t>
  </si>
  <si>
    <t>Composite PEO-titania-I /I  electrolyte - - 3 | NCS ligands | Ru(II)-bdmpp-dcbpy complexes | Solid nanocrystalline solar cell | TiO  films 2</t>
  </si>
  <si>
    <t>New dyes of the type [Ru(II)(bdmpp)(dcbpy)X](PF6) (where bdmpp is 2,6-bis(3,5-dimethyl-N-pyrazoyl)pyridine, dcbpy is 2,2‚Ä≤-bipyridine-4,4‚Ä≤-dicarboxylic acid and X=Cl- (Ru-Cl) or NCS- (Ru-NCS)) have been tested with success as molecular antennas in titania nanocrystalline photoelectrochemical cells (DSSCs) and compared with the Gr√§tzel's N3 photosensitizer, in modules fabricated using a composite polymer solid-state electrolyte The solar cells made using the complex with the -NCS ligand have a significantly better performance than those fabricated with the dye containing the Cl- ligand. The comparison of their action spectra has revealed that the Ru-NCS dye presents higher incident monochromatic photon-to-current conversion efficiency (IPCE) values. The Ru-NCS cells produced a short-circuit photocurrent as high as 4.3 mA cm-2 and an open-circuit photovoltage of 584 mV, which led to an overall energy conversion cell efficiency (Œ∑) as high as 1.64%, about three times higher than the corresponding efficiency obtained with Ru-Cl dye. On the basis of the obtained results the energetic diagrams of the corresponding DSSCs were constructed. The observed differences are attributed to the contribution of the isothiocyanato group on the light absorption, on the redox properties and on the increase of the charge injection efficiency. A gain in photovoltaic performance of the -NCS containing dyes is also proposed through a reduction of the dark current of the corresponding solid-state solar cells. ¬© 2004 Elsevier B.V. All rights reserved.</t>
  </si>
  <si>
    <t>331-340</t>
  </si>
  <si>
    <t>60001104-101606636;101606636;60001104</t>
  </si>
  <si>
    <t>6602756609;6505765795;35597060900</t>
  </si>
  <si>
    <t>Stergiopoulos, T.;Karakostas, S.;Falaras, Papi</t>
  </si>
  <si>
    <t>Athens;Ioannina</t>
  </si>
  <si>
    <t>Demokritos National Centre for Scientific Research;Solar Technologies S.A.</t>
  </si>
  <si>
    <t>60001104;101606636</t>
  </si>
  <si>
    <t>Stergiopoulos T.</t>
  </si>
  <si>
    <t>Comparative studies of substituted ruthenium(II)-pyrazoyl-pyridine complexes with classical N3 photosensitizer: The influence of -NCS dye ligands on the efficiency of solid-state nanocrystalline solar cells</t>
  </si>
  <si>
    <t>S1010603004000164</t>
  </si>
  <si>
    <t>10.1016/j.jphotochem.2004.01.002</t>
  </si>
  <si>
    <t>2-s2.0-2342616743</t>
  </si>
  <si>
    <t>['œºgas presented', 'œºgas consumes', 'treated substrate', 'site measurement', 'shallow channel', 'rights reserved', 'reagent solution', 'microchannel scrubber', 'membrane thickness', 'inversely proportional', 'highly sensitive', 'high sensitivity', 'efficient accumulation', 'detection limit', 'desired thickness', 'channel block', 'absorbing solution', '8 h', '1 ppbv', '1 ml']</t>
  </si>
  <si>
    <t>Measurement of hydrogen sulfide | Micro-fluorescence detector | Micro-gas analysis system ŒºGAS | Microchannel gas diffusion scrubber</t>
  </si>
  <si>
    <t>A micro-gas analysis system, ŒºGAS, is proposed here for the continuous and highly sensitive on-site measurement of atmospheric trace gases. The ŒºGAS presented here is comprised of a microchannel scrubber and a high-sensitivity small fluorescence detector. The key to the ŒºGAS is the fabrication of a good gas permeable membrane on a shallow channel to allow for the efficient accumulation of the analyte into the absorbing solution. The channel is formed by micromachining, and a gas permeable membrane of any desired thickness is formed by spin-coating on a fluorosilane-treated substrate. In this work, polydimethylsiloxane was used for both the channel block and the gas permeable membrane, and were easily tightly bonded. The microchannel structure ensures a high sensitivity, and the sensitivity is inversely proportional to the membrane thickness. The device, including the air supply function, is set in only 30-mm-cube. The performance of the ŒºGAS has been demonstrated as a H 2S gas sensor. The ŒºGAS consumes only 1 ml of the reagent solution in 8 h of operation with a detection limit of 1 ppbv. ¬© 2004 Elsevier B.V. All rights reserved.</t>
  </si>
  <si>
    <t>Analytica Chimica Acta</t>
  </si>
  <si>
    <t>7202507292;56977205400;55460212500</t>
  </si>
  <si>
    <t>Toda, Kei;Ohira, Shin Ichi;Ikeda, Misuzu</t>
  </si>
  <si>
    <t>Toda K.</t>
  </si>
  <si>
    <t>Micro-gas analysis system ŒºgAS comprising a microchannel scrubber and a micro-fluorescence detector for measurement of hydrogen sulfide</t>
  </si>
  <si>
    <t>S0003267004001308</t>
  </si>
  <si>
    <t>10.1016/j.aca.2004.01.040</t>
  </si>
  <si>
    <t>2-s2.0-2342538453</t>
  </si>
  <si>
    <t>['œ ≤-', 'successfully applied', 'rights reserved', 'reproducible results', 'repetitive analysis', 'pump rate', 'pump chip', 'pump channels', 'isolation channel', 'glass chip', 'galactopyranoside ).', 'fluorescein di', 'flow stability', 'eof pump', 'diethylenetriaminepentaacetic acid', 'cathode reservoir', 'catalyzed hydrolysis', 'anode reservoir', 'also serves', '90 œºm', '20 œºm', '0 %)']</t>
  </si>
  <si>
    <t>Electric field decoupler | Electroosmotic pump | Galactosidase | Microfluidic chip | Sequential injection analysis</t>
  </si>
  <si>
    <t>A microfabricated electroosmotic pump with an integrated serpentine isolation channel was developed on a glass chip and applied to a capillary-based sequential injection analysis (SIA) system for an enzyme inhibition assay. The pump chip contains an anode reservoir, an ion-exchange membrane electric field decoupler (EFD) that also serves as a cathode reservoir, parallel pump channels and an isolation channel. A two-step etching process was adopted to etch the pump channels to a depth of 20 Œºm and the isolation channel to a depth of 90 Œºm. The pump flow rate was very stable: the relative standard deviation (RSD) of the pump rate was 1.9% for propulsion and 2.3% for aspiration. The pump chip was successfully applied to a capillary-based sequential injection analysis system with a confocal fluorescence detector. For repetitive analysis of a 13 ŒºM fluorescein solution, an RSD of 0.6% was attained, which demonstrated the flow stability of the EOF pump. The system was then applied to an enzyme inhibition assay, the diethylenetriaminepentaacetic acid (DTPA) inhibition of the Œ≤-galactosidase-catalyzed hydrolysis of fluorescein di(Œ≤-D-galactopyranoside). Reproducible results (RSD&lt;3.0%) were obtained. ¬© 2004 Elsevier B.V. All rights reserved.</t>
  </si>
  <si>
    <t>105-112</t>
  </si>
  <si>
    <t>60021285;60021285</t>
  </si>
  <si>
    <t>7006933720;35322959700</t>
  </si>
  <si>
    <t>Pu, Qiaosheng;Liu, Shaorong</t>
  </si>
  <si>
    <t>Lubbock</t>
  </si>
  <si>
    <t>Texas Tech University</t>
  </si>
  <si>
    <t>Pu Q.</t>
  </si>
  <si>
    <t>Microfabricated electroosmotic pump for capillary-based sequential injection analysis</t>
  </si>
  <si>
    <t>S0003267004001369</t>
  </si>
  <si>
    <t>10.1016/j.aca.2004.01.044</t>
  </si>
  <si>
    <t>2-s2.0-2342576297</t>
  </si>
  <si>
    <t>Bundesministerium f√ºr Wirtschaft und Technologie</t>
  </si>
  <si>
    <t>1010/99</t>
  </si>
  <si>
    <t>BMWi</t>
  </si>
  <si>
    <t>['silica deposition', 'rights reserved', 'presented concerning', 'oxygen mixture', 'ir spectroscopy', 'homogeneous plasma', 'direct mode', 'deposition conditions', 'atmospheric pressure', '45 ghz']</t>
  </si>
  <si>
    <t>Atmospheric pressure PACVD | Fourier transform infrared spectroscopy | Microwave | Profilometry | Silicon oxide | Transmission electron microscopy</t>
  </si>
  <si>
    <t>In this paper first results will be presented concerning our investigations on direct and remote plasma polymerization of SiOx films using a microwave induced PACVD process. The plasma source working at a frequency of 2.45 GHz was a slot antenna type CYRANNUS¬Æ-I source which was able to maintain a homogeneous plasma at atmospheric pressure. The carrier and the monomer gases used for the silica deposition were an argon-oxygen mixture or air and hexamethyldisiloxane, respectively. There will be given a description of the deposition conditions in the remote and the direct mode. Depending on the deposition parameters thin and smooth SiOx films on silicon or stainless steel substrates were prepared. The films were characterized by IR spectroscopy, ellipsometry and various microscopic methods like optical microscopy, SEM and HRTEM. ¬© 2003 Elsevier B.V. All rights reserved.</t>
  </si>
  <si>
    <t>134-140</t>
  </si>
  <si>
    <t>60082882;60082882</t>
  </si>
  <si>
    <t>6603069057;6602924240</t>
  </si>
  <si>
    <t>Pfuch, A.;Cihar, R.</t>
  </si>
  <si>
    <t>Innovent e.V.</t>
  </si>
  <si>
    <t>Pfuch A.</t>
  </si>
  <si>
    <t>Deposition of SiO&lt;inf&gt;x&lt;/inf&gt; thin films by microwave induced plasma CVD at atmospheric pressure</t>
  </si>
  <si>
    <t>S0257897203010569</t>
  </si>
  <si>
    <t>10.1016/j.surfcoat.2003.09.052</t>
  </si>
  <si>
    <t>2-s2.0-2442465854</t>
  </si>
  <si>
    <t>03-51-5583</t>
  </si>
  <si>
    <t>['vhf signals', 'valuable information', 'stochastic inversion', 'scintillation measurements', 'scale structures', 'rights reserved', 'results indicate', 'powerful wave', 'much wider', 'mostly field', 'middle latitudes', 'main lobe', 'hf radiation', 'hf modification', 'heating antenna', 'good agreement', 'experimental data', 'effects induced', 'distinctive peculiarity', 'detected within', 'complete system', 'august 2002', 'area illuminated', 'area covered', 'antenna beam', 'amplitude scintillations']</t>
  </si>
  <si>
    <t>Observations of the ionospheric electron density modified by a powerful wave of the Sura HF heating facility were carried out in Russia at middle latitudes in August 2002. Amplitude scintillations and variations of the phase of VHF signals from Russian orbiting satellites passing over the heated region along the chain of three satellite receivers have been recorded. The experimental data were converted to electron density maps using a stochastic inversion. Tomographic measurements conducted during a low magnetic activity revealed that HF powerful waves can produce significant electron density disturbances up to heights significantly exceeding altitudes of the F layer peak. Both large-scale plasma enhancements and small-scale density irregularities can be generated by the HF radiation. Wavy density structures were also observed within a sector which is much wider than the area covered by the main lobe of the heating antenna. Small-scale density irregularities are mostly field-aligned although large-scale structures can be detected within a much larger area. A distinctive peculiarity of electron density changes occurred during heating is producing a zone of low density inside the area illuminated by the antenna beam. The results indicate that satellite radio tomography and scintillation measurements are effective diagnostic techniques giving a valuable information to studies of effects induced by HF modification. The complete system of plasma density disturbances describing by the theory of "the magnetic zenith effect" has been for the first time studied in this Letter. A good agreement between the theory and experimental data has been obtained. ¬© 2004 Elsevier B.V. All rights reserved.</t>
  </si>
  <si>
    <t>381-388</t>
  </si>
  <si>
    <t>60069629;60069629;60009114;60009114;60008673;60008673;60008673;124453277</t>
  </si>
  <si>
    <t>7004580172;6601938554;57202200045;7004547377;7401824591;36916936500;6507692135;7102478821</t>
  </si>
  <si>
    <t>Tereshchenko, E. D.;Khudukon, B. Z.;Gurevich, A. V.;Zybin, K. P.;Frolov, V. L.;Myasnikov, E. N.;Muravieva, N. V.;Carlson, H. C.</t>
  </si>
  <si>
    <t>Russian Federation;Russian Federation;Russian Federation;United States</t>
  </si>
  <si>
    <t>Apatity;Moscow;Nizhny Novgorod;Washington, D.C.</t>
  </si>
  <si>
    <t>Polar Geophysical Institute, Russian Academy of Science;P.N. Lebedev Physical Institute of the Russian Academy of Sciences;Lobachevsky State University of Nizhni Novgorod;Northwest Research Associates (NWRA)</t>
  </si>
  <si>
    <t>60069629;60009114;60008673;124453277</t>
  </si>
  <si>
    <t>Tereshchenko E.D.</t>
  </si>
  <si>
    <t>Radio tomography and scintillation studies of ionospheric electron density modification caused by a powerful HF-wave and magnetic zenith effect at mid-latitudes</t>
  </si>
  <si>
    <t>S0375960104003962</t>
  </si>
  <si>
    <t>10.1016/j.physleta.2004.03.055</t>
  </si>
  <si>
    <t>2-s2.0-2442526564</t>
  </si>
  <si>
    <t>['treatment planning', 'term may', 'order corrector', 'microvascular tissue', 'microscopic description', 'macroscopic model', 'heat transfer', 'future application', 'crucial role', 'completely satisfactory', 'blood boundaries', 'asymptotic result', 'appropriate scaling']</t>
  </si>
  <si>
    <t>Bio-heat equation | Correctors | Heat transfer | Homogenization | Hyperthermia | Robin boundary conditions</t>
  </si>
  <si>
    <t>The bio-heat transfer equation is a macroscopic model for describing the heat transfer in microvascular tissue. So far the derivation of the Helmholtz term arising in the bio-heat transfer equation is not completely satisfactory. Here we use homogenization techniques to show that this term may be understood as asymptotic result of boundary value problems which provide a microscopic description for microvascular tissue. An appropriate scaling of so-called heat transfer coefficients in Robin boundary conditions on tissue-blood boundaries is seen to play the crucial role. In view of a future application of our new mathematical model for treatment planning in hyperthermia, we derive asymptotic estimates for the first-order corrector. Copyright ¬© 2004 John Wiley &amp; Sons, Ltd.</t>
  </si>
  <si>
    <t>971-989</t>
  </si>
  <si>
    <t>Mathematical Methods in the Applied Sciences</t>
  </si>
  <si>
    <t>60032824;100556037</t>
  </si>
  <si>
    <t>7003738543;7005458776</t>
  </si>
  <si>
    <t>Deuflhard, Peter;Hochmuth, Reinhard</t>
  </si>
  <si>
    <t>Berlin;Freiberg am Neckar</t>
  </si>
  <si>
    <t>Zuse Institute Berlin;Inst. f√ºr Angew. Mathematik I</t>
  </si>
  <si>
    <t>Deuflhard P.</t>
  </si>
  <si>
    <t>Multiscale analysis of thermoregulation in the human microvascular system</t>
  </si>
  <si>
    <t>10.1002/mma.499</t>
  </si>
  <si>
    <t>2-s2.0-2442710613</t>
  </si>
  <si>
    <t>University of Nevada, Las Vegas</t>
  </si>
  <si>
    <t>UNLV</t>
  </si>
  <si>
    <t>['ventilatory reversals', 'ventilation frequency', 'true sand', 'stroke volume', 'sternal artery', 'rights reserved', 'productus paralleled', 'productus decreased', 'posterior aorta', 'physiological responses', 'magister resembled', 'magister increased', 'limbs via', 'limbs decreased', 'large increase', 'increased flow', 'hepatic arteries', 'heart rate', 'haemolymph flows', 'dwelling crabs', 'dungeness crab', 'closely linked', 'cardiac variables', 'cardiac parameters', 'cardiac output', 'cancer productus', 'cancer magister', 'burying process', 'bury occasionally', 'burial process', 'branchial chambers', 'arterial system', 'antennae via', 'also differences', 'afforded primarily']</t>
  </si>
  <si>
    <t>Bury | Cancer magister | Cancer productus | Cardiovascular | Heart | Ventilation</t>
  </si>
  <si>
    <t>Physiological parameters associated with burying were investigated in the Dungeness crab, Cancer magister, and the red rock crab, Cancer productus. Ventilation frequency of the branchial chambers increased while the crabs were burying, this was associated with the greater oxygen demand of the tissues. The number of ventilatory reversals in C. magister increased in number as well as in duration and magnitude when the crabs were buried, which functioned to clear the branchial chambers of sediment. In contrast, the number of ventilatory reversals in C. productus decreased. On the surface of the sand, cardiac parameters (heart rate, stroke volume, cardiac output) of both species remained stable. During the burial process, there was a large increase in cardiac output which was afforded primarily by an increased stroke volume of the heart. Once buried, cardiac output declined in both species; this was due to a decrease in stroke volume in C. productus, but a decreased heart rate in C. magister. There were also differences in haemolymph flows through each arterial system. During the burying process, both species increased haemolymph flow to the muscles of the limbs via the sternal artery. Once buried haemolymph flows to the limbs decreased, and increased flow to eyestalks and antennae via the anterior aorta occurred. Perfusion of the digestive organs via the anterolateral and hepatic arteries did not change when the crabs were buried. There was an increase in flow through the posterior aorta, of C. magister, but flow through this artery did not change in C. productus. Periods of spontaneous cardiac arrest were observed in both species while resting on the surface. These increased in duration in C. productus when buried, but there was no change in C. magister. Changes in ventilatory and cardiac variables were closely linked on the surface, but tended to uncouple when the animals were buried. The physiological responses of C. magister resembled those of true sand-dwelling crabs, whereas the responses of C. productus paralleled those of crabs that only bury occasionally in the substrate. Although these two species often occur sympatrically, they employ different physiological mechanisms when buried in the sediment. ¬© 2003 Elsevier B.V. All rights reserved.</t>
  </si>
  <si>
    <t>47-63</t>
  </si>
  <si>
    <t>Journal of Experimental Marine Biology and Ecology</t>
  </si>
  <si>
    <t>60031892-60024184</t>
  </si>
  <si>
    <t>McGaw, Iain J.</t>
  </si>
  <si>
    <t>Las Vegas;Bamfield</t>
  </si>
  <si>
    <t>University of Nevada, Las Vegas;Bamfield Marine Sciences Centre</t>
  </si>
  <si>
    <t>60031892;60024184</t>
  </si>
  <si>
    <t>McGaw I.</t>
  </si>
  <si>
    <t>Ventilatory and cardiovascular modulation associated with burying behaviour in two sympatric crab species, Cancer magister and Cancer productus</t>
  </si>
  <si>
    <t>S0022098103005306</t>
  </si>
  <si>
    <t>10.1016/j.jembe.2003.11.001</t>
  </si>
  <si>
    <t>2-s2.0-1942438216</t>
  </si>
  <si>
    <t>['impedance matched', 'frequency ranges', '75 ghz', '5 ghz', '20 dbi']</t>
  </si>
  <si>
    <t>A simple printed antenna that can be utilised for maritime satellite communications is presented. The antenna is based on a dual linearly polarised proximity coupled microstrip antenna on an extended hemispherical dielectric lens. The resulting small printed antenna is impedance matched over both the transmit (14.0-14.5 GHz) and receive (12.25-12.75 GHz) bands and has a gain of 21 and 20 dBi, respectively, over these frequency ranges.</t>
  </si>
  <si>
    <t>646-648</t>
  </si>
  <si>
    <t>60011362-100371856;60011362-100371856</t>
  </si>
  <si>
    <t>6603111605;35478779700</t>
  </si>
  <si>
    <t>Mall, L.;Waterhouse, R. B.</t>
  </si>
  <si>
    <t>Melbourne;Baltimore</t>
  </si>
  <si>
    <t>RMIT University;Pharad, LLC</t>
  </si>
  <si>
    <t>60011362;100371856</t>
  </si>
  <si>
    <t>Mall L.</t>
  </si>
  <si>
    <t>Simple, small antenna terminal for maritime satellite communications</t>
  </si>
  <si>
    <t>10.1049/el:20040462</t>
  </si>
  <si>
    <t>2-s2.0-2942720812</t>
  </si>
  <si>
    <t>['wlan operations', 'rectangular notch', 'radiation characteristics', 'frequency operation', 'experimental results', 'easily constructed', 'cpw ).', 'coplanar waveguide', 'broadband dual']</t>
  </si>
  <si>
    <t>A rectangular notch is introduced to obtain a broadband dual-frequency operation of a planar monopole antenna fed by a coplanar waveguide (CPW). The antenna is printed on a single metal layer and therefore is easily constructed. Prototypes of the proposed antenna designed for WLAN operations in the 2.4 and 2.5 GHz bands have been constructed and tested. Both theoretical and experimental results for bandwidths and radiation characteristics are presented and discussed.</t>
  </si>
  <si>
    <t>642-643</t>
  </si>
  <si>
    <t>60024155;60024155</t>
  </si>
  <si>
    <t>36071638600;55571009900</t>
  </si>
  <si>
    <t>Liu, W. C.;Wu, C. M.</t>
  </si>
  <si>
    <t>Yunlin</t>
  </si>
  <si>
    <t>National Formosa University Taiwan</t>
  </si>
  <si>
    <t>Liu W.</t>
  </si>
  <si>
    <t>Broadband dual-frequency CPW-fed planar monopole antenna with rectangular notch</t>
  </si>
  <si>
    <t>10.1049/el:20040456</t>
  </si>
  <si>
    <t>2-s2.0-2942720813</t>
  </si>
  <si>
    <t>['wideband aperture', 'upper band', 'radiating patch', 'proper choice', 'obtain dual', 'novel dual', 'lower band', 'high gain', 'foam material', 'designed antenna', 'band operation', 'aperture size', '92 dbi', '860 mhz', '663 mhz', '2 vswr', '1960 mhz']</t>
  </si>
  <si>
    <t>A novel dual and wideband aperture-stacked patch antenna is presented. It consists of a single microstrip patch, which is notched on the radiating patch to obtain dual-band operation and two dielectric substrates and a foam material. By the proper choice of the aperture size and height of a foam material, dual and wideband characteristics could be realised. The measured impedance bandwidth (1:2 VSWR) of the designed antenna at the lower band (860 MHz) reaches 124 MHz and that at the upper band (1960 MHz) is about 663 MHz. Good broadside radiation with high gain (6.92-7.92 dBi) characteristics have also been observed.</t>
  </si>
  <si>
    <t>643-645</t>
  </si>
  <si>
    <t>55209132800;57209985776;56535582400</t>
  </si>
  <si>
    <t>Oh, K.;Kim, B.;Choi, J.</t>
  </si>
  <si>
    <t>Design of dual and wideband aperture-stacked patch antenna with double-sided notches</t>
  </si>
  <si>
    <t>10.1049/el:20040453</t>
  </si>
  <si>
    <t>2-s2.0-2942737229</t>
  </si>
  <si>
    <t>['stacked structure', 'proposed design', 'proposed antenna', 'antenna consists']</t>
  </si>
  <si>
    <t>A novel circularly polarised (CP), single-fed microstrip antenna is presented. The antenna consists of a stacked structure of almost square patches. The proposed design has a reduced antenna size compared to the conventional CP microstrip antenna at a given operating frequency. The impedance and axial ratio bandwidths are large and CP radiation quality is excellent over the entire upper hemisphere. The proposed antenna is suitable for global positioning system (GPS) applications.</t>
  </si>
  <si>
    <t>648-649</t>
  </si>
  <si>
    <t>60097201;60014097;60014097</t>
  </si>
  <si>
    <t>57215796102;6603461420;7101608475</t>
  </si>
  <si>
    <t>Sudha, T.;Vedavathy, T. S.;Bhat, N.</t>
  </si>
  <si>
    <t>Palakkad;Bengaluru</t>
  </si>
  <si>
    <t>N S S College of Engineering;Indian Institute of Science</t>
  </si>
  <si>
    <t>60097201;60014097</t>
  </si>
  <si>
    <t>Sudha T.</t>
  </si>
  <si>
    <t>Wideband single-fed circularly polarised patch antenna</t>
  </si>
  <si>
    <t>10.1049/el:20040407</t>
  </si>
  <si>
    <t>2-s2.0-2942750324</t>
  </si>
  <si>
    <t>['wideband radio', 'vswr 2', 'radio circuitry', 'radiating element', 'package solution', 'ground plane', 'also presented', '6 ghz', '10 db', '1 ghz']</t>
  </si>
  <si>
    <t>An ultra-wideband slot antenna realised in low-temperature cofired ceramic (LTCC) technology is reported. The antenna is developed for a single-package solution of ultra-wideband radio. The radiating element of the antenna has a shape of ellipse 11 mm wide and 17 mm long. It shares the ground plane with other radio circuitry and is fed through a microstrip line 41 mm long and 3 mm wide. The experimental result shows that the prototype antenna achieved a bandwidth of 7.6 GHz (return loss S11 ‚â§ - 10 dB or VSWR 2:1 from 3 to 10.6 GHz). The antenna radiation patterns at 3.5, 6.85 and 10.1 GHz are also presented.</t>
  </si>
  <si>
    <t>645-646</t>
  </si>
  <si>
    <t>7101886547;33167854700</t>
  </si>
  <si>
    <t>Ying, C.;Zhang, Y. P.</t>
  </si>
  <si>
    <t>Ying C.</t>
  </si>
  <si>
    <t>Integration of ultra-wideband slot antenna on LTCC substrate</t>
  </si>
  <si>
    <t>10.1049/el:20040406</t>
  </si>
  <si>
    <t>2-s2.0-2942754140</t>
  </si>
  <si>
    <t>['various chemicals', 'transfer lines', 'specific coil', 'room temperature', 'prevent condensation', 'olfactory sensillum', 'often required', 'neuroscience research', 'insect antenna', 'helical coil', 'heating wire', 'half exiting', 'gas chromatograph', 'electroantennographic detector', 'described using', 'computer program', 'coil attributes', 'chromatographic columns', 'capillary column', 'awg size', 'amperage used']</t>
  </si>
  <si>
    <t>Column heaters | Computer software | Electroantennogram | GC-EAD | Helix | Nickel-chromium wire | Semiochemicals | Transfer line heaters</t>
  </si>
  <si>
    <t>Heating of chromatographic columns, transfer lines, and other devices is often required in neuroscience research. For example, volatile compounds passing through a capillary column of a gas chromatograph (GC) can be split, with half exiting the instrument through a heated transfer line to an insect antenna or olfactory sensillum for electroantennographic detector (GC-EAD) recordings. The heated transfer line is used to prevent condensation of various chemicals in the capillary that would otherwise occur at room temperature. Construction of such a transfer line heater is described using (80/20%) nickel-chromium heating wire wrapped in a helical coil and powered by a 120/ 220V ac rheostat. Algorithms were developed in a computer program to estimate the voltage at which a rheostat should be set to obtain the desired heater temperature for a specific coil. The coil attributes (radius, width, number of loops, or length of each loop) are input by the user, as well as AWG size of heating wire and desired heater temperature. The program calculates total length of wire in the helix, resistance of the wire, amperage used, and the voltage to set the rheostat. A discussion of semiochemical isolation methods using the GC-EAD and bioassays is presented.</t>
  </si>
  <si>
    <t>89-93</t>
  </si>
  <si>
    <t>Journal of Neuroscience Methods</t>
  </si>
  <si>
    <t>Byers, John A.</t>
  </si>
  <si>
    <t>United States Department of Agriculture</t>
  </si>
  <si>
    <t>Byers J.A.</t>
  </si>
  <si>
    <t>Equations for nickel-chromium wire heaters of column transfer lines in gas chromatographic-electroantennographic detection (GC-EAD)</t>
  </si>
  <si>
    <t>S016502700300431X</t>
  </si>
  <si>
    <t>10.1016/j.jneumeth.2003.12.004</t>
  </si>
  <si>
    <t>2-s2.0-1542617852</t>
  </si>
  <si>
    <t>['vehicle states', 'vehicle state', 'sideslip angle', 'sensor biases', 'quite significant', 'pitch effects', 'paper develops', 'paper demonstrates', 'longitudinal velocity', 'inertial sensors', 'gps system', 'clean enough', 'calibration procedures', 'calibrated models']</t>
  </si>
  <si>
    <t>This paper demonstrates a method of estimating several key vehicle states-sideslip angle, longitudinal velocity, roll and grade - by combining automotive grade inertial sensors with a Global Positioning System (GPS) receiver. Kinematic Kalman filters that are independent of uncertain vehicle parameters integrate the inertial sensors with GPS to provide high update estimates of the vehicle states and the sensor biases. Using a twoantenna GPS system, the effects of pitch and roll on the measurements can be quantified and are demonstrated to be quite significant in sideslip angle estimation. Employing the same GPS system as an input to the estimator, this paper develops a method that compensates for roll and pitch effects to improve the accuracy of the vehicle state and sensor bias estimates. In addition, calibration procedures for the sensitivity and cross-coupling of inertial sensors are provided to further reduce measurement error. The resulting state estimates compare well to the results from calibrated models and Kalman filter predictions and are clean enough to use in vehicle dynamics control systems without additional filtering.</t>
  </si>
  <si>
    <t>243-254</t>
  </si>
  <si>
    <t>Journal of Dynamic Systems, Measurement and Control, Transactions of the ASME</t>
  </si>
  <si>
    <t>60012708;60012708</t>
  </si>
  <si>
    <t>57211894688;55666526600</t>
  </si>
  <si>
    <t>Ryu, Jihan;Gerdes, J. Christian</t>
  </si>
  <si>
    <t>Palo Alto</t>
  </si>
  <si>
    <t>Stanford University</t>
  </si>
  <si>
    <t>Ryu J.</t>
  </si>
  <si>
    <t>Integrating inertial sensors with Global Positioning System (GPS) for vehicle dynamics control</t>
  </si>
  <si>
    <t>10.1115/1.1766026</t>
  </si>
  <si>
    <t>2-s2.0-12344307352</t>
  </si>
  <si>
    <t>['velocity sensor', 'utilizing gps', 'transient changes', 'subsequent simulations', 'standard low', 'simple models', 'sensor noise', 'road grade', 'pitch angles', 'paper presents', 'paper demonstrates', 'lateral acceleration', 'kalman filter', 'inertial sensors', 'imu sensors', 'ground vehicles', 'experiments validate', 'error analysis', 'covariance analysis', 'cost accelerometers', 'correcting low', 'achievable performance']</t>
  </si>
  <si>
    <t>This paper demonstrates the ability of a standard low-cost Global Positioning System (GPS) receiver to reduce errors inherent in low-cost accelerometers and rate gyroscopes used on ground vehicles. Specifically GPS velocity is used to obtain vehicle course, velocity, and road grade, as well as to correct inertial sensors errors, providing accurate longitudinal and lateral acceleration, and pitch, roll, and yaw angular velocities. Additionally, it is shown that transient changes in sideslip (or lateral velocity), roll, and pitch angles can be measured. The method utilizes GPS velocity measurements to determine the inertial sensor errors using a kinematic Kalman Filter estimator. Simple models of the inertial sensors, which take into account the sensor noise and bias drift properties, are developed and used to design the estimator. Based on the characteristics of low-cost GPS receivers and IMU sensors, this paper presents the achievable performance of the combined system using the covariance analysis from the Kalman filter. Subsequent simulations and experiments validate both the error analysis and the methodology for utilizing GPS as a velocity sensor for correcting low-cost inertial sensor errors and providing critical vehicle state measurements.</t>
  </si>
  <si>
    <t>255-264</t>
  </si>
  <si>
    <t>Bevly, David M.</t>
  </si>
  <si>
    <t>Auburn</t>
  </si>
  <si>
    <t>Auburn University</t>
  </si>
  <si>
    <t>Bevly D.</t>
  </si>
  <si>
    <t>Global Positioning System (GPS): A low-cost velocity sensor for correcting inertial sensor errors on ground vehicles</t>
  </si>
  <si>
    <t>10.1115/1.1766027</t>
  </si>
  <si>
    <t>2-s2.0-12344335751</t>
  </si>
  <si>
    <t>['single frequency', 'several multi', 'several channels', 'presented based', 'possible solution', 'omnidirectional transmission', 'numerical test', 'mobile ad', 'manet ),', 'major results', 'hoc network', 'great advantage', 'frequency freedom', 'free bandwidth', 'devices provide', 'connection requests', 'coloring problem', 'available centered', 'associated graph', '7 ghz', '60 ghz']</t>
  </si>
  <si>
    <t>Associated graph | Chromatic number | Frequency division | List-coloring</t>
  </si>
  <si>
    <t>We design a mobile ad-hoc network (MANET), where nodes are equipped with several multi-beam adaptive array (MBAA) systems. Such devices provide a great advantage for both space and frequency freedom, and produce a much better network throughput than traditional systems based on single frequency, omnidirectional transmission. A license-free bandwidth up to 7 GHz is available centered at 60 GHz. The problem to divide this bandwidth into several channels is described as frequency division issue in this paper. We have provided a possible solution for such a problem in our paper, formulated as a (K, M) list-coloring problem of the associated graph. Major results are presented based on two different models for connection requests. In addition, a numerical test is performed to verify the analysis. Copyright ¬© 2004 John Wiley &amp; Sons, Ltd.</t>
  </si>
  <si>
    <t>463-471</t>
  </si>
  <si>
    <t>60003892;60003892</t>
  </si>
  <si>
    <t>7406895108;36685429000</t>
  </si>
  <si>
    <t>Wu, Yiwen;Hui, Joseph</t>
  </si>
  <si>
    <t>Designing a wireless network with directional antennas: Frequency division issue</t>
  </si>
  <si>
    <t>10.1002/wcm.189</t>
  </si>
  <si>
    <t>2-s2.0-13244269961</t>
  </si>
  <si>
    <t>['stay combining', 'ssc scheme', 'sec improves', 'mathematical formalism', 'identically distributed', 'examine combining', 'error performance', 'branch post', 'ary fsk', 'another limited']</t>
  </si>
  <si>
    <t>Diversity techniques | Error rate analysis | Frequency shift keying | Post-detection combining | Switched diversity</t>
  </si>
  <si>
    <t>We investigate the performance of non-coherent frequency shift keying (NCFSK) with multi-branch post-detection switched diversity systems. After an appropriate statistical description of the square-law detector output, we derive generic formulas for the symbol/bit error probability of NCFSK for both switch and stay combining (SSC) and switch and examine combining (SEC) schemes. We show that while the SSC scheme does not benefit from more than two diversity paths when the paths are identically distributed, the error performance of SEC improves as the number of antenna paths increases. We consider two detection schemes for NCFSK, one for M-ary FSK and another limited to only BFSK. We show that the second scheme leads to lower error probability performance when both are used to detect binary signals. The mathematical formalism is illustrated with a number of selected numerical examples. Copyright ¬© 2004 John Wiley &amp; Sons, Ltd.</t>
  </si>
  <si>
    <t>351-367</t>
  </si>
  <si>
    <t>60029445;60029445;60009037</t>
  </si>
  <si>
    <t>14059360900;35570711700;7404409539</t>
  </si>
  <si>
    <t>Yang, Hong Chuan;Alouini, Mohamed Slim;Simon, Marvin K.</t>
  </si>
  <si>
    <t>Minneapolis;Pasadena</t>
  </si>
  <si>
    <t>University of Minnesota Twin Cities;Jet Propulsion Laboratory</t>
  </si>
  <si>
    <t>60029445;60009037</t>
  </si>
  <si>
    <t>Yang H.</t>
  </si>
  <si>
    <t>Average error rate of NCFSK with multi-branch post-detection switched diversity</t>
  </si>
  <si>
    <t>10.1002/wcm.138</t>
  </si>
  <si>
    <t>2-s2.0-13244298329</t>
  </si>
  <si>
    <t>['¬© springer', 'verlag 2004', 'triphenylamine moieties', 'transport medium', 'state dye', 'single ru', 'recombination processes', 'polymer amination', 'organic semiconductor', 'obtain dye', 'interface modifiers', 'higher open', 'finally metallation', 'facile transfer', 'dye unit', 'dye core', 'drastically suppressed', 'conversion efficiency', 'conductor polymer', 'circuit voltage', 'bromostyrene followed', 'antenna functions', 'also extended']</t>
  </si>
  <si>
    <t>The concept of solid-state dye-sensitised TiO2 solar cells with an organic semiconductor as hole-transport medium is studied in detail by examining the dye-hole conductor interface. The facile transfer of holes from Ru-dye core to the hole conductor requires suitable interface modifiers which have the function of dye and hole transport moiety, but with exactly positioned anchor groups and antenna functions. The synthesis and characterisation of such novel low molecular weight multifunctional molecules carrying dye units and triphenylamine moieties are presented and their influence as interface modifiers is studied. This interface modification results in doubling the external quantum efficiency of current conversion via improved charge transfer at the dye-hole conductor interface. Moreover, the recombination processes at this interface are drastically suppressed, which leads to higher open-circuit voltage and consequently higher power-conversion efficiency. The concept is also extended to polymers to obtain dye-centred polymeric hole conductors which carry a single Ru-dye unit in the middle of the poly(vinyltriphenylamine) chain that acts as hole-conductor polymer. The polymerisation was carried out by atom-transfer radical polymerisation of 4-bromostyrene followed by polymer amination and finally metallation with Ru-bis(bipyridyl) precursors. ¬© Springer-Verlag 2004.</t>
  </si>
  <si>
    <t>65-71</t>
  </si>
  <si>
    <t>Applied Physics A: Materials Science and Processing</t>
  </si>
  <si>
    <t>60023208;60023208;60023208;60023208</t>
  </si>
  <si>
    <t>57197159665;7801454787;8607688400;35560504400</t>
  </si>
  <si>
    <t>Peter, K.;Wietasch, H.;Peng, B.;Thelakkat, M.</t>
  </si>
  <si>
    <t>Bayreuth</t>
  </si>
  <si>
    <t>Universit√§t Bayreuth</t>
  </si>
  <si>
    <t>Peter K.</t>
  </si>
  <si>
    <t>Dual-functional materials for interface modifications in solid-state dye-sensitised TiO&lt;inf&gt;2&lt;/inf&gt; solar cells</t>
  </si>
  <si>
    <t>10.1007/s00339-003-2504-y</t>
  </si>
  <si>
    <t>2-s2.0-1842736913</t>
  </si>
  <si>
    <t>['still required', 'rights reserved', 'radiotracer selection', 'radiotracer experiments', 'radiotracer energy', 'experimental data', 'detector responses', 'detector response', 'concentration fields', 'carlo code']</t>
  </si>
  <si>
    <t>Detection model | Flow model | Radioactive tracers</t>
  </si>
  <si>
    <t>The injection of a Œ≥-emitting tracer in backward-facing step flow was modelled. Flow and concentration fields were calculated by CFD and detector responses by a Monte-Carlo code. The objective was to show the influence of the radiotracer energy on the detector response, so as to interpret better data from radiotracer experiments. The radiotracer selection is important in obtaining reliable results, each specific case requiring careful analysis of the experimental data. However, more work is still required to achieve the prescribed goal aimed at. ¬© 2004 Elsevier Ltd. All rights reserved.</t>
  </si>
  <si>
    <t>855-861</t>
  </si>
  <si>
    <t>60011447;60019311</t>
  </si>
  <si>
    <t>6603507256;16074373800</t>
  </si>
  <si>
    <t>Berne, Ph;Thereska, J.</t>
  </si>
  <si>
    <t>Austria;France</t>
  </si>
  <si>
    <t>Vienna;Grenoble</t>
  </si>
  <si>
    <t>International Atomic Energy Agency, Vienna;CEA Grenoble</t>
  </si>
  <si>
    <t>60019311;60011447</t>
  </si>
  <si>
    <t>Berne P.</t>
  </si>
  <si>
    <t>Simulation of a radiotracer experiment by flow and detection-chain modelling: A first step towards better interpretation</t>
  </si>
  <si>
    <t>S096980430400017X</t>
  </si>
  <si>
    <t>10.1016/j.apradiso.2003.12.010</t>
  </si>
  <si>
    <t>2-s2.0-1942501186</t>
  </si>
  <si>
    <t>Council for Chemical Research</t>
  </si>
  <si>
    <t>CCR</t>
  </si>
  <si>
    <t>['two methods', 'thermal deposition', 'several stages', 'sensing region', 'rights reserved', 'quite different', 'preferential places', 'oxide layer', 'optical signal', 'low thickness', 'induces corrosion', 'follow corrosion', 'electrochemical methods', 'corrosion rates', 'aeronautic structures']</t>
  </si>
  <si>
    <t>Aluminium film | Kinetics of corrosion | Optical fibre | Potentiometric measurements</t>
  </si>
  <si>
    <t>As the fleet of both civilian and military aircraft ages, the need for understanding the effects of corrosion becomes increasingly important. So, our goal is to develop an optical fibre corrosion sensors (OFCS), fabricated by thermal deposition of an aluminium film onto an optical fibre core within the sensing region in order to follow corrosion in aeronautic structures. The OFCS is tested by two methods: optical and electrochemical methods for different aluminium thickness deposited, in different acid concentration. The mechanisms of corrosion (uniform or in preferential places) can be deduced from the optical signal. The sensitivity of the OFCS is good for the low thickness. Corrosion rates for aluminium and copper are quite different, the effect of oxide layer on aluminium is important and induces corrosion in several stages. ¬© 2004 Elsevier B.V. All rights reserved.</t>
  </si>
  <si>
    <t>Sensors and Actuators, B: Chemical</t>
  </si>
  <si>
    <t>60030981;60030981</t>
  </si>
  <si>
    <t>8406295300;55174411100</t>
  </si>
  <si>
    <t>Benounis, M.;Jaffrezic-Renault, N.</t>
  </si>
  <si>
    <t>Ecully</t>
  </si>
  <si>
    <t>√âcole Centrale de Lyon</t>
  </si>
  <si>
    <t>Benounis M.</t>
  </si>
  <si>
    <t>Elaboration of an optical fibre corrosion sensor for aircraft applications</t>
  </si>
  <si>
    <t>S0925400503009031</t>
  </si>
  <si>
    <t>10.1016/j.snb.2003.12.075</t>
  </si>
  <si>
    <t>2-s2.0-2342477826</t>
  </si>
  <si>
    <t>['user paths', 'transmitting source', 'supposed orthogonal', 'subspace algorithms', 'spatial signature', 'separately recovered', 'separate processing', 'rights reserved', 'reference signal', 'processing period', 'paper deals', 'noncoherent interference', 'natural association', 'multiuser localization', 'multipath propagation', 'method based', 'maximum likelihood', 'known waveform', 'estimation accuracy', 'estimated parameters', 'either exploit', 'different users', 'asymptotic analysis', 'array processing', 'appropriate smoothing', 'antenna size', 'also presented']</t>
  </si>
  <si>
    <t>Coherent multipaths | DOA estimation | Paths association | Spatial smoothing | User localization</t>
  </si>
  <si>
    <t>This paper deals with multiuser localization by array processing in the case of multipath propagation. A high-resolution (HR) method based on the source subspace determination is used to estimate the directions of arrival (DOA) on a multiple antenna array. A parallel and separate processing of the different users is proposed by using reference signals and thus a natural association between the estimated parameters and the transmitters is achieved and the constraint on the antenna size is relaxed. Indeed, a reference signal or equivalently the known waveform of each transmitting source, supposed orthogonal to the others, is assumed to be available at the receiver during the processing period. The reference signal is used to reject the noncoherent interference and to estimate the spatial signature of the signal or equivalently the corresponding channel response. Then, an appropriate smoothing is applied and DOA of each user paths are separately recovered. The so-called PADEC parallel decomposition algorithm exploits the shift invariance properties of linear and uniform antenna arrays. To assess the derived algorithm capability to handle coherent multipaths and to examine its estimation accuracy, some comparisons with a variety of maximum likelihood (ML) and subspace algorithms, that either exploit the known reference signals or not, are achieved. The asymptotic analysis of PADEC is also presented. ¬© 2004 Elsevier B.V. All rights reserved.</t>
  </si>
  <si>
    <t>981-996</t>
  </si>
  <si>
    <t>60105646;60008134</t>
  </si>
  <si>
    <t>56426478900;22972174500</t>
  </si>
  <si>
    <t>Najjar Atallah, Le√Øla;Marcos, Sylvie</t>
  </si>
  <si>
    <t>Cachan;Paris</t>
  </si>
  <si>
    <t>Laboratoire des Syst√®mes et Applications des Technologies de l'Information et de l'Energie;CNRS Centre National de la Recherche Scientifique</t>
  </si>
  <si>
    <t>Najjar Atallah L.</t>
  </si>
  <si>
    <t>DOA estimation and association of coherent multipaths by using reference signals</t>
  </si>
  <si>
    <t>S0165168404000386</t>
  </si>
  <si>
    <t>10.1016/j.sigpro.2004.03.002</t>
  </si>
  <si>
    <t>2-s2.0-2342572867</t>
  </si>
  <si>
    <t>['snr expressions', 'snr ),', 'rights reserved', 'reconstructed image', 'profitable trade', 'optimal design', 'noise ratio', 'image quality', 'generally measured', 'final image', 'currently flourishing', 'better understanding', 'asymptotic snr']</t>
  </si>
  <si>
    <t>Multiple coils | Phased-array MRI | SNR analysis</t>
  </si>
  <si>
    <t>Phased-array magnetic resonance imaging technology is currently flourishing with the promise of obtaining a profitable trade-off between image quality and image acquisition speed. The image quality is generally measured in terms of the signal-to-noise ratio (SNR), which is often calculated using samples taken from the reconstructed image. In this paper, we derive analytical expressions for the asymptotic SNR in the final image for three different phased-array image combination methods, namely: (1) sum-of-squares, (2) singular value decomposition, and (3) normalized coil averaging. The SNR expressions are expressed in terms of the statistics of the noise in the measurements, as well as the coil sensitivity coefficients. Our results can facilitate a better understanding for the phased-array image combination problem, as well as provide a tool for the optimal design of coils. ¬© 2004 Elsevier B.V. All rights reserved.</t>
  </si>
  <si>
    <t>997-1003</t>
  </si>
  <si>
    <t>60013959;60003088;60013959;60013959;60013959</t>
  </si>
  <si>
    <t>7004584113;35555550500;55222572400;36045958600;7005927028</t>
  </si>
  <si>
    <t>Erdogmus, Deniz;Larsson, Erik G.;Yan, Rui;Principe, Jose C.;Fitzsimmons, Jeffrey R.</t>
  </si>
  <si>
    <t>Gainesville;Washington, D.C.</t>
  </si>
  <si>
    <t>University of Florida;The George Washington University</t>
  </si>
  <si>
    <t>60013959;60003088</t>
  </si>
  <si>
    <t>Erdogmus D.</t>
  </si>
  <si>
    <t>Asymptotic SNR-performance of some image combination techniques for phased-array MRI</t>
  </si>
  <si>
    <t>S0165168404000398</t>
  </si>
  <si>
    <t>10.1016/j.sigpro.2004.03.003</t>
  </si>
  <si>
    <t>2-s2.0-2342622648</t>
  </si>
  <si>
    <t>['work deals', 'target model', 'surveillance radar', 'rights reserved', 'proposed estimator', 'model mismatch', 'ml estimators', 'ml estimator', 'likelihood function', 'first derived', 'deterministic model', 'complex amplitudes', 'compared resorting']</t>
  </si>
  <si>
    <t>CRLB | DOA estimation | Maximum likelihood | Multi-component signal | Performance analysis | Performance bound | Radar targets</t>
  </si>
  <si>
    <t>This work deals with the problem of estimating the directions of arrival (DOA) and the complex amplitudes of multiple targets present in the same range-azimuth resolution cell of a surveillance radar. The DOA asymptotic maximum likelihood (AML) is first derived by maximizing the asymptotic (large sample size) likelihood function, assuming a deterministic model for the unknown target amplitudes. The performance of the proposed estimator and that of the ML estimator are investigated and compared resorting to Monte Carlo simulation. In particular, here their performances are investigated in the presence of a model mismatch, simulating a scenario where the complex amplitudes randomly fluctuate according to the Swerling I target model. The robustness of the AML and ML estimators is assessed by comparing their mean square estimation errors with the Cram√©r-Rao lower bound calculated by taking into account of the target amplitudes randomness. ¬© 2004 Elsevier B.V. All rights reserved.</t>
  </si>
  <si>
    <t>969-979</t>
  </si>
  <si>
    <t>;;60073283</t>
  </si>
  <si>
    <t>7201504182;55257576900;57202472103</t>
  </si>
  <si>
    <t>Greco, Maria;Gini, Fulvio;Farina, Alfonso</t>
  </si>
  <si>
    <t>Alenia Aeronautica</t>
  </si>
  <si>
    <t>Greco M.</t>
  </si>
  <si>
    <t>Asymptotical ML estimation of multiple radar targets: Performance in the presence of model mismatch</t>
  </si>
  <si>
    <t>S0165168404000374</t>
  </si>
  <si>
    <t>10.1016/j.sigpro.2004.03.001</t>
  </si>
  <si>
    <t>2-s2.0-2342650068</t>
  </si>
  <si>
    <t>['vital monitor', 'urination sensor', 'targeted area', 'strong points', 'specific applications', 'rim ),', 'rights reserved', 'resolution provided', 'proposed method', 'nearly 6', 'low frequency', 'inner tank', 'human body', 'home care', 'geophysical surveys', 'free space', 'finer resolution', 'experiment suggested', 'elsevier ltd', 'electromagnetic wave', 'effective even', 'biomedical measurements', 'basic measurements', 'also expected', 'abdominal portion', '54 mhz']</t>
  </si>
  <si>
    <t>Biomedical measurement | Electromagnetic wave | Magnetic induction tomography | Radio imaging method | RIM | VHF</t>
  </si>
  <si>
    <t>The radio imaging method (RIM), a technology used practically for geophysical surveys, was applied to biomedical measurements. The characteristics of a subject between a pair of simple loop antennas were measured by using a feeble electromagnetic wave of low frequency. Water distribution inside the human body was expected to be measured, as well as the original method imaged mineral distributions. In geophysical surveys, finer resolution is provided than a wavelength of the electromagnetic wave. This was also expected for biomedical measurements. An acrylic water tank was used as a phantom of the abdominal portion of the human body, and basic measurements were performed with the phantom. The inner tank of the phantom, whose cross section was 6√ó8 cm, was detected by the method when the frequency was 54 MHz or the wavelength was nearly 6 m in free space. The resolution provided by the experiment suggested that the proposed method was effective even if the wavelength was longer than the dimensions of the targeted area. The advantage of the method is simplicity, economy and safety. The authors are looking for specific applications for example, a urination sensor or a vital monitor for in-home care, where the strong points of the method are suitable. ¬© 2004 IPEM. Published by Elsevier Ltd. All rights reserved.</t>
  </si>
  <si>
    <t>431-437</t>
  </si>
  <si>
    <t>Medical Engineering and Physics</t>
  </si>
  <si>
    <t>60024621;60016912;60024621</t>
  </si>
  <si>
    <t>35793604600;56241675800;57199910667</t>
  </si>
  <si>
    <t>Hieda, I.;Nam, K. C.;Takahashi, A.</t>
  </si>
  <si>
    <t>Tsukuba;Seoul</t>
  </si>
  <si>
    <t>National Institute of Advanced Industrial Science and Technology;Yonsei University</t>
  </si>
  <si>
    <t>60024621;60016912</t>
  </si>
  <si>
    <t>Hieda I.</t>
  </si>
  <si>
    <t>Basic characteristics of the radio imaging method for biomedical applications</t>
  </si>
  <si>
    <t>S135045330400030X</t>
  </si>
  <si>
    <t>10.1016/j.medengphy.2004.02.005</t>
  </si>
  <si>
    <t>2-s2.0-2442526597</t>
  </si>
  <si>
    <t>['two genes', 'thus represents', 'pipsqueak motif', 'pipsqueak family', 'new family', 'nervous system', 'expression pattern', 'embryonic development', 'distal antenna', 'crucial role', 'containing proteins']</t>
  </si>
  <si>
    <t>Antenna | Eye | Fern√°ndez/distal antenna | Hern√°ndez/distal antenna related | Nervous system</t>
  </si>
  <si>
    <t>The "pipsqueak" family is composed of proteins that contain a pipsqueak motif, a previously characterised DNA binding domain, and thus represents a new family of potential transcription factors. Previous functional characterisation of several Drosophila genes encoding pipsqueak domain-containing proteins has shown their crucial role in development. Here, I report the embryonic, larval, and pupal expression pattern of two Drosophila genes, fern√°ndez/distal antenna and hern√°ndez/distal antenna related, which encode protein members of the pipsqueak family with similar pipsqueak motifs. Furthermore, I show that, consistently with their expression pattern, these two genes are required in the nervous system during the embryonic development. ¬© 2004 Wiley-Liss, Inc.</t>
  </si>
  <si>
    <t>Developmental Dynamics</t>
  </si>
  <si>
    <t>Suzanne, Magali</t>
  </si>
  <si>
    <t>Universidad Aut√≥noma de Madrid</t>
  </si>
  <si>
    <t>Suzanne M.</t>
  </si>
  <si>
    <t>Expression analysis of the Drosophila pipsqueak family members fern√°ndez/distal antenna and hern√°ndez/distal antenna related</t>
  </si>
  <si>
    <t>10.1002/dvdy.20046</t>
  </si>
  <si>
    <t>2-s2.0-2442661547</t>
  </si>
  <si>
    <t>['wide range', 'thermal detector', 'test results', 'technische bundesanstalt', 'stedman designs', 'scintillation light', 'response linearity', 'proton recoils', 'prescila technology', 'prescila probe', 'prescila offers', 'poor high', 'operational spectra', 'neutron fields', 'ludlum measurements', 'los alamos', 'located inside', 'light guide', 'high sensitivity', 'german bureau', 'gamma rejection', 'gamma fields', 'extensively tested', 'excellent sensitivity', 'ergonomically superior', 'ergonomic challenge', 'energy response', 'eljen technology', 'electron tracks', 'directional response', 'directional dependence', 'caused injuries', 'based scintillators', 'another defect', 'alternative capable', 'also given', '2 kg', '10 mev']</t>
  </si>
  <si>
    <t>Detector, radiation | Instruments | Monitors, radiation | Neutrons</t>
  </si>
  <si>
    <t>Conventional neutron rem meters currently in use are based on 1960's technology that relies on a large neutron moderator assembly surrounding a thermal detector to achieve a rem-like response function over a limited energy range. Such rem meters present an ergonomic challenge, being heavy and bulky, and have caused injuries during radiation protection surveys. Another defect of traditional rem meters is a poor high-energy response above 10 MeV, which makes them unsuitable for applications at high-energy accelerator facilities. Proton Recoil Scintillator-Los Alamos (PRESCILA) was developed as a low-weight (2 kg) alternative capable of extended energy response, high sensitivity, and moderate gamma rejection. An array of ZnS(Ag) based scintillators is located inside and around a Lucite light guide, which couples the scintillation light to a sideview bialkali photomultiplier tube. The use of both fast and thermal scintillators allows the energy response function to be optimized for a wide range of operational spectra. The light guide and the borated polyethylene frame provide moderation for the thermal scintillator element. The scintillators represent greatly improved versions of the Hornyak and Stedman designs from the 1950's, and were developed in collaboration with Eljen Technology. The inherent pulse height advantage of proton recoils over electron tracks in the phosphor grains eliminates the need for pulse shape discrimination and makes it possible to use the PRESCILA probe with standard pulse height discrimination provided by off-the-shelf health physics counters. PRESCILA prototype probes have been extensively tested at both Los Alamos and the German Bureau of Standards, Physikalisch-Technische Bundesanstalt. Test results are presented for energy response, directional dependence, linearity, sensitivity, and gamma rejection. Initial field tests have been conducted at Los Alamos and these results are also given. It is concluded that PRESCILA offers a viable, ergonomically superior, alternative to traditional rem meters that is effective for a wide range of neutron fields. The probe is capable of excellent sensitivity (40 counts per minute per ŒºSv h-1 for 241AmBe) and extended energy response to beyond 20 MeV. Directional response is uniform (¬±15%) over a wide range of energies. Response linearity has been characterized to over 20 mSv h-1. Gamma rejection is effective in gamma fields up to 2 mSv h-1. The PRESCILA technology has been commercialized and is now offered under license by Ludlum Measurements, Inc.</t>
  </si>
  <si>
    <t>603-612</t>
  </si>
  <si>
    <t>Health Physics</t>
  </si>
  <si>
    <t>60006164;60006164;60006164;60006164;60006164;60006164;60006164;60006164;101526592</t>
  </si>
  <si>
    <t>6603538331;6507404659;7003354160;22960019400;7003532058;55414805300;6701575705;7202533213;55886965800</t>
  </si>
  <si>
    <t>Olsher, Richard H.;Seagraves, David T.;Eisele, Shawna L.;Bjork, Christopher W.;Martinez, William A.;Romero, Leonard L.;Mallett, Michael W.;Duran, Michael A.;Hurlbut, Charles R.</t>
  </si>
  <si>
    <t>Los Alamos;Sweetwater</t>
  </si>
  <si>
    <t>Los Alamos National Laboratory;Eljen Technology</t>
  </si>
  <si>
    <t>60006164;101526592</t>
  </si>
  <si>
    <t>Olsher R.</t>
  </si>
  <si>
    <t>Prescila: A new, lightweight neutron rem meter</t>
  </si>
  <si>
    <t>10.1097/00004032-200406000-00005</t>
  </si>
  <si>
    <t>2-s2.0-2442707754</t>
  </si>
  <si>
    <t>51420080103JW0205</t>
  </si>
  <si>
    <t>['system performance', 'receiving antenna', 'proposed algorithm', 'paper proposes', 'ordinary code', 'noise ratio', 'multiuser detection', 'mimo systems', 'low signal', 'density parity', 'check codes', 'channel coding', 'belief propagation', 'algorithms may']</t>
  </si>
  <si>
    <t>Belief propagation | Multiple-input multiple-output | Multiuser detection</t>
  </si>
  <si>
    <t>In MIMO (multiple-input, multiple-output) systems, signals from different transmitting antennas interfere at each receiving antenna and multiuser detection (MUD) algorithms may be adopted to improve the system performance. This paper proposes a novel multiuser detection algorithm in MIMO systems based on the idea of "belief propagation" which has achieved great accomplishment in decoding of low-density parity-check codes. The proposed algorithm has a low computation complexity proportional to the square of transmitting/receiving antenna number. Simulation results show that under low signal-to-noise ratio (SNR) circumstances, the proposed algorithm outperforms the traditional linear minimum mean square error (MMSE) detector while it encounters a "floor" of bit error rate under high SNR circumstances. So the proposed algorithm is applicable to MIMO systems with channel coding and decoding. Although in this paper the proposed algorithm is derived in MIMO systems, obviously it can be applied to ordinary code-division multiple access (CDMA) systems. Copyright by Science in China Press 2004.</t>
  </si>
  <si>
    <t>384-393</t>
  </si>
  <si>
    <t>Science in China, Series F: Information Sciences</t>
  </si>
  <si>
    <t>60014966;60014966</t>
  </si>
  <si>
    <t>57215054881;7103166724</t>
  </si>
  <si>
    <t>Jiang, Wei;Xiang, Haige</t>
  </si>
  <si>
    <t>Peking University</t>
  </si>
  <si>
    <t>Multiuser detection algorithm based on belief propagation in multiple-input multiple-output systems</t>
  </si>
  <si>
    <t>10.1360/03yf0097</t>
  </si>
  <si>
    <t>2-s2.0-24944503972</t>
  </si>
  <si>
    <t>['steady states', 'rights reserved', 'range inhibition', 'new model', 'model modifies', 'learning applied', 'inhibitory network', 'firing rates', 'differential equation', 'dependent input', 'binary mixtures']</t>
  </si>
  <si>
    <t>Antennal lobe | Integro-differential equations | Olfaction | Plasticity</t>
  </si>
  <si>
    <t>We present a new model of insect antennal lobe in the form of integro-differential equation with short-range inhibition. The learning in the model modifies the odor-dependent input by adding a term that is proportional to the firing rates of the network in the pre-learning steady state. We study the modification of odor-induced spatial patterns (steady states) by combination of odors (binary mixtures) and learning. We show that this type of learning applied to the inhibitory network "increases the contrast" of the network's spatial activity patterns. We identify pattern modifications that could underlie insect behavioral phenomena. ¬© 2004 Elsevier B.V. All rights reserved.</t>
  </si>
  <si>
    <t>1041-1047</t>
  </si>
  <si>
    <t>58-60</t>
  </si>
  <si>
    <t>Neurocomputing</t>
  </si>
  <si>
    <t>60003500;60003500</t>
  </si>
  <si>
    <t>6602175157;7501691923</t>
  </si>
  <si>
    <t>Borisyuk, Alla;Smith, Brian H.</t>
  </si>
  <si>
    <t>Borisyuk A.</t>
  </si>
  <si>
    <t>Odor interactions and learning in a model of the insect antennal lobe</t>
  </si>
  <si>
    <t>S0925231204001699</t>
  </si>
  <si>
    <t>10.1016/j.neucom.2004.01.164</t>
  </si>
  <si>
    <t>2-s2.0-2542451985</t>
  </si>
  <si>
    <t>['surrounding dynamo', 'strong enough', 'somewhat longer', 'recurrent fashion', 'protostellar magnetosphere', 'pressure forces', 'point forms', 'models investigated', 'magnetospheric field', 'investigated using', 'field threading', 'field model', 'disc wind', 'disc material', 'disc dynamo', 'disc arranges', 'central dipole', 'axisymmetric mean', 'around 15', 'always reduced', '30 days']</t>
  </si>
  <si>
    <t>Accretion, accretion disks | ISM: jets and outflows | Magnetic fields | Magnetohydrodynamics (MHD)</t>
  </si>
  <si>
    <t>The interaction between a protostellar magnetosphere and a surrounding dynamo-active accretion disc is investigated using an axisymmetric mean-field model. In all models investigated, the dynamo-generated magnetic field in the disc arranges itself such that in the corona, the field threading the disc is anti-aligned with the central dipole so that no X-point forms. When the magnetospheric field is strong enough (stellar surface field strength around 2 kG or larger), accretion happens in a recurrent fashion with periods of around 15 to 30 days, which is somewhat longer than the stellar rotation period of around 10 days. In the case of a stellar surface field strength of at least a few 100G, the star is being spun up by the magnetic torque exerted on the star. The stellar accretion rates are always reduced by the presence of a magnetosphere which tends to divert a much larger fraction of the disc material into the wind. Both, a pressure-driven stellar wind and a disc wind form. In all our models with disc dynamo, the disc wind is structured and driven by magneto-centrifugal as well as pressure forces.</t>
  </si>
  <si>
    <t>17-32</t>
  </si>
  <si>
    <t>60003858;60026364</t>
  </si>
  <si>
    <t>12768345800;26643411900</t>
  </si>
  <si>
    <t>Von Rekowski, B.;Brandenburg, A.</t>
  </si>
  <si>
    <t>Stockholm;Uppsala</t>
  </si>
  <si>
    <t>Nordisk Institut for Teoretisk Atomtysik;Uppsala Universitet</t>
  </si>
  <si>
    <t>60026364;60003858</t>
  </si>
  <si>
    <t>Von Rekowski B.</t>
  </si>
  <si>
    <t>Outflows and accretion in a star-disc system with stellar magnetosphere and disc dynamo</t>
  </si>
  <si>
    <t>10.1051/0004-6361:20034065</t>
  </si>
  <si>
    <t>2-s2.0-2542549681</t>
  </si>
  <si>
    <t>['whereas levels', 'upper part', 'tricistronic transcript', 'tricistronic psaa', 'transcription demonstrates', 'spectroscopic analysis', 'specifically affected', 'significantly affected', 'severe deficiency', 'rps14 region', 'rps14 operon', 'pulse labelling', 'psi activity', 'psaa region', 'primary cause', 'less stable', 'less reduced', 'hcf145 induces', 'hcf145 gene', 'decreased stability', 'chromosome 5', 'centre polypeptides', 'arabidopsis thaliana', '145 mutant', '14 mrna']</t>
  </si>
  <si>
    <t>Arabidopsis hcf mutants | Chloroplast biogenesis | Photosystem I | Plastid mRNA stability | psaA-psaB-rps14 operon | Quantitative real-time RT-PCR</t>
  </si>
  <si>
    <t>The high chlorophyll fluorescence (hcf) 145 mutant of Arabidopsis thaliana is specifically affected in photosystem (PS)I function as judged from spectroscopic analysis of PSII and PSI activity. The defect is because of a severe deficiency of PSI core subunits, whereas levels of the four outer antenna subunits of PSI were less reduced in hcf145. Pulse labelling of chloroplast proteins indicated that synthesis of the two largest PSI reaction-centre polypeptides, Psa (photosystem I subunit) A and PsaB, is significantly affected by the mutation. A comparison of stationary transcript levels with rates of transcription demonstrates that hcf145 induces a decreased stability and, probably, transcription of the tricistronic psaA-psaB-rps (small-subunit ribosomal protein) 14 mRNA, which is generated by the plastid-encoded RNA polymerase. Translation inhibition experiments excluded translational defects as primary cause of impaired mRNA stability. Larger primary transcripts, which also contain sequences of the ycf3 (hypothetical chloroplast reading frame) gene located upstream of the psaA-psaB-rps14 operon and generated by the action of the nuclear-encoded RNA polymerase, are not targeted by the mutation. Real-time reverse transcription (RT)-PCR analysis has successfully been applied to quantify defined intervals of the tricistronic transcript and it was established that the psaA region is less stable than the rps14 region in hcf145. The hcf145 gene has been mapped on the upper part of chromosome 5.</t>
  </si>
  <si>
    <t>740-753</t>
  </si>
  <si>
    <t>60028717;60028717</t>
  </si>
  <si>
    <t>6602778713;7003671469</t>
  </si>
  <si>
    <t>Lezhneva, Lina;Meurer, J√∂rg</t>
  </si>
  <si>
    <t>The nuclear factor HCF145 affects chloroplast psaA-psaB-rps14 transcript abundance in Arabidopsis thaliana</t>
  </si>
  <si>
    <t>10.1111/j.1365-313X.2004.02081.x</t>
  </si>
  <si>
    <t>2-s2.0-2542590978</t>
  </si>
  <si>
    <t>Biotechnology and Biological Sciences Research Council</t>
  </si>
  <si>
    <t>['strong response', 'spatially correlated', 'slug prey', 'result confirm', 'melanarius used', 'melanarius responses', 'melanarius antennae', 'mechanisms behind', 'may also', 'live slugs', 'live ones', 'higher density', 'find carrion', 'eag data', 'dead slugs', 'dead prey', 'could lead', 'close range', 'chemical cues', 'behavioural experiments', 'apparent contradiction', '48 h']</t>
  </si>
  <si>
    <t>Field studies suggest that the generalist carabid predator and scavenger Pterostichus melanarius Illiger aggregates to patches with a higher density of slug prey. The mechanisms behind such aggregation are unknown. Experiments were conducted to test the hypothesis that they are responding to chemical cues. Electroantennograms (EAGs) showed no response by P. melanarius antennae to live, nematode-infected, injured or freshly killed slugs, but a strong response to dead slugs that had been allowed to decay for up to 48 h. Such a response would enable the beetles to find carrion in the field and may also, as dead prey are likely to be spatially correlated with live ones, provide a mechanism by which P. melanarius finds patches with a higher density of live slugs. Subsequent video analyses of P. melanarius responses to patches of slug mucus within arenas showed that beetles with intact antennae could detect these patches because they spent more time, and moved greater distances, within them and increased their rate of turning. Thus, at close range, P. melanarius used their antennae to detect slug mucus and hence, by implication, live slugs. The apparent contradiction between EAG data and behavioural experiments is discussed. Together these result confirm that P. melanarius does respond to chemical cues from its slug prey in ways that could lead to aggregation in areas of higher slug density in the field.</t>
  </si>
  <si>
    <t>Bulletin of Entomological Research</t>
  </si>
  <si>
    <t>60170432-101054383;60170432;60170432</t>
  </si>
  <si>
    <t>7006635066;7004871468;7004492410</t>
  </si>
  <si>
    <t>McKemey, A. R.;Glen, D. M.;Symondson, W. O.C.</t>
  </si>
  <si>
    <t>Cardiff;Cardiff</t>
  </si>
  <si>
    <t>College of Biomedical and Life Sciences;Insect Investigations Ltd.</t>
  </si>
  <si>
    <t>60170432;101054383</t>
  </si>
  <si>
    <t>McKemey A.R.</t>
  </si>
  <si>
    <t>How does a carabid predator find aggregations of slugs in the field? Electroantennograms and behavioural assays suggest chemical cues</t>
  </si>
  <si>
    <t>10.1079/BER2004294</t>
  </si>
  <si>
    <t>2-s2.0-2642512519</t>
  </si>
  <si>
    <t>National Institute of Mental Health</t>
  </si>
  <si>
    <t>T32MH019552</t>
  </si>
  <si>
    <t>NIMH</t>
  </si>
  <si>
    <t>['ubiquitous form', 'surgical removal', 'startle response', 'specific mechanisms', 'scalable method', 'permits organisms', 'olfactory habituation', 'novel odor', 'novel model', 'neural bases', 'mushroom bodies', 'mechanical stimulus', 'locomotor response', 'fundamental form', 'flies exhibit', 'ethanol vapor', 'ethanol generalizes', 'data demonstrate', 'courtship conditioning', 'central mechanisms', 'behavioral plasticity', 'automated high']</t>
  </si>
  <si>
    <t>Drosophila | Ethanol | Habituation | Odor | Startle</t>
  </si>
  <si>
    <t>Habituation is a fundamental form of behavioral plasticity that permits organisms to ignore inconsequential stimuli. Here we describe the habituation of a locomotor response to ethanol and other odorants in Drosophila, measured by an automated high-throughput locomotor tracking system. Flies exhibit an immediate and transient startle response upon exposure to a novel odor. Surgical removal of the antennae, the fly's major olfactory organs, abolishes this startle response. With repeated discrete exposures to ethanol vapor, the startle response habituates. Habituation is reversible by a mechanical stimulus and is not due to the accumulation of ethanol in the organism, nor to non-specific mechanisms. Ablation or inactivation of the mushroom bodies, central brain structures involved in olfactory and courtship conditioning, results in decreased olfactory habituation. In addition, olfactory habituation to ethanol generalizes to odorants that activate separate olfactory receptors. Finally, habituation is impaired in rutabaga, an adenylyl cyclase mutant isolated based on a defect in olfactory associative learning. These data demonstrate that olfactory habituation operates, at least in part, through central mechanisms. This novel model of olfactory habituation in freely moving Drosophila provides a scalable method for studying the molecular and neural bases of this simple and ubiquitous form of learning.</t>
  </si>
  <si>
    <t>127-137</t>
  </si>
  <si>
    <t>Genes, Brain and Behavior</t>
  </si>
  <si>
    <t>60023691;60023691;60023691</t>
  </si>
  <si>
    <t>18042035600;7003865208;57193376310</t>
  </si>
  <si>
    <t>Cho, W.;Heberlein, U.;Wolf, F. W.</t>
  </si>
  <si>
    <t>San Francisco</t>
  </si>
  <si>
    <t>University of California, San Francisco</t>
  </si>
  <si>
    <t>Cho W.</t>
  </si>
  <si>
    <t>Habituation of an odorant-induced startle response in Drosophila</t>
  </si>
  <si>
    <t>10.1111/j.1601-183x.2004.00061.x</t>
  </si>
  <si>
    <t>2-s2.0-2642580045</t>
  </si>
  <si>
    <t>['weighting vectors', 'weight vectors', 'proposed method', 'performance criterion', 'multiuser interference', 'form expression', 'downlink tap', 'downlink signals', 'downlink channels']</t>
  </si>
  <si>
    <t>Beamforming | CDMA | Downlink transmit antenna processing | MMSE criterion</t>
  </si>
  <si>
    <t>In this paper, we propose a new downlink transmit antenna processing (TAP) technique for code division multiple access (CDMA) equipped with multiple transmit antennas. In order to find the weight vectors for downlink signals, a minimum mean square error (MMSE) performance criterion is used. Since the multiuser interference is taken into account in the calculation of the weighting vectors for TAP, the proposed method is a multiuser downlink TAP method. It is assumed that the downlink channels are known by the downlink TAP. For given channel conditions, the optimal weight vectors are found with a closed-form expression under both flat and frequency-selective fading channel assumptions.</t>
  </si>
  <si>
    <t>1564-1573</t>
  </si>
  <si>
    <t>60028333;60099252</t>
  </si>
  <si>
    <t>7501393707;6602503709</t>
  </si>
  <si>
    <t>Choi, Jinho;Perreau, Sylvie</t>
  </si>
  <si>
    <t>Adelaide;Sydney</t>
  </si>
  <si>
    <t>University of South Australia, Institute for Telecommunications Research;UNSW Sydney</t>
  </si>
  <si>
    <t>60099252;60028333</t>
  </si>
  <si>
    <t>MMSE multiuser downlink multiple antenna transmission for CDMA systems</t>
  </si>
  <si>
    <t>10.1109/TSP.2004.827197</t>
  </si>
  <si>
    <t>2-s2.0-2942533039</t>
  </si>
  <si>
    <t>['œîsppa1 strain', 'vitro experiments', 'upon acclimation', 'thylakoid membrane', 'synechocystis sp', 'sll1703 gene', 'phycobilisome content', 'mutant preserved', 'mediated cleavage', 'major phycobiliproteins', 'major contribution', 'light intensity', 'light acclimation', 'interposon mutagenesis', 'gene expression', 'cyanobacteria originates', 'arabidopsis homologue', '150 œºe']</t>
  </si>
  <si>
    <t>The sll1703 gene, encoding an Arabidopsis homologue of the thylakoid membrane-associated SppA peptidase, was inactivated by interposon mutagenesis in Synechocystis sp. strain PCC 6803. Upon acclimation from a light intensity of 50 to 150 ŒºE m-2 s-1, the mutant preserved most of its phycobilisome content, whereas the wild-type strain developed a bleaching phenotype due to the loss of about 40% of its phycobiliproteins. Using in vivo and in vitro experiments, we demonstrate that the ŒîsppA1 strain does not undergo the cleavage of the LR33 and LCM99 linker proteins that develops in the wild type exposed to increasing light intensities. We conclude that a major contribution to light acclimation under a moderate light regime in cyanobacteria originates from an SppA1-mediated cleavage of phycobilisome linker proteins. Together with changes in gene expression of the major phycobiliproteins, it contributes an additional mechanism aimed at reducing the content in phycobilisome antennae upon acclimation to a higher light intensity.</t>
  </si>
  <si>
    <t>3991-3999</t>
  </si>
  <si>
    <t>60028717;60007457;60007457;60028717</t>
  </si>
  <si>
    <t>16679677500;7102936068;7006360690;56044607300</t>
  </si>
  <si>
    <t>Pojidaeva, E.;Zinchenko, V.;Shestakov, S. V.;Sokolenko, A.</t>
  </si>
  <si>
    <t>Germany;Russian Federation</t>
  </si>
  <si>
    <t>Munich;Moscow</t>
  </si>
  <si>
    <t>Ludwig-Maximilians-Universit√§t M√ºnchen;Lomonosov Moscow State University</t>
  </si>
  <si>
    <t>60028717;60007457</t>
  </si>
  <si>
    <t>Pojidaeva E.</t>
  </si>
  <si>
    <t>Involvement of the SppA1 peptidase in acclimation to saturating light intensities in Synechocystis sp. strain PCC 6803</t>
  </si>
  <si>
    <t>10.1128/JB.186.12.3991-3999.2004</t>
  </si>
  <si>
    <t>2-s2.0-2942542640</t>
  </si>
  <si>
    <t>['upper bounds', 'unknown number', 'quite tight', 'performance breakdown', 'parameter estimates', 'noise ratio', 'ml paradigm', 'maximum lr', 'many applications', 'lower bound', 'likelihood ratio', 'high probability', 'given scenario', 'estimation techniques', 'eliminated within', 'determining whether', 'certain limit', 'based direction', 'also demonstrate', 'adequately addressed']</t>
  </si>
  <si>
    <t>Antenna arrays | Array signal processing | Linear arrays | Maximum likelihood estimation | Nonuniformly spaced arrays | Signal detection</t>
  </si>
  <si>
    <t>The multiple hypothesis testing problem of the detection-estimation of an unknown number of independent Gaussian point sources is adequately addressed by likelihood ratio (LR) maximization over the set of admissible covariance matrix models. We introduce nonasymptotic lower and upper bounds for the maximum LR. Since LR optimization is generally a nonconvex multiextremal problem, any practical solution could now be tested against these bounds, enabling a high probability of recognizing nonoptimal solutions. We demonstrate that in many applications, the lower bound is quite tight, with approximate maximum likelihood (ML) techniques often unable to approach this bound. The introduced lower bound analysis is shown to be very efficient in determining whether or not performance breakdown has occurred for subspace-based direction-of-arrival (DOA) estimation techniques. We also demonstrate that by proper LR maximization, we can extend the range of signal-to-noise ratio (SNR) values and/or number of data samples wherein accurate parameter estimates are produced. Yet, when the SNR and/or sample size falls below a certain limit for a given scenario, we show that ML estimation suffers from a discontinuity in the parameter estimates: a phenomenon that cannot be eliminated within the ML paradigm.</t>
  </si>
  <si>
    <t>1524-1536</t>
  </si>
  <si>
    <t>60003480-60103581;60103581;60016561</t>
  </si>
  <si>
    <t>7006472158;24465889900;55950880800</t>
  </si>
  <si>
    <t>Abramovich, Yuri I.;Spencer, Nicholas K.;Gorokhov, Alexei Y.</t>
  </si>
  <si>
    <t>Australia;Netherlands;Australia</t>
  </si>
  <si>
    <t>Adelaide;Eindhoven;Edinburgh</t>
  </si>
  <si>
    <t>Cooperative Research Centre for Sensor Signal and Information Processing;Philips Research;Defence Science and Technology Group</t>
  </si>
  <si>
    <t>60103581;60016561;60003480</t>
  </si>
  <si>
    <t>Abramovich Y.</t>
  </si>
  <si>
    <t>Bounds on maximum likelihood ratio - Part I: Application to antenna array detection-estimation with perfect wavefront coherence</t>
  </si>
  <si>
    <t>10.1109/TSP.2004.827199</t>
  </si>
  <si>
    <t>2-s2.0-2942562877</t>
  </si>
  <si>
    <t>['user must', 'theory developed', 'square error', 'spreading sequence', 'simulation results', 'shift keying', 'received signals', 'quaternary phase', 'noise subspaces', 'given user', 'excellent match', 'estimated first', 'division multiple', 'corresponding results', 'binary phase', 'approximate expressions', 'antenna code', 'analytical performance', 'also obtained']</t>
  </si>
  <si>
    <t>Asymptotic analysis | Blind channel estimation | Blind multiuser detection | Group-blind | Multi-antenna | Multipath | Signal subspace</t>
  </si>
  <si>
    <t>The analytical performance of the subspace-based blind linear minimum mean-square error (MMSE) multiuser detection algorithm in general multipath multi-antenna code-division multiple-access (CDMA) systems is investigated. In blind multiuser detection, the linear MMSE detector of a given user is estimated from the received signals, based on the knowledge of only the spreading sequence of that user. Typically, the channel of that user must be estimated first, based on the orthogonality between the signal and noise subspaces. An asymptotic limit theorem for the estimate of the blind linear detector (when the received signal sample size is large) is obtained, based on which approximate expressions of the average output signal-to-inference plus noise ratios (SINRs) and bit error rates (BERs) for both binary phase-shift keying (BPSK) and quaternary phase-shift keying (QPSK) modulations are given. Corresponding results for group-blind multiuser detectors are also obtained. Examples are provided to demonstrate the excellent match between the theory developed in this paper and the simulation results.</t>
  </si>
  <si>
    <t>1722-1738</t>
  </si>
  <si>
    <t>60013791;60030162;60013791</t>
  </si>
  <si>
    <t>7003413616;55000636900;6602533526</t>
  </si>
  <si>
    <t>H√∏st-Madsen, Anders;Wang, Xiaodong;Bahng, Seungjae</t>
  </si>
  <si>
    <t>New York;Honolulu</t>
  </si>
  <si>
    <t>Columbia University;University of Hawai ªi at MƒÅnoa</t>
  </si>
  <si>
    <t>60030162;60013791</t>
  </si>
  <si>
    <t>H√∏st-Madsen A.</t>
  </si>
  <si>
    <t>Asymptotic analysis of blind multiuser detection with blind channel estimation</t>
  </si>
  <si>
    <t>10.1109/TSP.2004.827158</t>
  </si>
  <si>
    <t>2-s2.0-2942594829</t>
  </si>
  <si>
    <t>['‚ àº', 'spectral index', 'radio relic', 'jet away', 'find large', '3c 129']</t>
  </si>
  <si>
    <t>Galaxies: active | Galaxies: clusters: individual: 3C 129 | Radio continuum: g√•laxies</t>
  </si>
  <si>
    <t>We present radio maps of the head-tail radio galaxy, 3C 129 at 240 and 610 MHz using the Giant Metrewave Radio Telescope. We have studied in detail the morphology of the source and the distribution of spectral index over the object. We find large-scale spectral steepening along the jet away from the core. Using synchrotron spectral ageing theory, we infer the age (time since particle acceleration) of electrons at various locations along the jet and ascribe an age of ‚àº200 Myr to 3C 129. We find that the "Crosspiece" has a spectral index of ‚àº-1, similar to the jet, which is not consistent with the suggestion by Lane et al. (2002) that it could be a radio relic. We have also studied 3C 129.1 and the other sources in the field.</t>
  </si>
  <si>
    <t>491-499</t>
  </si>
  <si>
    <t>60005784;60005784</t>
  </si>
  <si>
    <t>7006125917;7404474344</t>
  </si>
  <si>
    <t>Lal, Dharam Vir;Rao, A. Pramesh</t>
  </si>
  <si>
    <t>Pune</t>
  </si>
  <si>
    <t>National Centre for Radio Astrophysics India</t>
  </si>
  <si>
    <t>Lal D.</t>
  </si>
  <si>
    <t>3c 129: The GMRT observations</t>
  </si>
  <si>
    <t>10.1051/0004-6361:20035777</t>
  </si>
  <si>
    <t>2-s2.0-2942596579</t>
  </si>
  <si>
    <t>['wireless communication', 'typical dimension', 'system consists', 'scaled model', 'scaled buildings', 'receiver probes', 'propagation measurements', 'propagation environment', 'precise computer', 'polarization ).', 'operate coherently', 'miniaturized w', 'measurement wavelength', 'magnitude smaller', 'ghz band', 'experimental results', 'dynamic range', 'diversity methods', 'different types', 'data collection', 'controlled positioner', 'complex objects', 'city block', 'band transmitter', 'actual wavelength', '85 db']</t>
  </si>
  <si>
    <t>Coplanar waveguide (CPW) | Millimeter wave | Scaled model | Subharmonic mixer | W-band | Wave propagation</t>
  </si>
  <si>
    <t>In this paper, a scaled measurement system designed for wireless channel characterization is proposed and discussed, and experimental results are reported. The system consists of a vector network analyzer, miniaturized W-band transmitter and receiver probes, scaled buildings, and a precise computer-controlled positioner. The scaled propagation measurement system is designed to operate coherently at the 90.8-92.8-GHz band, and it provides a dynamic range of 85 dB. As the measurement wavelength in this system (‚âÖ3 mm) is approximately two orders of magnitude smaller than the actual wavelength in most commercial and military wireless systems, a typical dimension of the propagation environment can be smaller than the actual environment proportionally. Hence, propagation measurements can be done very efficiently under laboratory conditions using a scaled model of a city block. This system is intended for verifying the results of wave-propagation prediction software. It can also be used to investigate scattering models for different types of buildings and complex objects, data collection for wireless communication, and many other studies such as diversity methods (frequency and polarization).</t>
  </si>
  <si>
    <t>1663-1670</t>
  </si>
  <si>
    <t>6602592370;35585913500</t>
  </si>
  <si>
    <t>Aryanfar, Farshid;Sarabandi, Kamal</t>
  </si>
  <si>
    <t>Aryanfar F.</t>
  </si>
  <si>
    <t>A millimeter-wave scaled measurement system for wireless channel characterization</t>
  </si>
  <si>
    <t>10.1109/TMTT.2004.828471</t>
  </si>
  <si>
    <t>2-s2.0-2942602921</t>
  </si>
  <si>
    <t>['‚ ñì', 'sport experiment', 'scanning strategy', 'polar patterns', 'mode signal', 'mode contamination', 'like correlation', 'feed horn', 'faint b', 'equations show', 'differential polarimeters', 'detect polarization', 'axisymmetric case', 'antenna systems', 'antenna system', 'also applied', '10 ).']</t>
  </si>
  <si>
    <t>Cosmology: cosmic microwave background | Instrumentation: polarimeters | Methods: data analysis | Polarization</t>
  </si>
  <si>
    <t>We analyze the instrumental polarization generated by the antenna system (optics and feed horn) due to the unpolarized sky emission. Our equations show that it is given by the convolution of the unpolarized emission map T b(Œ∏, œÜ) with a sort of instrumental polarization beam ‚àè defined by the co- and cross-polar patterns of the antenna. This result is general, it can be applied to all antenna systems and is valid for all schemes to detect polarization, like correlation and differential polarimeters. The axisymmetric case is attractive: it generates an E-mode-like ‚àè pattern, the contamination does not depend on the scanning strategy and the instrumental polarization map does not have B-mode contamination, making axisymmetric systems suitable to detect the faint B-mode signal of the Cosmic Microwave Background Polarization. The E-mode of the contamination only affects the FWHM scales leaving the larger ones significantly cleaner. Our analysis is also applied to the SPOrt experiment where we find that the contamination of the E-mode is negligible in the ‚Ñì-range of interest for CMBP large angular scale investigations (multipole ‚Ñì &lt; 10).</t>
  </si>
  <si>
    <t>437-445</t>
  </si>
  <si>
    <t>60021199;60021199;60021199;60021199</t>
  </si>
  <si>
    <t>6604021712;56549835400;55411959900;7004085807</t>
  </si>
  <si>
    <t>Carretti, E.;Cortiglioni, S.;Sbarra, C.;Tascone, R.</t>
  </si>
  <si>
    <t>Consiglio Nazionale delle Ricerche</t>
  </si>
  <si>
    <t>Carretti E.</t>
  </si>
  <si>
    <t>Antenna instrumental polarization and its effects on E- and B-modes for CMBP observations</t>
  </si>
  <si>
    <t>10.1051/0004-6361:20035601</t>
  </si>
  <si>
    <t>2-s2.0-2942617367</t>
  </si>
  <si>
    <t>['target resolution', 'system composed', 'single transmitter', 'simulations done', 'receiving antennas', 'minimum variance', 'good performance', 'every cycle', 'estimation accuracy', 'developed algorithms', 'crlbs ).', 'capon beamforming', 'automotive scenario']</t>
  </si>
  <si>
    <t>Array signal processing | Cram√©r-Rao lower bound | High-resolution | Nonstationary Capon beamformer | Switch antenna array radar</t>
  </si>
  <si>
    <t>A system composed of a single transmitter, M receiving antennas, and a single receiving channel is studied. Echo radar signals are acquired in a number of the cycles and used for estimation of the angle, velocity, and range in a multiple moving target scenario. The receiving antennas are switched to the single receiving channel periodically once every cycle. The developed algorithms are based on minimum variance (Capon) beamforming. A new nonstationary version of Capon beamforming is developed for the time-varying steering vector model. It is shown in simulations done for an automotive scenario that the proposed algorithms yield very good performance in terms of both estimation accuracy and multiple-target resolution. The Capon-based estimation gives results close to the corresponding Cram√©r-Rao lower bounds (CRLBs).</t>
  </si>
  <si>
    <t>1513-1523</t>
  </si>
  <si>
    <t>System modeling and signal processing for a switch antenna array radar</t>
  </si>
  <si>
    <t>10.1109/TSP.2004.827204</t>
  </si>
  <si>
    <t>2-s2.0-2942624525</t>
  </si>
  <si>
    <t>CCR-0112977</t>
  </si>
  <si>
    <t>['simplifying assumptions', 'simplifying assumption', 'significant fraction', 'rate system', 'proposed earlier', 'power allocation', 'perform almost', 'output output', 'ordering rule', 'order detection', 'optimum maximum', 'optimized rate', 'optimized design', 'optimal channel', 'noise ratio', 'less complex', 'jep ).', 'input multiple', 'improve substantially', 'fixed order', 'exact average', 'every symbol', 'error propagation', 'equal rate', 'efficiently computable', 'diversity orders', 'diversity order', 'dfd ),', 'detector ).', 'detection signal', 'dependent orders', 'dependent order', 'constellation sizes', 'conditional jep', 'compelling criterion', 'channel realizations', 'average per', 'also known']</t>
  </si>
  <si>
    <t>Decision feedback | Diversity | Error probability analysis | Fading channels | Multiple-input multiple-output (MIMO) signal processing | Multiuser channels | Power allocation | Space-time communications | Spatial multiplexing</t>
  </si>
  <si>
    <t>For an uncoded, K-transmit, N-receive antenna coherent narrow-band communication system employing a decorrelating decision feedback detector (D-DFD), the exact average (over channel realizations) joint error probability (JEP) as well as the average per-symbol error probabilities (SEPs) are derived without making any simplifying assumptions on error propagation. It is proved that the diversity orders of the JEP and the SEP (of every symbol) is limited by error propagation to N - K + 1. Based on our exact error probability analysis, however, we suggest an optimization of JEP over nonnegative quadrature amplitude modulation (QAM) constellation sizes (rates) and average powers across transmitters which yield significant improvements over the usual equal power and equal rate assignment. In fact, the JEP of such an optimized design has the much improved diversity order of N (which is also the diversity order obtained through the optimum maximum-likelihood (ML) detector). Moreover, it is seen that these simple optimized designs can achieve a significant fraction of the Œµ-outage capacity even without outer codes. It is also known - but only through simulations - that when the symbols are detected in certain channel realization-dependent orders it is possible to improve substantially over fixed-order detection in the case of the equal rate and equal power assignment. We provide an analysis for a recently proposed channel-dependent ordering rule and show that it does not provide an improvement of the diversity order of the JEP beyond N - K + 1. Another ordering rule that was proposed earlier to maximize the worst case post-detection signal-to-noise ratio (SNR) under the perfect feedback assumption is shown to be optimal under a more compelling criterion that does not involve that simplifying assumption. While efficiently computable, this ordering rule is seen to perform almost as well as the optimal channel-dependent ordering rule that minimizes the conditional JEP (and hence the JEP). Nevertheless, a multiple-input multiple-output output (MIMO) system with an optimized rate and power allocation and a fixed order of detection is not only less complex but also has a significantly lower JEP than that of the equal-power, equal-rate system, where transmitters are detected in a channel-dependent order, optimal or otherwise.</t>
  </si>
  <si>
    <t>1009-1025</t>
  </si>
  <si>
    <t>60000221;60000221</t>
  </si>
  <si>
    <t>26639732500;7005070484</t>
  </si>
  <si>
    <t>Prasad, Narayan;Varanasi, Mahesh K.</t>
  </si>
  <si>
    <t>Boulder</t>
  </si>
  <si>
    <t>University of Colorado Boulder</t>
  </si>
  <si>
    <t>Prasad N.</t>
  </si>
  <si>
    <t>Analysis of decision feedback detection for MIMO Rayleigh-fading channels and the optimization of power and rate allocations</t>
  </si>
  <si>
    <t>10.1109/TIT.2004.828078</t>
  </si>
  <si>
    <t>2-s2.0-2942631280</t>
  </si>
  <si>
    <t>['œõ scheme', 'zamir mod', 'traditional space', 'results shed', 'result settles', 'optimal diversity', 'optimal coding', 'novel approaches', 'noise ratio', 'multiplexing tradeoff', 'minimum mean', 'mimo case', 'major departure', 'lattice space', 'input multiple', 'high signal', 'gdfe plays', 'gdfe ).', 'fundamental role', 'feedback equalizer', 'fading channels', 'explicit coding', 'decoding techniques', 'decoding schemes', 'costa gaussian', 'coherent multiple', 'codes achieve', 'channel case']</t>
  </si>
  <si>
    <t>Diversity-multiplexing tradeoff | Lattice coding and decoding | Minimum mean-square error (MMSE) equalization | Multiple-input multiple-output (MIMO) channels</t>
  </si>
  <si>
    <t>This paper considers communication over coherent multiple-input multiple-output (MIMO) flat-fading channels where the channel is only known at the receiver. For this setting, we introduce the class of LAttice Space-Time (LAST) codes. We show that these codes achieve the optimal diversity-multiplexing tradeoff defined by Zheng and Tse under generalized minimum Euclidean distance lattice decoding. Our scheme is based on a generalization of Erez and Zamir mod-Œõ scheme to the MIMO case. In our construction the scalar "scaling" of Erez-Zamir and Costa Gaussian "dirty-paper" schemes is replaced by the minimum mean-square error generalized decision-feedback equalizer (MMSE-GDFE). This result settles the open problem posed by Zheng and Tse on the construction of explicit coding and decoding schemes that achieve the optimal diversity-multiplexing tradeoff. Moreover, our results shed more light on the structure of optimal coding/decoding techniques in delay-limited MIMO channels, and hence, open the door for novel approaches for space-time code constructions. In particular, 1) we show that MMSE-GDFE plays a fundamental role in approaching the limits of delay-limited MIMO channels in the high signal-to-noise ratio (SNR) regime, unlike the additive white Gaussian noise (AWGN) channel case and 2) our random coding arguments represent a major departure from traditional space-time code designs based on the rank and/or mutual information design criteria.</t>
  </si>
  <si>
    <t>968-985</t>
  </si>
  <si>
    <t>60003500;60029859;60030835</t>
  </si>
  <si>
    <t>7005365875;7004399543;7003323902</t>
  </si>
  <si>
    <t>El Gamal, Hesham;Caire, Giuseppe;Damen, Mohamed Oussama</t>
  </si>
  <si>
    <t>Canada;France;United States</t>
  </si>
  <si>
    <t>Edmonton;Sophia Antipolis;Columbus</t>
  </si>
  <si>
    <t>University of Alberta;EURECOM Ecole d'Ing√©nieur et Centre de Recherche en Sciences du Num√©rique;The Ohio State University</t>
  </si>
  <si>
    <t>60030835;60029859;60003500</t>
  </si>
  <si>
    <t>El Gamal H.</t>
  </si>
  <si>
    <t>Lattice coding and decoding achieve the optimal diversity-multiplexing tradeoff of MIMO channels</t>
  </si>
  <si>
    <t>10.1109/TIT.2004.828067</t>
  </si>
  <si>
    <t>2-s2.0-2942653060</t>
  </si>
  <si>
    <t>['two models', 'test structures', 'reduce pcd', 'mim capacitors', 'layout solutions', 'experimental results', 'charging damage']</t>
  </si>
  <si>
    <t>Antenna ratio (AR) | Metal-insulator-metal (MIM) | Plasma-charging damage (PCD)</t>
  </si>
  <si>
    <t>In this paper, the mechanism of plasma-charging damage (PCD) of metal-insulator-metal (MIM) capacitors as well as possible protection schemes are discussed. A range of test structures with different antennas simulating interconnect layout variations have been used to investigate the mechanism of PCD of MIM capacitors. Based on the experimental results, two models are presented, describing the relation between the damage and the ratio of the area of the exposed antennas connected to the MIM capacitors plates. New design rules are proposed in order to predict and automatically flag possible PCD sites. Furthermore, layout solutions to reduce PCD are suggested.</t>
  </si>
  <si>
    <t>1017-1024</t>
  </si>
  <si>
    <t>60084325-60027905;60091770;60084325;60084325-60027905;60091770;60091770;60091770;60091770;60091770</t>
  </si>
  <si>
    <t>7410044634;55994268500;6701617027;7004053636;6603975100;7004052357;7007058246;7006280492;6506139691</t>
  </si>
  <si>
    <t>Wang, Zhichun;Ackaert, Jan;Salm, Cora;Kuper, Fred G.;Tack, Marnix;De Backer, Eddy;Coppens, Peter;De Schepper, Luc;Vlachakis, Basil</t>
  </si>
  <si>
    <t>United States;Netherlands;Netherlands</t>
  </si>
  <si>
    <t>Phoenix;Enschede;Eindhoven</t>
  </si>
  <si>
    <t>ON Semiconductor;MESA+ Instituut;NXP Semiconductors</t>
  </si>
  <si>
    <t>60091770;60084325;60027905</t>
  </si>
  <si>
    <t>Wang Z.</t>
  </si>
  <si>
    <t>Plasma-charging damage of floating MIM capacitors</t>
  </si>
  <si>
    <t>10.1109/TED.2004.829518</t>
  </si>
  <si>
    <t>2-s2.0-2942679267</t>
  </si>
  <si>
    <t>['wide workspace', 'solar panels', 'simple control', 'output link', 'one hand', 'motion guarantees', 'mechanism may', 'mechanism consists', 'euler angles', 'crank linkages']</t>
  </si>
  <si>
    <t>Decoupled motion | Parallel mechanisms | Pointing systems</t>
  </si>
  <si>
    <t>In this paper we present a novel pointing parallel mechanism with fully decoupled degrees of freedom. The mechanism consists of two interconnected slider-crank linkages, each one of which independently actuates one of the Euler angles of the output link. Motors can be mounted on the frame. The parallel architecture provides the mechanism with compactness and robustness, while decoupling of motion guarantees a wide workspace, an easy mathematical treatment, and a simple control. Such a mechanism may be suitable for applications that require aiming bodies such as tools, telescopes, antennas, cameras, solar panels, human or humanoid artificial limbs, particularly if requisites on dimensions and stoutness on the one hand and mobility on the other are stringent.</t>
  </si>
  <si>
    <t>661-667</t>
  </si>
  <si>
    <t>International Journal of Robotics Research</t>
  </si>
  <si>
    <t>60028218;60028218</t>
  </si>
  <si>
    <t>55883068600;7004819229</t>
  </si>
  <si>
    <t>Carricato, Marco;Parenti-Castelli, Vincenzo</t>
  </si>
  <si>
    <t>Bologna</t>
  </si>
  <si>
    <t>Alma Mater Studiorum Universit√† di Bologna</t>
  </si>
  <si>
    <t>Carricato M.</t>
  </si>
  <si>
    <t>A novel fully decoupled two-degrees-of-freedom parallel wrist</t>
  </si>
  <si>
    <t>10.1177/0278364904044077</t>
  </si>
  <si>
    <t>2-s2.0-2942683109</t>
  </si>
  <si>
    <t>['squared error', 'sequence code', 'sequence cdma', 'rank receiver', 'multicarrier cdma', 'multiantenna receivers', 'includes fading', 'general framework', 'downlink ).', 'division multiple']</t>
  </si>
  <si>
    <t>Code-division multiple access (CDMA) | Fading channels | Minimum mean-squared error (MMSE) receivers | Multiantenna systems | Multicarrier CDMA | Multiuser detection | Random matrix theory</t>
  </si>
  <si>
    <t>Reduced-rank minimum mean-squared error (MMSE) multiuser detectors using asymptotic weights have been shown to reduce receiver complexity while maintaining good performance in long-sequence code-division multiple-access (CDMA) systems. In this paper, we consider the design of reduced-rank MMSE receivers in a general framework which includes fading, single and multiantenna receivers, as well as direct-sequence CDMA (DS-CDMA) and multicarrier CDMA (both uplink and downlink). In all these cases, random matrix results are used to obtain explicit expressions for the asymptotic eigenvalue moments of the interference autocorrelation matrix and for the asymptotic weights used in the reduced-rank receiver.</t>
  </si>
  <si>
    <t>986-1008</t>
  </si>
  <si>
    <t>60003269;60017293;60003269</t>
  </si>
  <si>
    <t>56094165600;6701582212;7006314673</t>
  </si>
  <si>
    <t>Li, Linbo;Tulino, Antonia M.;Verd√∫, Sergio</t>
  </si>
  <si>
    <t>Naples;Princeton</t>
  </si>
  <si>
    <t>Universit√† degli Studi di Napoli Federico II;Princeton University</t>
  </si>
  <si>
    <t>60017293;60003269</t>
  </si>
  <si>
    <t>Design of reduced-rank MMSE multiuser detectors using random matrix methods</t>
  </si>
  <si>
    <t>10.1109/TIT.2004.828076</t>
  </si>
  <si>
    <t>2-s2.0-2942694220</t>
  </si>
  <si>
    <t>['wave monopole', 'reference quarter', 'equally spaced', 'empirical data', 'continuing interest', 'broadcasters operating', 'aesthetically distasteful']</t>
  </si>
  <si>
    <t>AM transmitting antennas | Antenna theory | Antennas | Broadcast transmitting antennas | Computer-modeling | Efficiency | Elevated radials | Field test methodology | Grounded tower | Nondirectional pattern | Numerical modeling</t>
  </si>
  <si>
    <t>Increasing land costs, ever more restrictive land use regulations and the public's impression that towers are aesthetically distasteful, have led to a continuing interest in physically small transmitting antennas for use by broadcasters operating in the 535-1705 kHz medium wave band. In this paper, the author provides initial computational and empirical data for two new compact antenna system types which offer significant size reductions while providing reasonable radiation efficiency, band-width and stability when compared to a reference quarter-wave monopole with standard buried radial ground system consisting of 120, equally spaced, 1/4 wavelength radiais.</t>
  </si>
  <si>
    <t>142-147</t>
  </si>
  <si>
    <t>Beverage, Clarence M.</t>
  </si>
  <si>
    <t>Marlton</t>
  </si>
  <si>
    <t>Communications Technologies, Inc.</t>
  </si>
  <si>
    <t>Beverage C.</t>
  </si>
  <si>
    <t>Compact medium wave transmitting antennas</t>
  </si>
  <si>
    <t>10.1109/TBC.2004.828751</t>
  </si>
  <si>
    <t>2-s2.0-2942700216</t>
  </si>
  <si>
    <t>['single substrate', 'return losses', 'radiation patterns', 'novel design', 'good results', 'good front', 'direction transverse', 'coplanar waveguide', 'back ratio', 'array elements']</t>
  </si>
  <si>
    <t>Antenna arrays | Circular polarization | Coplanar waveguide (CPW) | Microstrip antenna</t>
  </si>
  <si>
    <t>A novel design of a circularly polarized linear patch antenna array fed by a coplanar waveguide (CPW) is presented. The array elements are placed in the direction transverse to the feeding CPW line and are excited by a couple of 100 Œ© slotlines, which are combined to form the 50 Œ© feeding CPW. The circularly polarized radiation is obtained by placing similar perturbation segments to each of the array elements. The simulated and measured axial ratios, return losses, and radiation patterns are presented for an 1 √ó 2 and an 1 √ó 4 arrays with good results. The proposed feeding structure can be extended to design a two dimensional array with good front-to-back ratio on a single substrate with only one straight CPW line.</t>
  </si>
  <si>
    <t>1607-1609</t>
  </si>
  <si>
    <t>60005429;60005429;60005429</t>
  </si>
  <si>
    <t>36187963000;7406886292;7202048581</t>
  </si>
  <si>
    <t>Chen, I. Jen;Huang, Chung Shao;Hsu, Powen</t>
  </si>
  <si>
    <t>Chen I.J.</t>
  </si>
  <si>
    <t>Circularly polarized patch antenna array fed by coplanar waveguide</t>
  </si>
  <si>
    <t>10.1109/TAP.2004.829855</t>
  </si>
  <si>
    <t>2-s2.0-2942704212</t>
  </si>
  <si>
    <t>['wacker method', 'trigonometric functions', 'scatterer lit', 'scattered field', 'plane waves', 'given order', 'finite series', 'far field', 'efficiently store', 'efficient procedure', 'decomposition coefficients', 'computed field', 'commonly used']</t>
  </si>
  <si>
    <t>Multistatic scattering | Radar cross sections</t>
  </si>
  <si>
    <t>Trigonometric approximation methods for the interpolation of the far field of a scatterer lit up by plane waves are presented. The Wacker method, commonly used to determine the far field of an antenna from spherical near field measurements, is adapted to decompose the scattered field in a finite series of vector spherical harmonics. The decomposition coefficients are used to assess the accuracy of the computed field and to efficiently store the far field profile. These coefficients are approximated by trigonometric functions up to a given order which can be estimated from the geometry of the scatterer. In this way an efficient procedure for the interpolation of monostatic and bistatic radar cross sections is obtained.</t>
  </si>
  <si>
    <t>1596-1602</t>
  </si>
  <si>
    <t>Borz√≠, Giuseppe</t>
  </si>
  <si>
    <t>Messina</t>
  </si>
  <si>
    <t>Universit√† degli Studi di Messina</t>
  </si>
  <si>
    <t>Borz√≠ G.</t>
  </si>
  <si>
    <t>Trigonometric approximations for the computation of Radar cross sections</t>
  </si>
  <si>
    <t>10.1109/TAP.2004.829400</t>
  </si>
  <si>
    <t>2-s2.0-2942704213</t>
  </si>
  <si>
    <t>['unique features', 'uhf bands', 'theses materials', 'rejection band', 'planar antennas', 'physical dimensions', 'periodic magneto', 'periodic configurations', 'numerical approaches', 'miniaturize antennas', 'materials integrated', 'layered magneto', 'higher rejection', 'fully characterize', 'exhibits band', 'difference time', 'dielectric woodpile', 'dielectric meta', 'dielectric materials', 'dielectric material', 'consecutive layers', 'composite magneto', 'antenna designs', 'also shown']</t>
  </si>
  <si>
    <t>Anisotropic effective medium theory (AEMT) | Antenna miniaturization | Electromagnetic band-gap (EBG) materials | Finite-difference time-domain (FDTD) technique | Magneto-dielectrics | Meta-materials | Periodic structures</t>
  </si>
  <si>
    <t>In this paper, the unique features of periodic magneto-dielectric meta-materials in electromagnetics are addressed. These materials, which are arranged in periodic configurations, are applied for the design of novel EM structures with applications in the VHF-UHF bands. The utility of theses materials are demonstrated by considering two challenging problems, namely, design of miniaturized electromagnetic band-gap (EBG) structures and antennas in the VHF-UHF bands. A woodpile EBG made up of magneto-dielectric material is proposed. It is shown that the magneto-dielectric woodpile not only exhibits band-gap rejection values much higher than the ordinary dielectric woodpile, but also for the same physical dimensions it shows a rejection band at a much lower frequency. The higher rejection is a result of higher effective impedance contrasts between consecutive layers of the magneto-dielectric woodpile structure. Composite magneto-dielectrics are also shown to provide certain advantages when used as substrates for planar antennas. These substrates are used to miniaturize antennas while maintaining a relatively high bandwidth and efficiency. An artificial anisotropic meta-substrate having Œºr &gt; Œµr, made up of layered magneto-dielectric and dielectric materials is designed to maximize the bandwidth of a miniaturized patch antenna. Analytical and numerical approaches, based on the anisotropic effective medium theory (AEMT) and the finite-difference time-domain (FDTD) technique, are applied to carry out the analyzes and fully characterize the performance of finite and infinite periodic magneto-dielectric meta-materials integrated into the EBG and antenna designs.</t>
  </si>
  <si>
    <t>1558-1567</t>
  </si>
  <si>
    <t>6603836748;35585913500</t>
  </si>
  <si>
    <t>Mosallaei, Hossein;Sarabandi, Kamal</t>
  </si>
  <si>
    <t>Mosallaei H.</t>
  </si>
  <si>
    <t>Magneto-dielectrics in electromagnetics: Concept and applications</t>
  </si>
  <si>
    <t>10.1109/TAP.2004.829413</t>
  </si>
  <si>
    <t>2-s2.0-2942704215</t>
  </si>
  <si>
    <t>['new approach', 'antenna size']</t>
  </si>
  <si>
    <t>A new approach is proposed, based on numerical (FDTD) and analytical (multi-conductor transmission line MTL) tools, for the modelling of HF loop antennas mounted on aircraft. This method can be used to calculate the significant mutual coupling and the interaction with the body of the aircraft and also to perform fast optimisation of antenna size and position.</t>
  </si>
  <si>
    <t>181-186</t>
  </si>
  <si>
    <t>60027509;60018783</t>
  </si>
  <si>
    <t>7006055951;6603631235</t>
  </si>
  <si>
    <t>Marrocco, G.;Tognolatti, P.</t>
  </si>
  <si>
    <t>Universit√† degli Studi di Roma "Tor Vergata";Universit√† degli Studi dell'Aquila</t>
  </si>
  <si>
    <t>Marrocco G.</t>
  </si>
  <si>
    <t>New method for modelling and design of multiconductor airborne antennas</t>
  </si>
  <si>
    <t>10.1049/ip-map:20040178</t>
  </si>
  <si>
    <t>2-s2.0-2942706121</t>
  </si>
  <si>
    <t>['tradeoffs used', 'results show', 'printed elements', 'possible solution', 'paper investigates', 'mutual coupling', 'efficient uc', 'effective measure', 'ebg substrate', 'blind spots', 'active pattern']</t>
  </si>
  <si>
    <t>Electromagnetic bandgap (EBG) | Microstrip antenna phased array | Mutual coupling | Uniplanar compact electromagnetic bandgap (UC-EBG) geometry</t>
  </si>
  <si>
    <t>Uniplanar compact electromagnetic bandgap (UC-EBG) substrate has been proven to be an effective measure to reduce surface wave excitation in printed antenna geometries. This paper investigates the performance of a microstrip antenna phased array embedded in an UC-EBG substrate. The results show a reduction in mutual coupling between elements and provide a possible solution to the "blind spots" problem in phased array applications with printed elements. A novel and efficient UC-EBG array configuration is proposed. A probe fed patch antenna phased array of 7 √ó 5 elements on a high dielectric constant substrate was designed, built and tested. Simulation and measurement results show improvement in the active return loss and active pattern of the array center element. The tradeoffs used to obtain optimum performance are discussed.</t>
  </si>
  <si>
    <t>1446-1453</t>
  </si>
  <si>
    <t>60027161-60072442;60027161;60072442</t>
  </si>
  <si>
    <t>7801693546;7004045654;7401721176</t>
  </si>
  <si>
    <t>Iluz, Zeev;Shavit, Reuven;Bauer, Reuven</t>
  </si>
  <si>
    <t>Ashdod;Beer Sheba</t>
  </si>
  <si>
    <t>Elta Electronics Industries Ltd.;Ben-Gurion University of the Negev</t>
  </si>
  <si>
    <t>60072442;60027161</t>
  </si>
  <si>
    <t>Iluz Z.</t>
  </si>
  <si>
    <t>Microstrip antenna phase array with electromagnetic bandgap substrate</t>
  </si>
  <si>
    <t>10.1109/TAP.2004.830252</t>
  </si>
  <si>
    <t>2-s2.0-2942706160</t>
  </si>
  <si>
    <t>['voltage source', 'specific attention', 'planar arrays', 'planar array', 'patch antenna', 'numerical superefficiency', 'novel approach', 'mom ).', 'later used', 'internal impedance', 'first extracted', 'computational complexity', 'close agreement', 'authors present']</t>
  </si>
  <si>
    <t>In the paper, the authors present a novel approach for analysing microstrip patch antennas using the finite difference time domain (FDTD) technique. Specific attention is paid to the issue of modelling the coaxial feed line, using a voltage source with a lumped resistance type of internal impedance. The results of the simulation are found to be in close agreement with those derived by using the method of moments (MoM). The analysis is then extended to the case of planar arrays of microstrip patch antennas. The active element pattern of the patch antenna is first extracted by using the FDTD, which is later used to predict the performance of the planar array. The paper also examines the numerical superefficiency and accuracy of the technique, and discusses its computational complexity.</t>
  </si>
  <si>
    <t>193-198</t>
  </si>
  <si>
    <t>7801441120;7103387215;57220673155;55197051100</t>
  </si>
  <si>
    <t>Abd El-Raouf, H. E.;Prakash, V. V.S.;Yeo, J.;Mittra, R.</t>
  </si>
  <si>
    <t>Abd El-Raouf H.E.</t>
  </si>
  <si>
    <t>FDTD simulation of a microstrip phased array with a coaxial feed</t>
  </si>
  <si>
    <t>10.1049/ip-map:20040269</t>
  </si>
  <si>
    <t>2-s2.0-2942708074</t>
  </si>
  <si>
    <t>DAAB07-99-C-K530</t>
  </si>
  <si>
    <t>['theoretical results', 'switch configuration', 'reconfigurable aperture', 'recap antenna', 'prototype antenna', 'planar array', 'particular goal', 'optical control', 'next generation', 'metallic patches', 'given along', 'genetic algorithm', 'electronic reconfiguration', 'electrically small', 'determined using', 'control strategies', 'basic concept', 'alternate switch']</t>
  </si>
  <si>
    <t>Adaptive antenna | Reconfigurable aperture</t>
  </si>
  <si>
    <t>A reconfigurable aperture (RECAP) antenna is described in which a planar array of electrically small, metallic patches are interconnected by switches. The antenna can be reconfigured to meet different performance goals by changing the switches that are open and closed. The switch configuration for a particular goal is determined using an optimizer, such as the genetic algorithm. First, the basic concept for the RECAP antenna is verified by comparing theoretical results with measurements for configurations in which the switches are simply wires connecting the patches. Next, details are given for a prototype antenna in which field-effect transistor based electronic switches are used with optical control. Theoretical results for the prototype antenna are then compared with measurements for cases in which electronic reconfiguration is used to change the bandwidth of operation or steer the pattern of the antenna. Finally, an overview of alternate switch/control strategies, some of which were tested, is given along with suggestions for improving the next generation of this antenna.</t>
  </si>
  <si>
    <t>1434-1445</t>
  </si>
  <si>
    <t>60019647;60019647;60019647;60019647;60019647;60019647;60019647;60019647;60021032</t>
  </si>
  <si>
    <t>6603815764;7005117986;7003734154;7004578106;7003695529;7006654578;7005885408;56415494100;7406739047</t>
  </si>
  <si>
    <t>Pringle, Lon N.;Harms, Paul H.;Blalock, Stephen P.;Kiesel, Gregory N.;Kuster, Eric J.;Friederich, Paul G.;Prado, Ronald J.;Morris, John M.;Smith, Glenn S.</t>
  </si>
  <si>
    <t>60021032;60019647</t>
  </si>
  <si>
    <t>Pringle L.N.</t>
  </si>
  <si>
    <t>A reconfigurable aperture antenna based on switched links between electrically small metallic patches</t>
  </si>
  <si>
    <t>10.1109/TAP.2004.825648</t>
  </si>
  <si>
    <t>2-s2.0-2942709950</t>
  </si>
  <si>
    <t>['tested amplifiers', 'noise figure', 'mounted amplifiers', 'intermodulation within', 'dtv reception', 'data illustrating', 'also presented']</t>
  </si>
  <si>
    <t>DTV | DTV reception | LNA</t>
  </si>
  <si>
    <t>Measurements were made on currently available commercial antenna-mounted amplifiers to ascertain their effects on DTV reception. Data regarding amplifier gain and noise figure is presented, followed by data illustrating the effects of intermodulation within the tested amplifiers as shown by the change in the D/U interference ratio of a control DTV receiver, and ending with observations regarding amplifier environmental sensitivity. Also presented are the inconsistencies between the performance of commercially available amplifiers, advertised to the public for use with television, and the performance claims made by the manufacturers of such amplifiers.</t>
  </si>
  <si>
    <t>200-206</t>
  </si>
  <si>
    <t>100619623;100619623</t>
  </si>
  <si>
    <t>7006309627;6508250419</t>
  </si>
  <si>
    <t>Wetmore, R. Evans;Schnelle, Denise</t>
  </si>
  <si>
    <t>Division of Fox Entertainment Group</t>
  </si>
  <si>
    <t>Wetmore R.</t>
  </si>
  <si>
    <t>The performance of antenna amplifiers used for terrestrial DTV reception</t>
  </si>
  <si>
    <t>10.1109/TBC.2004.828750</t>
  </si>
  <si>
    <t>2-s2.0-2942711679</t>
  </si>
  <si>
    <t>['various sizes', 'used together', 'subdomain mode', 'subdomain approach', 'relatively thick', 'quite thin', 'patch junctions', 'experimental results', 'either approach', 'domain mode', 'domain method', 'domain approach', 'comprehensive comparison', 'attachment modes', 'accurate analysis']</t>
  </si>
  <si>
    <t>Attachment mode | Method of moments (MoM) | Microstrip antenna | Probe feed | Spectral domain</t>
  </si>
  <si>
    <t>Two different attachment modes that are widely used within the spectral-domain method of moments (MoM) analysis of probe-fed microstrip patch antennas are investigated and compared. Either of these attachment modes, the one being an entire-domain mode and the other a subdomain mode, is required for the accurate analysis of probe-to-patch junctions when used together with the MoM. In this paper, more light is shed on the ability of either approach in modeling microstrip patches of various sizes, residing on planar multilayered substrates, ranging from quite thin to relatively thick. Through a comprehensive comparison between numerical and experimental results, it turns out that the subdomain approach is somewhat more versatile than the entire-domain approach.</t>
  </si>
  <si>
    <t>1616-1620</t>
  </si>
  <si>
    <t>60021902;60021902;60021902</t>
  </si>
  <si>
    <t>56026474900;7004459157;35561582300</t>
  </si>
  <si>
    <t>Mayhew-Ridgers, Gordon;Odendaal, Johann W.;Joubert, Johan</t>
  </si>
  <si>
    <t>Pretoria</t>
  </si>
  <si>
    <t>University of Pretoria</t>
  </si>
  <si>
    <t>Mayhew-Ridgers G.</t>
  </si>
  <si>
    <t>Entire-domain versus subdomain attachment modes for the spectral-domain method of moments analysis of probe-fed microstrip patch antennas</t>
  </si>
  <si>
    <t>10.1109/TAP.2004.829401</t>
  </si>
  <si>
    <t>2-s2.0-2942711810</t>
  </si>
  <si>
    <t>['two states', 'time domain', 'temporal integrals', 'reciprocity theorem', 'reciprocity relation', 'modified form', 'electromagnetic fields', 'also described']</t>
  </si>
  <si>
    <t>Antenna theory | Reciprocity relation | Time domain</t>
  </si>
  <si>
    <t>In this paper, a single-antenna reciprocity relation is derived for the time domain. First, the antenna is considered on transmission; next, the same antenna is considered when it is receiving an incident plane wave. The two states, transmission and reception, are related by the application of a modified form of the reciprocity theorem for electromagnetic fields with general time dependence due to Cheo. The derivation of the reciprocity relation for the antenna makes use of simple geometric arguments to evaluate the spatial/temporal integrals that occur in the theorem. A few extensions of the reciprocity relation are also described.</t>
  </si>
  <si>
    <t>1568-1577</t>
  </si>
  <si>
    <t>Smith, Glenn S.</t>
  </si>
  <si>
    <t>Smith G.</t>
  </si>
  <si>
    <t>A direct derivation of a single-antenna reciprocity relation for the time domain</t>
  </si>
  <si>
    <t>10.1109/TAP.2004.830257</t>
  </si>
  <si>
    <t>2-s2.0-2942715331</t>
  </si>
  <si>
    <t>['wireless communications', 'underlying parameters', 'special attention', 'spatial correlation', 'signal decorelation', 'recently become', 'receive antennas', 'parallel channels', 'multiple transmit', 'mobile units', 'mimo systems', 'mimo capacity', 'many dimensions', 'makes mimo', 'less world', 'input multiple', 'highly correlated', 'correlation concept', 'channel uses', 'briefly review', 'antenna system', 'analyses indicate', 'although correlation']</t>
  </si>
  <si>
    <t>The use of multiple antennas hase found various applications in the area of wireless communications. One such application has recently become very popular and is referred to as the multiple-input multiple-output (MIMO) antenna system. The main idea behind MIMO is to establish independent parallel channels between multiple transmit and receive antennas. Each channel uses the same frequency, and the transmissions occur simultaneously. In such a configuration, the amount of data transmitted increases linearly with the number of parallel channels, which is what makes MIMO so popular in the wire-less world. The enormous capacity offered by MIMO systems is not realizable when the parallel channels are highly correlated. The goal of this articles is to highlight the correlation concept and its impact on MIMO systems. Although correlation can be defined in many dimensions, here we focus on spatial correlation, and specifically consider antenna correlations in mobile units. We provide an overview of spatial correlation and present its underlying parameters in detail. Special attention is given to mutual coupling since it has signal decorelation and antenna gain reduction effects. We then present how correlation in a MIMO system affects the amount of data that can be transmitted (MIMO capacity) and briefly review how power should be distributed with the knowledge of correlation. Analyses indicate that in real propagation environments, the high capacity gain of MIMO systems can be realized with improved antenna selection algorithms and power allocation strategies.</t>
  </si>
  <si>
    <t>IEEE Communications Magazine</t>
  </si>
  <si>
    <t>60030551;60030551;60007740</t>
  </si>
  <si>
    <t>7101678098;7003593230;7006712780</t>
  </si>
  <si>
    <t>√ñzdemir, Mehmet Kemal;Arvas, Erc√ºment;Arslan, H√ºseyin</t>
  </si>
  <si>
    <t>Syracuse;Tampa</t>
  </si>
  <si>
    <t>Syracuse University;University of South Florida, Tampa</t>
  </si>
  <si>
    <t>60030551;60007740</t>
  </si>
  <si>
    <t>√ñzdemir M.</t>
  </si>
  <si>
    <t>Dynamics of spatial correlation and implications on MIMO systems</t>
  </si>
  <si>
    <t>10.1109/MCOM.2004.1304227</t>
  </si>
  <si>
    <t>2-s2.0-2942717125</t>
  </si>
  <si>
    <t>227660-03</t>
  </si>
  <si>
    <t>['two rbf', 'results show', 'proposed technique', 'proposed nn', 'neural network', 'mom ).', 'efficient filling', 'coupling matrix', 'conventional mom', 'calculated using']</t>
  </si>
  <si>
    <t>Method of moments (MoM) | Neural networks (NNs) | Patch antenna arrays | Radial basis functions (RBFs)</t>
  </si>
  <si>
    <t>In this paper, novel radial basis function-neural network (RBF-NN) models are presented for the efficient filling of the coupling matrix of the method of moments (MoM). Two RBF-NNs are trained to calculate the majority of elements in the coupling matrix. The rest of elements are calculated using the conventional MoM, hence the technique is referred to as neural network-method of moments (NN-MoM). The proposed NN-MoM is applied to the analysis of a number of microstrip patch antenna arrays. The results show that NN-MoM is both accurate and fast. The proposed technique is general and it is convenient to integrate with MoM planar solvers.</t>
  </si>
  <si>
    <t>1521-1529</t>
  </si>
  <si>
    <t>60031828-60002575;60031828;60031828</t>
  </si>
  <si>
    <t>7006317749;7006737382;7003928690</t>
  </si>
  <si>
    <t>Soliman, Ezzeldin A.;Bakr, Mohamed H.;Nikolova, Natalia K.</t>
  </si>
  <si>
    <t>Canada;Egypt</t>
  </si>
  <si>
    <t>Hamilton;Cairo</t>
  </si>
  <si>
    <t>McMaster University;Cairo University, Faculty of Engineering</t>
  </si>
  <si>
    <t>60031828;60002575</t>
  </si>
  <si>
    <t>Soliman E.A.</t>
  </si>
  <si>
    <t>Neural Networks-Method of Moments (NN-MoM) for the efficient filling of the coupling matrix</t>
  </si>
  <si>
    <t>10.1109/TAP.2004.829846</t>
  </si>
  <si>
    <t>2-s2.0-2942717166</t>
  </si>
  <si>
    <t>['wave approach', 'wave antennas', 'suitably modified', 'lossy medium', 'channel guide']</t>
  </si>
  <si>
    <t>Leaky-waves | Microwave applicators</t>
  </si>
  <si>
    <t>The theory of leaky-wave antennas, suitably modified, is applied for the evaluation of the field intensity induced in a lossy medium by two applicator schemes, the grounded dielectric layer and the channel guide. The comparison of calculated and measured results confirm the effectiveness of the leaky-wave approach for the analysis of such microwave power applicators.</t>
  </si>
  <si>
    <t>1429-1433</t>
  </si>
  <si>
    <t>60017293;60001711</t>
  </si>
  <si>
    <t>7005385817;55934942300</t>
  </si>
  <si>
    <t>D'Ambrosio, Guglielmo;Migliore, Marco Donald</t>
  </si>
  <si>
    <t>Naples;Cassino</t>
  </si>
  <si>
    <t>Universit√† degli Studi di Napoli Federico II;Universita di Cassino e del Lazio Meridionale</t>
  </si>
  <si>
    <t>D'Ambrosio G.</t>
  </si>
  <si>
    <t>Numerical and experimental analysis of leaky-wave microwave applicators</t>
  </si>
  <si>
    <t>10.1109/TAP.2004.830255</t>
  </si>
  <si>
    <t>2-s2.0-2942720942</t>
  </si>
  <si>
    <t>['wireless experiments', 'various theoretical', 'software solutions', 'research platform', 'q mismatch', 'phase noise', 'multicarrier multi', 'growing interest', 'detail along', 'calibration process', 'based studies', 'article discusses', '25 ghz']</t>
  </si>
  <si>
    <t>With growing interest in broadband wireless communication systems, a research platform for evaluating various communication schemes becomes essential. Such a system can be used to validate the assumptions and results of various theoretical and simulation-based studies. This article discusses the design and development of a multicarrier multi-antenna software defined radio, operating at 5.25 GHz in a 25 MHz bandwidth. The calibration process is described in detail along with a discussion of all the issues such as I/Q mismatch and phase noise that degrade and limit the performance of the system. Hardware and software solutions to these problems are described. Results of the calibration process and wireless experiments on the system are presented as well.</t>
  </si>
  <si>
    <t>7401700987;7403068997;7004920786</t>
  </si>
  <si>
    <t>Lang, Stephan;Rao, Raghu Mysore;Daneshrad, Babak</t>
  </si>
  <si>
    <t>Lang S.</t>
  </si>
  <si>
    <t>Design and development of a 5.25 GHz software defined wireless OFDM communication platform</t>
  </si>
  <si>
    <t>10.1109/MCOM.2004.1304225</t>
  </si>
  <si>
    <t>2-s2.0-2942724554</t>
  </si>
  <si>
    <t>['utilised directly', 'urban topographies', 'tracing scheme', 'tracing models', 'selective ray', 'reliable ray', 'paper addresses', 'network design', 'involves determination', 'improved coverage', 'dimensional representation', 'design aims', 'considerable interest', 'cellular communications', 'better quality', 'beam shape', 'adaptive beamforming']</t>
  </si>
  <si>
    <t>In cellular communications, requirements for increased system capacity, improved coverage, better quality and reduced transmitter power, along with the need to rationalise cellular system planning, have prompted a considerable interest in the development of valid and efficient radiowave propagation models. This work utilises recent advances that improve the accuracy and efficiency of ray-tracing models, using a three-dimensional representation of the terrain and urban topographies, in conjunction with adaptive and selective ray-tracing. These improvements allow utilisation of the field computation algorithms in the network design and radio coverage planning processes. They include optimum automated selection of base station locations and phased array excitation. A reliable ray-tracing scheme can be utilised directly in the optimum and, potentially, adaptive beamforming of base station antenna systems by interfacing field computations with design aims. The paper addresses a cellular planning process, which involves determination of the antenna array position and beam shape or, equivalently, the array excitation coefficients, for a desired power distribution over the defined cell area.</t>
  </si>
  <si>
    <t>60017826;60017826;60017826</t>
  </si>
  <si>
    <t>55422412400;7003347612;6701787604</t>
  </si>
  <si>
    <t>Richter, J.;Al-Nuaimi, M. O.;Ivrissimtzis, L. P.</t>
  </si>
  <si>
    <t>Pontypridd</t>
  </si>
  <si>
    <t>University of South Wales</t>
  </si>
  <si>
    <t>Richter J.</t>
  </si>
  <si>
    <t>Optimisation of radio coverage in urban microcells using a UTD based ray-tracing model</t>
  </si>
  <si>
    <t>10.1049/ip-map:20040272</t>
  </si>
  <si>
    <t>2-s2.0-2942731720</t>
  </si>
  <si>
    <t>['variable number', 'thus reduced', 'three methods', 'terrain obstructions', 'southern norway', 'signal level', 'path profiles', 'particular version', 'norwegian type', 'new method', 'mobile measurements', 'measurement database', 'main fm', 'large database', 'itu method', 'horizontal resolution', 'difference statistics', '108 mhz']</t>
  </si>
  <si>
    <t>Broadcasting | Diffraction | Measurement | Propagation</t>
  </si>
  <si>
    <t>Three methods for predicting attenuation due to diffraction are tested against a large database of 115 614 measurement points, representing 115 614 different path profiles of 100-m horizontal resolution, and vertical root mean square error of about 6 m. The signal level at each geographic measurement point is calculated as the median of about 40 basic measurements, and the measurement database is thus reduced from about four million basic measurements. The mobile measurements are taken from main FM (88-108 MHz) broadcasting emitters located in southern Norway, and the corresponding broadcasting antenna diagrams have been measured by helicopter. Path profiles are categorized by number of terrain obstructions between emitter and receiver, in order to study their effect on each propagation loss method. The current ITU method and Picquenard's construction, with a variable number of included terrain obstructions, are compared with the measurements, and difference statistics are calculated. A particular version of Picquenard's construction is shown to be better than the current ITU method in terrain of Norwegian type. This new method is, in contrast to the ITU method, within the estimated expected errors resulting from using Norwegian digital terrain elevation data.</t>
  </si>
  <si>
    <t>1499-1504</t>
  </si>
  <si>
    <t>√Ösen, Walther</t>
  </si>
  <si>
    <t>Norway</t>
  </si>
  <si>
    <t>Oslo</t>
  </si>
  <si>
    <t>Norwegian Post and Telecom. Auth.</t>
  </si>
  <si>
    <t>√Ösen W.</t>
  </si>
  <si>
    <t>Comparison of measurements with prediction methods for propagation by diffraction at 88-108 MHz</t>
  </si>
  <si>
    <t>10.1109/TAP.2004.829405</t>
  </si>
  <si>
    <t>2-s2.0-2942733617</t>
  </si>
  <si>
    <t>['transmission coefficient', 'stationary nature', 'space transmission', 'smoothing process', 'reflection coefficient', 'overall cost', 'measurement system', 'measurement performed', 'materials using', 'genetic algorithm', 'finding algorithm', 'extraction techniques', 'dynamic range', 'dielectric constant', 'determination process', 'detailed method', 'correction terms', 'band free', '50 db', '29 db', '1 %.']</t>
  </si>
  <si>
    <t>A detailed method for determining the dielectric constant of materials using a Ka-band free-space transmission/reflection measurement system is presented. Since the measurement system was designed to minimise the overall cost of the system, correction terms and a smoothing process were necessary to account for limitations in the hardware. The different steps involved in the determination process are explained and their effect on the S-parameters is presented. A through-reflect-match (TRM) free-space calibration method was used, which greatly reduces system errors owing to its simple and stationary nature. The dynamic range of the measurement system after TRM calibration appeared to be better than 50 dB for the reflection coefficient and 29 dB for the transmission coefficient. To determine the unknown dielectric constant of the material, two numerical extraction techniques, a root-finding algorithm and a genetic algorithm were used. Dielectric constant results for a commercially available microwave substrate material sample are presented for both extraction techniques. The difference between the two extraction techniques was &lt; 1%. Comparison of the dielectric constant value with measurement performed by a standards testing organisation revealed an agreement within 2%.</t>
  </si>
  <si>
    <t>271-276</t>
  </si>
  <si>
    <t>60018714;60018714;60017592;60018714;60028897</t>
  </si>
  <si>
    <t>7004114987;7003484529;7101953917;7003819332;6603764956</t>
  </si>
  <si>
    <t>Gagnon, N.;Shaker, J.;Roy, L.;Petosa, A.;Berini, P.</t>
  </si>
  <si>
    <t>Ottawa;Ottawa;Ottawa</t>
  </si>
  <si>
    <t>University of Ottawa;Communications Research Centre;Carleton University</t>
  </si>
  <si>
    <t>60028897;60018714;60017592</t>
  </si>
  <si>
    <t>Gagnon N.</t>
  </si>
  <si>
    <t>Low-cost free-space measurement of dielectric constant at Ka band</t>
  </si>
  <si>
    <t>10.1049/ip-map:20040264</t>
  </si>
  <si>
    <t>2-s2.0-2942735428</t>
  </si>
  <si>
    <t>['receiving antenna', 'longstanding paradox', 'equivalent circuit', 'antenna theory']</t>
  </si>
  <si>
    <t>Antenna theory | Equivalent circuit | Receiving antenna</t>
  </si>
  <si>
    <t>An equivalent circuit for receiving antenna has been derived to solve a longstanding paradox in antenna theory.</t>
  </si>
  <si>
    <t>1620-1624</t>
  </si>
  <si>
    <t>Geyi, Wen</t>
  </si>
  <si>
    <t>Research in Motion Limited</t>
  </si>
  <si>
    <t>Geyi W.</t>
  </si>
  <si>
    <t>Derivation of equivalent circuits for receiving antenna</t>
  </si>
  <si>
    <t>10.1109/TAP.2004.829856</t>
  </si>
  <si>
    <t>2-s2.0-2942739340</t>
  </si>
  <si>
    <t>Air Force Office of Scientific Research</t>
  </si>
  <si>
    <t>F49620-02-1-0309</t>
  </si>
  <si>
    <t>AFOSR</t>
  </si>
  <si>
    <t>['zero ).', 'two possibilities', 'source volume', 'reactive power', 'paper reports', 'one yields', 'new solution', 'interaction power', 'different forms', 'different constraints', 'derived theory', 'briefly discuss', 'alternative approach', 'also presented', 'also derived', 'additional constraint']</t>
  </si>
  <si>
    <t>Antenna limits | Antenna optimization | Antenna synthesis | Inverse source problem | Minimum energy sources | Nonradiating sources | Reactive energy</t>
  </si>
  <si>
    <t>This paper reports a general Lagrangian formulation for constrained electromagnetic inverse source problems. The formulation is applicable to different forms of inverse source problems having different constraints. Two possibilities are emphasized in the paper. One yields the usual minimum energy solution. The other establishes a new minimum energy solution with the additional constraint that the source has a prescribed reactive power (which can be zero). The latter solution incorporates the important reactive energy issues of an antenna which had not been considered before in the context of the inverse source problem. The new solution is shown to obey a homogeneous wave equation in the interior of the source volume, and expressions for the associated interior field and interaction power are also derived. The derived theory is illustrated for a canonical dipolar source and an alternative approach where the reactive power is minimized for a prescribed maximum functional energy is also presented. Advantage is taken of some of the results to briefly discuss some questions about fundamental antenna limits.</t>
  </si>
  <si>
    <t>1586-1595</t>
  </si>
  <si>
    <t>60028628-60103993;60028628;60103993</t>
  </si>
  <si>
    <t>7005957870;7005402043;56270302500</t>
  </si>
  <si>
    <t>Marengo, Edwin A.;Devaney, Anthony J.;Gruber, Fred K.</t>
  </si>
  <si>
    <t>Panama;United States</t>
  </si>
  <si>
    <t>Panama;Boston</t>
  </si>
  <si>
    <t>Universidad Tecnologica de Panama;Northeastern University</t>
  </si>
  <si>
    <t>60103993;60028628</t>
  </si>
  <si>
    <t>Marengo E.</t>
  </si>
  <si>
    <t>Inverse source problem with reactive power constraint</t>
  </si>
  <si>
    <t>10.1109/TAP.2004.829408</t>
  </si>
  <si>
    <t>2-s2.0-2942739341</t>
  </si>
  <si>
    <t>['paper presents', 'original method', 'original algorithm', 'numerical methods', 'numerical algorithm', 'new algorithms', 'mol approach', 'integrated structures', 'integrated structure', 'general case', 'full coincidence', 'detailed description', 'bianisotropic material', 'arbitrary curvature', 'also shown']</t>
  </si>
  <si>
    <t>Conformal antennas | Integrated antennas | Method of lines (MoL)</t>
  </si>
  <si>
    <t>This paper presents a generalization of the method of lines (MoL) numerical algorithm for the analysis of integrated structures with a finite local curvature. Starting from the derivation of the generalized transmission line equations in a generic orthogonal reference system and in a bianisotropic material, it is shown the possibility of solving the electromagnetic problem associated to an integrated structure with arbitrary curvature and/or loaded by complex dielectric materials via a MoL approach. The introduction of new algorithms that extend and complete the original method is required in the most general case. A detailed description of this new extended version of the MoL is presented through the paper and its full coincidence with the original algorithm in the case of structures with simple loading materials is also shown. Finally, some numerical results obtained analyzing microwave conformal antennas and resonators are presented and compared with analyzes performed employing other numerical methods and available in the literature.</t>
  </si>
  <si>
    <t>1530-1540</t>
  </si>
  <si>
    <t>6701496891;7004207954;7006242275</t>
  </si>
  <si>
    <t>Al√π, Andrea;Bilotti, Filiberto;Vegni, Lucio</t>
  </si>
  <si>
    <t>Al√π A.</t>
  </si>
  <si>
    <t>Method of lines numerical analysis of conformal antennas</t>
  </si>
  <si>
    <t>10.1109/TAP.2004.829403</t>
  </si>
  <si>
    <t>2-s2.0-2942739344</t>
  </si>
  <si>
    <t>['wave propagating', 'top dielectric', 'relative permittivity', 'reflection layer', 'oscillatory variations', 'oscillatory fashion', 'input impedance', 'guided wavelength', 'frequency bandwidth', 'finite extent', 'dielectric layers', 'axial ratio', 'arl shows', 'arl ),"', 'approximately 11', '"- anti']</t>
  </si>
  <si>
    <t>Anti-reflection layer (ARL) | Finite-difference time-domain (FDTD) analysis | Printed spiral antenna</t>
  </si>
  <si>
    <t>An infinitesimally thin spiral antenna, sandwiched by bottom and top dielectric layers having the same relative permittivity, is analyzed under the condition that the dielectric layers are of finite extent and the antenna is backed by an infinite conducting plane. As the thickness of the top dielectric layer increases, the input impedance and axial ratio (AR) vary in an oscillatory fashion, with a period slightly larger than one-half of the guided wavelength of a wave propagating in an unbounded dielectric material. These oscillatory variations are reduced by adding a layer, called the "-anti-reflection layer (ARL)," to the top dielectric layer. A representative spiral antenna with an ARL shows a frequency bandwidth of approximately 11% for a 3-dB AR criterion, having a gain of approximately 13 dBi (6 dBi higher than a printed spiral antenna without the top dielectric and ARL) and a voltage standing wave ratio of less than 1.2.</t>
  </si>
  <si>
    <t>1417-1423</t>
  </si>
  <si>
    <t>60030526;60030526-101736535;60030526;60030526</t>
  </si>
  <si>
    <t>55633340100;7404693234;6505964770;56405174700</t>
  </si>
  <si>
    <t>Nakano, Hisamatsu;Ikeda, Masakazu;Hitosugi, Kazuo;Yamauchi, Junji</t>
  </si>
  <si>
    <t>Hosei University;Nippon Antenna Company, Ltd.</t>
  </si>
  <si>
    <t>60030526;101736535</t>
  </si>
  <si>
    <t>Nakano H.</t>
  </si>
  <si>
    <t>A spiral antenna sandwiched by dielectric layers</t>
  </si>
  <si>
    <t>10.1109/TAP.2004.829404</t>
  </si>
  <si>
    <t>2-s2.0-2942739348</t>
  </si>
  <si>
    <t>['would expect', 'would anticipate', 'use particle', 'thermal noise', 'simulation noise', 'simulation code', 'simple single', 'satellite measurements', 'plasma temperature', 'pic code', 'physical plasma', 'phase velocity', 'numerical scheme', 'numerical noise', 'noise spectrum', 'noise spectra', 'noise power', 'maximum velocity', 'linear regime', 'known properties', 'initial conditions', 'find experimentally', 'electron density', 'controlled experiment', 'computational particles', 'commonly used', 'borne antennas', 'actually measure']</t>
  </si>
  <si>
    <t>Thermal noise measurements by space-borne antennas are commonly used to determine plasma parameters like the electron density and the plasma temperature from the noise spectra. It would be desirable to have a controlled experiment in which noise from a plasma with known properties is sampled in space and in time and which results can then be used to reproduce the satellite measurements. Here we examine the possibility to use particle-in-cell (PIC) simulations as such an experiment. In this work we present a statistically averaged noise spectrum computed with a PIC code for a simple single-Maxwellian and unmagnetized electron plasma and we compare it to both, the thermal noise spectrum for the corresponding real plasma and the noise spectrum we would anticipate from our numerical scheme. We find that we can produce noise fields with sufficiently low amplitudes to keep the plasma in a linear regime. We show that the simulation noise at low and at large wave numbers differs not only from thermal noise of a physical plasma but also from the numerical noise we would expect from our numerical scheme. We explain the drop of the noise power at low wave numbers by our initial conditions. We find experimentally the relation that connects the theoretical noise spectrum for our simulation code with that we actually measure, provided that the phase velocity of the noise is less than the maximum velocity of the computational particles.</t>
  </si>
  <si>
    <t>456-460</t>
  </si>
  <si>
    <t>Physica Scripta</t>
  </si>
  <si>
    <t>60009358;60009358;60009358-60022020;60009358-60022020;60009358</t>
  </si>
  <si>
    <t>35560531100;6602732768;7403044931;7006874911;55412440600</t>
  </si>
  <si>
    <t>Dieckmann, M. E.;Ynnerman, A.;Chapman, S. C.;Rowlands, G.;Andersson, N.</t>
  </si>
  <si>
    <t>Coventry;Linkoping</t>
  </si>
  <si>
    <t>University of Warwick;Linkoping University</t>
  </si>
  <si>
    <t>60022020;60009358</t>
  </si>
  <si>
    <t>Simulating thermal noise</t>
  </si>
  <si>
    <t>10.1238/Physica.Regular.069a00456</t>
  </si>
  <si>
    <t>2-s2.0-2942746611</t>
  </si>
  <si>
    <t>['tm modes', 'stationary clutter', 'single feedhorn', 'reflector antennas', 'reflector antenna', 'radiation patterns', 'proper combination', 'new technique', 'maintaining symmetry', 'limitations discussed', 'focal point', 'first reviewed', 'adaptive cancellation']</t>
  </si>
  <si>
    <t>Adaptive cancellation of stationary clutter for a ground moving target indicator (GMTI) radar requires antenna sensing using multiple apertures. In essence, simultaneous independent observations of the target plus clutter are required. Conventionally, multiple antenna apertures can be achieved through the use of physically separated antennas, or antennas which can be controlled so that subsections are used to receive. Herein, the use of reflector antennas to effect multiple phase centres is described. Multiple feedhorns pointed laterally from the focal point of the reflector are first reviewed, with capabilities and limitations discussed. A new technique for achieving multiple phase centres with a reflector antenna is then introduced. This technique is based on the excitation and combination of TE and/or TM modes from a single antenna feedhorn. It is shown that, by proper combination of multiple TE modes from a single feedhorn, radiation patterns with separate phase centres can be produced from the same reflector. TE and TM modes can also be combined to effect the same, but this is omitted for brevity. The characteristics of the resulting radiation patterns are analysed with a view towards maximising the separation of the antenna phase centres while maintaining symmetry between the patterns and minimising the reduction in gain and constant phase beamwidth with respect to the reflector's conventional radiation pattern.</t>
  </si>
  <si>
    <t>199-204</t>
  </si>
  <si>
    <t>100344245;100344245;60009697;100344245</t>
  </si>
  <si>
    <t>6507148607;15064073600;8092251400;6603789380</t>
  </si>
  <si>
    <t>Damini, A.;Balaji, B.;Shafai, L.;Haslam, G.</t>
  </si>
  <si>
    <t>Winnipeg;Ottawa</t>
  </si>
  <si>
    <t>University of Manitoba;Radar Systems Section</t>
  </si>
  <si>
    <t>60009697;100344245</t>
  </si>
  <si>
    <t>Damini A.</t>
  </si>
  <si>
    <t>Novel multiple phase centre reflector antenna for GMTI radar</t>
  </si>
  <si>
    <t>10.1049/ip-map:20040339</t>
  </si>
  <si>
    <t>2-s2.0-2942746613</t>
  </si>
  <si>
    <t>['well known', 'uwb technology', 'uwb system', 'specifically designed', 'major factor', 'electromagnetic energy', 'conventional antennas', 'article describes']</t>
  </si>
  <si>
    <t>Ultra wideband antennas are specifically designed to transmit and/or receive very short time durations of electromagnetic energy. It is well known that UWB antenna design remains the major factor in the progress of UWB technology. This article describes a study of conventional antennas and why they are not suitable for a UWB system.</t>
  </si>
  <si>
    <t>60032325;60032325-60018279</t>
  </si>
  <si>
    <t>6602260595;7102287283</t>
  </si>
  <si>
    <t>Yazdandoost, Kamya Yekeh;Kohno, Ryuji</t>
  </si>
  <si>
    <t>Koganei;Yokohama</t>
  </si>
  <si>
    <t>Japan National Institute of Information and Communications Technology;Yokohama National University</t>
  </si>
  <si>
    <t>60032325;60018279</t>
  </si>
  <si>
    <t>Yazdandoost K.</t>
  </si>
  <si>
    <t>Ultra wideband antenna</t>
  </si>
  <si>
    <t>10.1109/MCOM.2004.1304230</t>
  </si>
  <si>
    <t>2-s2.0-2942748546</t>
  </si>
  <si>
    <t>['wxan ),', 'vehicle environments', 'telecommunication industry', 'services instantly', 'new standards', 'mobile offices', 'mobile devices', 'inside vehicles', 'frequently put', 'frequently operated', 'emerging standards', 'economically viable', 'car needs', 'car equipment', 'area networks', '6 ghz']</t>
  </si>
  <si>
    <t>Electromagnetic compatibility (EMC) | Propagation | Vehicles | Wireless local area network (WLAN)</t>
  </si>
  <si>
    <t>Recently, new standards have emerged in the telecommunication industry, which provide an open global specification that enables mobile devices to access and interact with information and services instantly. These mobile devices are, for example, laptops and personal digital assistants. These emerging standards, generically called wireless "x" area networks (WxAN), will in the future be frequently operated from inside vehicles as part of the deployment of mobile offices and to support advanced intelligent transportation system services. These wireless networks currently operate between 1-6 GHz, although 60 GHz could be used when the technology will be economically viable. These mobile devices are frequently put to use in vehicles. To be ensure that portable equipment left in a jacket pocket somewhere in the trunk can interact with other car equipment or portable objects elsewhere in the car needs some investigation. Thus, this paper characterizes radio-frequency propagation inside vehicle bodies, with passengers, in order to evaluate the effectiveness of such a WxAN in vehicle environments.</t>
  </si>
  <si>
    <t>114-121</t>
  </si>
  <si>
    <t>IEEE Transactions on Intelligent Transportation Systems</t>
  </si>
  <si>
    <t>101354203;101354203;101354203-60027663</t>
  </si>
  <si>
    <t>6603598419;24466454100;6505967682</t>
  </si>
  <si>
    <t>Heddebaut, Marc;Deniau, Virginie;Adouane, Karim</t>
  </si>
  <si>
    <t>Valenciennes;Villeneuve-d'Ascq</t>
  </si>
  <si>
    <t>Universit√© Polytechnique Hauts-de-France;Waves/Sign. P.A.T.</t>
  </si>
  <si>
    <t>60027663;101354203</t>
  </si>
  <si>
    <t>Heddebaut M.</t>
  </si>
  <si>
    <t>In-vehicle WLAN radio-frequency communication characterization</t>
  </si>
  <si>
    <t>10.1109/TITS.2004.828172</t>
  </si>
  <si>
    <t>2-s2.0-2942752321</t>
  </si>
  <si>
    <t>['source geometries', 'scanning area', 'radiated field', 'method requires', 'limitation properties', 'general strategy', 'general scanning', 'finite dimensions', 'field measurements', 'field data', 'clutter noise', 'approach exploits']</t>
  </si>
  <si>
    <t>A general strategy to reduce the effect of the clutter noise in near-field measurements is presented. The approach exploits the band-limitation properties of the radiated field in order to filter the noise in the near-field data before far-field pattern evaluation. The method requires a simple lowpass filtering of the data, collected at suitably chosen sampling positions, after the extraction of a proper phase function. It holds for general scanning and source geometries, and is robust with respect to truncation of measured data owing to the finite dimensions of the scanning area. Numerical and experimental results confirm the effectiveness of the technique.</t>
  </si>
  <si>
    <t>227-235</t>
  </si>
  <si>
    <t>60017293;60017293;60001711</t>
  </si>
  <si>
    <t>7006499276;7103082097;55934942300</t>
  </si>
  <si>
    <t>Bucci, O. M.;D'Elia, G.;Migliore, M. D.</t>
  </si>
  <si>
    <t>A general and effective clutter filtering strategy in near-field antenna measurements</t>
  </si>
  <si>
    <t>10.1049/ip-map:20040267</t>
  </si>
  <si>
    <t>2-s2.0-2942756075</t>
  </si>
  <si>
    <t>['wire ends', 'unbalanced antenna', 'typically antennas', 'tuning range', 'small terminals', 'several octaves', 'set fixed', 'resonance frequency', 'narrowband systems', 'momentary bandwidth', 'exact shape', 'electronical tuning']</t>
  </si>
  <si>
    <t>Antenna | Electrically small antenna | Mobile terminal | Tunable</t>
  </si>
  <si>
    <t>An electrically small antenna element is presented. It is an unbalanced antenna, consisting of four wire arms arching over a groundplane. One of the wire ends is the feed, and the other three are connected to the groundplane, via a capacitance, short, and load, respectively. The resonance frequency is tuned by varying the capacitance, which can be set fixed or used to accomplish electronical tunability with a tuning range of several octaves. The momentary bandwidth of the antenna is approximately 3%. Applications are typically antennas for very small terminals in narrowband systems, or alternatively broadband systems where electronical tuning can be implemented in the antenna. The exact shape of the wires is not critical and can be chosen to conform to mechanical design requirements.</t>
  </si>
  <si>
    <t>1424-1428</t>
  </si>
  <si>
    <t>60024411-60000990</t>
  </si>
  <si>
    <t>Hallbj√∂rner, Paul</t>
  </si>
  <si>
    <t>Molndal;Gothenburg</t>
  </si>
  <si>
    <t>Ericsson Microwave Systems AB;Chalmers University of Technology</t>
  </si>
  <si>
    <t>60024411;60000990</t>
  </si>
  <si>
    <t>Hallbj√∂rner P.</t>
  </si>
  <si>
    <t>Electrically small unbalanced four-arm wire antenna</t>
  </si>
  <si>
    <t>10.1109/TAP.2004.829851</t>
  </si>
  <si>
    <t>2-s2.0-2942756136</t>
  </si>
  <si>
    <t>['wireless transceiver', 'radiating patch', 'practical implementation', 'new idea', 'letter describes', 'introducing open', 'ground plane', 'end slots', 'active modules']</t>
  </si>
  <si>
    <t>Bandwidth broadening techniques | Planar inverted F antenna (PIFA) | Wireless terminal antennas</t>
  </si>
  <si>
    <t>This letter describes a new idea of increasing operational bandwidth of a compact planar inverted F antenna (PIFA) by introducing open-end slots in the ground plane under the radiating patch. The slots are not in the way of active modules of a wireless transceiver and thus the proposed antenna size reduction method is attractive from the point of view of practical implementation.</t>
  </si>
  <si>
    <t>283-285</t>
  </si>
  <si>
    <t>60019987;60019987;60031004</t>
  </si>
  <si>
    <t>6507617841;35586343200;35570164700</t>
  </si>
  <si>
    <t>Hossa, R.;Byndas, A.;Bialkowski, M. E.</t>
  </si>
  <si>
    <t>Australia;Poland</t>
  </si>
  <si>
    <t>Brisbane;Wroclaw</t>
  </si>
  <si>
    <t>The University of Queensland;Wroc≈Çaw University of Science and Technology</t>
  </si>
  <si>
    <t>60031004;60019987</t>
  </si>
  <si>
    <t>Improvement of compact terminal antenna performance by incorporating open-end slots in ground plane</t>
  </si>
  <si>
    <t>10.1109/LMWC.2004.828007</t>
  </si>
  <si>
    <t>2-s2.0-3042552221</t>
  </si>
  <si>
    <t>['¬± 9', '¬± 6', 'uninterrupted transition', 'two processes', 'thereby increasing', 'standard methods', 'slot antenna', 'simplify processing', 'semiconductor processing', 'selectivity ratio', 'production costs', 'process outperforms', 'practical use', 'plasma source', 'photoresist liftoff', 'major goal', 'lcds ),', 'lcd substrates', 'glass substrate', 'etching rate', 'crystal panels', 'crystal displays', 'chamber immediately', 'ashing rate', 'ashing process', 'ashing ).', 'area tft', 'area high', 'also reduce', 'also found', 'almost ready', '58 nm', '3 %.', '1430 nm']</t>
  </si>
  <si>
    <t>Ashing | Etching | Microwaves | Surface wave plasma | TFT-LCD</t>
  </si>
  <si>
    <t>In the manufacture of thin-film transistor liquid-crystal displays (TFT-LCDs), a major goal is to scale up the production of liquid-crystal panels and lower their production costs. For that reason, we have developed a large-area high-density (3.58 √ó 1011 cm-3) surface-wave plasma source based on a slot antenna. This source is designed to reduce the number of separate production steps in semiconductor processing, thereby increasing the throughput of large-area TFT-LCD substrates. We are convinced that the use of this plasma source will not only increase the etching rate, but also reduce the need for industry-standard photoresist liftoff processes by enabling an uninterrupted transition after etching to photoresist liftoff (ashing). We found that the etching rate for a 400 √ó 500 mm2 polysilicon layer on a glass substrate was 58 nm/min with a uniformity of ¬±6.8% when our source was used. Furthermore, when ashing was carried out in the same chamber immediately after etching, the ashing rate was 1430 nm/min with a uniformity of ¬±9.3%. We also found that the selectivity ratio for resist versus polysilicon and the SiO2 in an underlayer was higher than 140. This implies that our process outperforms the standard resist liftoff process; indeed, we have realized a high-uniformity etching process with twice the etching rate of standard methods. In addition, we have made progress toward realizing an ashing process, which is almost ready for practical use. These two processes can be combined into a single integrated etching-ashing process that will reduce the need for a separate liftoff procedure and simplify processing. ¬© 2004 Wiley Periodicals, Inc.</t>
  </si>
  <si>
    <t>28-38</t>
  </si>
  <si>
    <t>8756663X</t>
  </si>
  <si>
    <t>Electronics and Communications in Japan, Part II: Electronics (English translation of Denshi Tsushin Gakkai Ronbunshi)</t>
  </si>
  <si>
    <t>60018735;60022180;60018735;60018735;60018735;60018735;60022180</t>
  </si>
  <si>
    <t>7403644234;36833242900;55197653700;57213116783;35568480600;57206884500;7005173972</t>
  </si>
  <si>
    <t>Aoki, Katsuaki;Uekusa, Shin Ichiro;Yamauchi, Takeshi;Yamage, Masashi;Saito, Shuichi;Takagi, Shigeyuki;Kanoh, Masaaki</t>
  </si>
  <si>
    <t>Meiji University;Toshiba Corporation</t>
  </si>
  <si>
    <t>60022180;60018735</t>
  </si>
  <si>
    <t>Aoki K.</t>
  </si>
  <si>
    <t>Obtaining high rates for the etching and ashing for large liquid-crystal display substrates by using a surface-wave plasma source</t>
  </si>
  <si>
    <t>10.1002/ecjb.10086</t>
  </si>
  <si>
    <t>2-s2.0-3042561614</t>
  </si>
  <si>
    <t>Army Research Laboratory</t>
  </si>
  <si>
    <t>DAAD19-01-1-0760</t>
  </si>
  <si>
    <t>ARL</t>
  </si>
  <si>
    <t>['widely acknowledged', 'tree roots', 'thoroughly characterized', 'subsequently used', 'root structure', 'present analyses', 'penetrating radars', 'gprs ).', 'false alarms', 'compute scattering', 'buried roots', 'buried cylinders', 'buried biomass', 'based method', 'adverse effect']</t>
  </si>
  <si>
    <t>Biomass | Discrete dipole approximation (DDA) | Ground-penetrating radar (GPR) | Roots | Unexploded ordnance (UXO)</t>
  </si>
  <si>
    <t>It is widely acknowledged that tree roots and other forms of buried biomass can have an adverse effect on the performance of ground-penetrating radars (GPRs). In this paper, we present analyses that examine that effect for ground-contacting GPR systems. A test site containing extensive root infiltration at Eglin Air Force Base, FL, was excavated, and the root structure and soil were thoroughly characterized. A numerical simulator based on the discrete dipole approximation, which is an integral-equation-based method, was developed, validated, and subsequently used to compute scattering from root structures modeled by an ensemble of buried cylinders. An examination of the results is presented that quantifies the potential for false alarms and increased clutter due to buried roots.</t>
  </si>
  <si>
    <t>1233-1240</t>
  </si>
  <si>
    <t>6507652032;7501961026;7406810927;7003601468</t>
  </si>
  <si>
    <t>Niltawach, Nakasit;Chen, Chi Chih;Johnson, Joel T.;Baertlein, Brian A.</t>
  </si>
  <si>
    <t>Niltawach N.</t>
  </si>
  <si>
    <t>A numerical study of buried biomass effects on ground-penetrating radar performance</t>
  </si>
  <si>
    <t>10.1109/TGRS.2004.825582</t>
  </si>
  <si>
    <t>2-s2.0-3042606177</t>
  </si>
  <si>
    <t>['typical h', 'tokamak scrape', 'slightly positive', 'side antennae', 'radius coverage', 'primarily poloidally', 'plasma shape', 'mode polarization', 'layer position', 'interpreted directly', 'including ohmic', 'discharge scenarios', 'deliberate tilting', '5 ¬∞', '5 mhz', '3 cm']</t>
  </si>
  <si>
    <t>High spatial resolution radial profiles of the perpendicular plasma rotation velocity u‚ä• using a dual channel 50-75 GHz Doppler reflectometer system on the ASDEX Upgrade tokamak are presented for a variety of discharge scenarios, including Ohmic, L-mode, H-mode, etc with forward and reversed magnetic field and co- and counter neutral beam injection. The reflectometers have steppable launch frequencies fo = c/Œªo, with selectable O- or X-mode polarization, giving tokamak edge to mid-radius coverage. Low-field-side antennae (hog-horn antenna pairs) with deliberate tilting (primarily poloidally) produce a Doppler shifted spectrum directly proportional to the perpendicular velocity fD = u‚ä•k‚ä•/2œÄ = u‚ä•2sinŒ∏t/Œªo. The incident angle Œ∏t between the beam and cut-off layer normal varies with plasma shape, cut-off layer position and refraction. However, typical angles range from 5¬∞ to 27¬∞ giving a probed turbulence wavenumber, k ‚ä•, range of 1.8-14.3 cm-1, with resulting Doppler shifts fD of up to 5 MHz. The measured perpendicular velocity is u‚ä• = ŒΩE√óB + ŒΩphase, which for a typical H-mode is slightly positive in the tokamak scrape-off-layer with a deep negative well across the H-mode steep pressure gradient pedestal region and then following the perpendicularly projected toroidal fluid velocity in the core, should be dominated by the E √ó B velocity, as the intrinsic phase velocity is predicted to be small, which may allow u‚ä• to be interpreted directly as the radial electric field Er profile.</t>
  </si>
  <si>
    <t>951-970</t>
  </si>
  <si>
    <t>60026838;60026838;60015815;60026838;60015815</t>
  </si>
  <si>
    <t>8627612400;57206136302;6507116380;8311228700;6701390883</t>
  </si>
  <si>
    <t>Conway, G. D.;Schirmer, J.;Klenge, S.;Suttrop, W.;Holzhauer, E.</t>
  </si>
  <si>
    <t>Conway G.</t>
  </si>
  <si>
    <t>Plasma rotation profile measurements using Doppler reflectometry</t>
  </si>
  <si>
    <t>S0741333504734958</t>
  </si>
  <si>
    <t>10.1088/0741-3335/46/6/003</t>
  </si>
  <si>
    <t>2-s2.0-3042609947</t>
  </si>
  <si>
    <t>['radiation patterns', 'lw antennas', 'fast computation', 'arbitrary length']</t>
  </si>
  <si>
    <t>Array factor | Composite right/left-handed (CRLH) structures | Leaky-wave (LW) antennas | Metamaterials</t>
  </si>
  <si>
    <t>An array factor approach of leaky-wave (LW) antennas is proposed for efficient and fast computation of the radiation patterns of complex metamaterial LW structures of arbitrary length from the analysis of a single periodic unit cell. This approach is demonstrated in one-dimensional and two-dimensional composite right/left-handed (CRLH) LW antennas.</t>
  </si>
  <si>
    <t>274-276</t>
  </si>
  <si>
    <t>7004272195;36041035600</t>
  </si>
  <si>
    <t>Caloz, Christophe;Itoh, Tatsuo</t>
  </si>
  <si>
    <t>Caloz C.</t>
  </si>
  <si>
    <t>Array factor approach of leaky-wave antennas and application to 1-D/2-D composite right/left-handed (CRLH) structures</t>
  </si>
  <si>
    <t>10.1109/LMWC.2004.828009</t>
  </si>
  <si>
    <t>2-s2.0-3042634510</t>
  </si>
  <si>
    <t>['third harmonics', 'simple structure', 'radiation patterns', 'proposed antennas', 'novel microstrip', 'ground plane', 'effectively suppressed', 'bandstop characteristic', 'achieve suppression']</t>
  </si>
  <si>
    <t>Impedance | Slot antennas | Suppression of harmonics | Wide-bandstop</t>
  </si>
  <si>
    <t>In this paper, novel microstrip-fed slot antennas with simple structure are proposed to achieve suppression of harmonics. To obtain this operation, conductor lines connected with ground plane in rectangular and meander type slot antennas are used, which have wide-bandstop characteristic. From the measured input impedances and radiation patterns of the proposed antennas, the second and third harmonics are effectively suppressed.</t>
  </si>
  <si>
    <t>286-288</t>
  </si>
  <si>
    <t>60016912;60016912;60016912;60016912</t>
  </si>
  <si>
    <t>56566842900;7402426645;7404877986;7402126718</t>
  </si>
  <si>
    <t>Kim, Hyungrak;Hwang, Kwang Sun;Chang, Kihun;Yoon, Young Joong</t>
  </si>
  <si>
    <t>Novel slot antennas for harmonic suppression</t>
  </si>
  <si>
    <t>10.1109/LMWC.2004.828006</t>
  </si>
  <si>
    <t>2-s2.0-3042643061</t>
  </si>
  <si>
    <t>Teknologi og Produktion, Det Frie Forskningsr√•d</t>
  </si>
  <si>
    <t>FTP, DFF</t>
  </si>
  <si>
    <t>['wave transmitting', 'transmitting spectrum', 'transmitting antenna', 'receiving spectra', 'propagates upward', 'planar interface', 'measurement procedure', 'lower medium', 'expressed directly', 'current distribution', 'characterize antennas']</t>
  </si>
  <si>
    <t>Ground-penetrating radar (GPR) | Planar interface | Planar near-field measurements | Plane-wave scattering matrix | Subsurface imaging | Surface-penetrating radar (SPR)</t>
  </si>
  <si>
    <t>The plane-wave scattering matrix is used to characterize antennas that are located just above a planar interface that separates two media. The plane-wave transmitting spectrum for the field radiated downward into the lower medium is expressed directly in terms of the current distribution of the transmitting antenna. The transmitting spectrum for a reciprocal antenna determines the plane-wave receiving spectrum for the field that propagates upward in the lower medium. A measurement procedure is discussed for determining the plane-wave transmitting and receiving spectra from measurements with a probe that is located in the lower medium.</t>
  </si>
  <si>
    <t>1222-1232</t>
  </si>
  <si>
    <t>60011373;100930033</t>
  </si>
  <si>
    <t>6603736397;7401668112</t>
  </si>
  <si>
    <t>Meincke, Peter;Hansen, Thorkild B.</t>
  </si>
  <si>
    <t>Lyngby;Boston</t>
  </si>
  <si>
    <t>Danmarks Tekniske Universitet;Seknion Inc.</t>
  </si>
  <si>
    <t>Meincke P.</t>
  </si>
  <si>
    <t>Plane-wave characterization of antennas close to a planar interface</t>
  </si>
  <si>
    <t>10.1109/TGRS.2004.825590</t>
  </si>
  <si>
    <t>2-s2.0-3042656478</t>
  </si>
  <si>
    <t>['view results', 'united states', 'time transfer', 'results compensated', 'lower latitudes', 'low latitudes', 'large effect', 'ionosphere around', 'higher latitudes', 'gim correction', 'frequency stabilities', 'areas close', 'actual variations', 'actual measurements']</t>
  </si>
  <si>
    <t>It is known that the stability of time transfer with GPS common view in the low latitudes of Asia is worse than in Europe and the United States. The ionosphere fluctuates greatly within ¬±20¬∞ of the equator, which seems to have a large effect on time transfer stability. We compared the results of ionospheric corrections obtained using the Global Ionosphere Map (GIM) with those obtained from actual measurements from the ionosphere. The frequency stabilities of common-view results in the areas close to the equator were worse than those in higher latitudes when using the GIM correction, while the results compensated with the measured ionospheric delay were comparable with those in high latitude areas. We compared the GIM simulated variations with the actual variations in the ionosphere around the equator and found that the accuracies in the lower latitudes were not as good as those in the higher latitudes. This seems to degrade the time transfer stability throughout the lower latitudes of Asia.</t>
  </si>
  <si>
    <t>Metrologia</t>
  </si>
  <si>
    <t>16635798100;7004670082;7102097641</t>
  </si>
  <si>
    <t>Fujieda, Miho;Imae, Michito;Shibuya, Yasuhisa</t>
  </si>
  <si>
    <t>Fujieda M.</t>
  </si>
  <si>
    <t>Effects of ionospheric correction on GPS time transfer throughout Asia</t>
  </si>
  <si>
    <t>S0026139404743947</t>
  </si>
  <si>
    <t>10.1088/0026-1394/41/3/006</t>
  </si>
  <si>
    <t>2-s2.0-3042680007</t>
  </si>
  <si>
    <t>DAAG55-98-1-0269</t>
  </si>
  <si>
    <t>['tunable narrow', 'time series', 'sidelobe level', 'semiconductor lasers', 'regular pulsing', 'quantitatively compare', 'power spectra', 'microwave applications', 'locked pulsing', 'easily amplified', 'dynamical states', 'demonstrated experimentally', 'correlation characteristics', 'clean single', 'chaotic pulsing', 'autocorrelation traces']</t>
  </si>
  <si>
    <t>Correlation | Diverse waveform | Nonlinear optics | Radar | Semiconductor lasers</t>
  </si>
  <si>
    <t>The possibility of using semiconductor lasers to conveniently generate diverse microwave waveforms for radar and microwave applications is studied both numerically and experimentally. Such waveforms are generated from the dynamical states of semiconductor lasers in different perturbation schemes and varying operating conditions. Using an optical injection scheme, broad-band chaotic microwave waveforms and tunable narrow-band harmonic microwaves over a broad frequency range can be generated. Using an optoelectronic feedback scheme, chaotic pulsing, regular pulsing, frequency-locked pulsing, and quasi-periodic pulsing waveforms are generated. These optically generated microwave waveforms can be easily amplified and radiated out using microwave amplifiers and antennas. The power spectra, time series, and autocorrelation traces of such waveforms are studied. The peak-sidelobe level is calculated to quantitatively compare the correlation characteristics of these waveforms. A broad-band chaotic waveform with a clean single-spike Œ¥-function-like correlation profile useful for radar and other applications that demand unambigous correlation profile is demonstrated experimentally.</t>
  </si>
  <si>
    <t>682-689</t>
  </si>
  <si>
    <t>IEEE Journal of Quantum Electronics</t>
  </si>
  <si>
    <t>35173003900;26643219200</t>
  </si>
  <si>
    <t>Lin, Fan Yi;Liu, Jia Ming</t>
  </si>
  <si>
    <t>Lin F.</t>
  </si>
  <si>
    <t>Diverse waveform generation using semiconductor lasers for radar and microwave applications</t>
  </si>
  <si>
    <t>10.1109/JQE.2004.828254</t>
  </si>
  <si>
    <t>2-s2.0-3042684394</t>
  </si>
  <si>
    <t>['voltage scanning', 'unit cell', 'scanning range', 'radiated beam', 'propagation constant', 'forward angles', 'fixed frequency', 'dominant mode', 'demonstrated experimentally', 'composite right', 'capacitive loading', 'broadside occurs', 'antenna based', '9 v', '5 ¬∞', '35 v', '23 ghz', '10 ¬∞', '0 v']</t>
  </si>
  <si>
    <t>Composite right/left handed (CRLH) structure | Electronical scanning | Leaky-wave (LW) antenna | Metamaterials</t>
  </si>
  <si>
    <t>A novel electronically scanned periodic microstrip leaky-wave (LW) antenna based on the concept of composite right/left-handed (CRLH) metamaterials is presented. This antenna includes varactors modulating the capacitive loading of the unit cell and therefore the propagation constant of the structure, which results in voltage scanning of the radiated beam. An accurate circuit model is proposed. The antenna is demonstrated experimentally to exhibit continuous scanning in the dominant mode from backward to forward angles. The scanning range is from -10¬∞ at 35 V to +7.5¬∞ at 0 V, and broadside occurs at 9 V, at the fixed frequency of 3.23 GHz.</t>
  </si>
  <si>
    <t>277-279</t>
  </si>
  <si>
    <t>Electronically scanned composite right/left handed microstrip leaky-wave antenna</t>
  </si>
  <si>
    <t>10.1109/LMWC.2004.828008</t>
  </si>
  <si>
    <t>2-s2.0-3042685434</t>
  </si>
  <si>
    <t>['time series', 'time oscilloscope', 'secure detection', 'reference waveforms', 'readily obtained', 'range resolution', 'proposed cradar', 'power spectra', 'planar antennas', 'phase portraits', 'low probability', 'detection bandwidths', 'currently limited', 'correlation traces', 'conventional radars', 'chaotic waveforms', 'chaotic states', 'bandwidths larger', 'antennas used', '9 cm', '3 ghz', '10 ghz']</t>
  </si>
  <si>
    <t>Chaos | Correlation | Nonlinear optics | Radar | Semiconductor lasers</t>
  </si>
  <si>
    <t>A novel chaotic radar (CRADAR) system utilizing laser chaos is investigated both numerically and experimentally. Compared with conventional radars, the proposed CRADAR has the advantages of very-high-range resolution, unambiguous correlation profile, possibility of secure detection, low probability of intercept, and high electromagnetic compatibility. Generated by an optically injected semiconductor laser, chaotic waveforms with bandwidths larger than 10 GHz can be readily obtained. In this paper, the time series, the phase portraits, and the power spectra of the chaotic states are presented. The correlation traces between the signal and the reference waveforms are plotted. The peak sidelobe level with different correlation lengths is investigated. The capability of anti-jamming and the performance under additive white Gaussian noise are studied. To show the feasibility of CRADAR, proof-of-concept experiments using a pair of planar antennas with a 1.5-GHz bandwidth covering the range from 1.5 to 3 GHz are demonstrated. A range resolution of 9 cm is achieved, which is currently limited not by the bandwidth of the chaotic states but by the detection bandwidths of the real-time oscilloscope and the antennas used.</t>
  </si>
  <si>
    <t>815-820</t>
  </si>
  <si>
    <t>Chaotic radar using nonlinear laser dynamics</t>
  </si>
  <si>
    <t>10.1109/JQE.2004.828237</t>
  </si>
  <si>
    <t>2-s2.0-3042690676</t>
  </si>
  <si>
    <t>['time domain', 'memory efficient', 'magnetic voltages', 'investigated assuming', 'grid g', 'general approach', 'domain fit', 'discrete space', 'different methods']</t>
  </si>
  <si>
    <t>The use of 3D EM simulators in the time domain for phased array applications was investigated assuming the array as infinite. The application of the finite integration technique (FIT) to infinite array analysis was transformed to the discrete space by allocating electric voltages on the edges of a grid G and magnetic voltages on the edges of a dual grid G. The time-domain FIT was efficent for many RF applications as the leap frog algorithm was used. It was memory efficient and had the advantage of calculation of the unknowns at each time. It was observed that the FIT was a general approach that allowed the user to choose between different methods and meshes in order to approach the problem as efficient as possible.</t>
  </si>
  <si>
    <t>27-34</t>
  </si>
  <si>
    <t>JUNE</t>
  </si>
  <si>
    <t>0960667X</t>
  </si>
  <si>
    <t>Microwave Engineering Europe</t>
  </si>
  <si>
    <t>Hirtenfelder, Franz</t>
  </si>
  <si>
    <t>Hirtenfelder F.</t>
  </si>
  <si>
    <t>The use of 3D EM simulators in the time domain for phased array applications</t>
  </si>
  <si>
    <t>2-s2.0-3042698347</t>
  </si>
  <si>
    <t>['within short', 'smooth transition', 'several types', 'sensory output', 'responses suggests', 'one direction', 'olfactory cells', 'odour source', 'odour plumes', 'odour concentrations', 'like sensilla', 'insect orientating', 'great use', 'food odour', 'cuticular sensilla', 'antagonistic pairs']</t>
  </si>
  <si>
    <t>Antagonistic responses | Continuously changing odour concentration | Contrast enhancement | Differential sensitivity</t>
  </si>
  <si>
    <t>In insects, information about food odour is encoded by olfactory receptor cells with characteristic response spectra, located in several types of cuticular sensilla. Within short, hair-like sensilla on the cockroach's antenna, antagonistic pairs of olfactory receptor cells shape information inflow to the CNS by providing excitatory responses for both increases and decreases in food odour concentration. The segregation of food odour information into parallel ON and OFF responses suggests that temporal concentration changes become enhanced in the sensory output. When food odour concentration changes slowly and continuously up and down with smooth transition from one direction to another, the ON and OFF olfactory cells not only signal a succession of odour concentrations but also the rate with which odour concentration happens to be changing. Access to the values of such cues is of great use to an insect orientating to an odour source. With them they may extract concentration gradients from odour plumes.</t>
  </si>
  <si>
    <t>3389-3392</t>
  </si>
  <si>
    <t>0953816X</t>
  </si>
  <si>
    <t>European Journal of Neuroscience</t>
  </si>
  <si>
    <t>60025988;60025988;60025988</t>
  </si>
  <si>
    <t>57212055964;6701702344;56249960300</t>
  </si>
  <si>
    <t>Hinterwirth, Armin;Zeiner, Reinhard;Tichy, Harald</t>
  </si>
  <si>
    <t>Vienna</t>
  </si>
  <si>
    <t>Universit√§t Wien</t>
  </si>
  <si>
    <t>Hinterwirth A.</t>
  </si>
  <si>
    <t>Olfactory receptor cells on the cockroach antennae: Responses to the direction and rate of change in food odour concentration</t>
  </si>
  <si>
    <t>10.1111/j.0953-816X.2004.03386.x</t>
  </si>
  <si>
    <t>2-s2.0-3042711830</t>
  </si>
  <si>
    <t>R01DK048247</t>
  </si>
  <si>
    <t>['vertebrate glycans', 'using cre', 'unique pattern', 'three types', 'termed high', 'rights reserved', 'resulting defects', 'neuronal glycoproteins', 'mgat2 alleles', 'mgat1 resulted', 'mannose forms', 'locomotor dysfunction', 'hybrid n', 'golgi apparatus', 'glycans reflect', 'glycans consist', 'glycan structure', 'glycan branching', 'function relationships', 'formation n', 'findings show', 'explored n', 'embryonic development', 'distinct functions', 'complex type', 'complex n', 'branching patterns', 'abolish hybrid']</t>
  </si>
  <si>
    <t>Apoptosis | Development | Genetics | N-glycans | Neurobiology</t>
  </si>
  <si>
    <t>The structural variations among extracellular N-glycans reflect the activity of glycosyltransferases and glycosidases that operate in the Golgi apparatus. More than other types of vertebrate glycans, N-glycans are highly branched oligosaccharides with multiple antennae linked to an underlying mannose core structure. The branching patterns of N-glycans consist of three types, termed high-mannose, hybrid, and complex. Though most extracellular mammalian N-glycans are of the complex type, some cells variably express hybrid and high-mannose forms. Nevertheless, a requirement for hybrid and complex N-glycan branching exists in embryonic development and postnatal function among mice and humans inheriting defective Mgat1 or Mgat2 alleles. The resulting defects in formation N-glycan branching patterns cause multiple abnormalities, including neurologic defects, and have inferred the presence of distinct functions for hybrid and complex N-glycan branches among different cell lineages. We have further explored N-glycan structure-function relationships in vivo by using Cre-loxP conditional mutagenesis to abolish hybrid and complex N-glycan branching specifically among neuronal cells. Our findings show that hybrid N-glycan branching is an essential posttranslational modification among neurons. Loss of Mgat1 resulted in a unique pattern of neuronal glycoprotein deficiency concurrent with caspase 3 activation and apoptosis. Such animals exhibited severe locomotor deficits, tremors, paralysis, and early postnatal death. Unexpectedly, neuronal Mgat2 deletion resulting in the loss of complex but not hybrid N-glycan branching was well tolerated without phenotypic markers of neuronal or locomotor dysfunction. Structural features associated with hybrid N-glycan branching comprise a requisite posttranslational modification to neuronal glycoproteins that permits normal cellular function and viability. ¬© Oxford University Press 2004; all rights reserved.</t>
  </si>
  <si>
    <t>547-558</t>
  </si>
  <si>
    <t>Glycobiology</t>
  </si>
  <si>
    <t>60121563;60121563</t>
  </si>
  <si>
    <t>7401956974;35478326800</t>
  </si>
  <si>
    <t>Ye, Zhengyi;Marth, Jamey D.</t>
  </si>
  <si>
    <t>Department of Cellular &amp; Molecular Medicine</t>
  </si>
  <si>
    <t>Ye Z.</t>
  </si>
  <si>
    <t>N-glycan branching requirement in neuronal and postnatal viability</t>
  </si>
  <si>
    <t>10.1093/glycob/cwh069</t>
  </si>
  <si>
    <t>2-s2.0-3042721973</t>
  </si>
  <si>
    <t>['whole leaves', 'waxy tree', 'waxy leaves', 'wax extracts', 'wax cues', 'typical e', 'trees revealed', 'strong preference', 'sibling e', 'privata laid', 'pollination ).', 'physical abrasion', 'ovipositing females', 'old leaves', 'old ).', 'new leaves', 'natural cross', 'native forests', 'myrtaceae ),', 'monoterpene detection', 'mnesampela privata', 'leaves whether', 'larval survival', 'larvae survived', 'larvae reared', 'laboratory binary', 'juvenile phase', 'helping female', 'groups reared', 'glossy tree', 'globulus subsp', 'foliar chemicals', 'female moths', 'female antennae', 'eucalyptus globulus', 'epicuticular waxes', 'electroantennographic screening', 'either tree', 'different suites', 'dependent responses', 'component monoterpenes', 'comparable suites', 'choice assays', 'antennal responses']</t>
  </si>
  <si>
    <t>Age-related leaf traits | autumn gum moth | EAG | Eucalyptus globulus | GC-EAD | larval performance | Mnesampela privata | monoterpenes | oviposition | waxes</t>
  </si>
  <si>
    <t>The autumn gum moth, Mnesampela privata, is a native Australian species whose preferred host, Eucalyptus globulus (Myrtaceae), is an aromatic evergreen tree that has long-lived waxy leaves during the juvenile phase of growth. We compared the behavioral and antennal responses of female moths to whole leaves (new and old) and samples of foliar chemicals (from new and old leaves) from a typical E. globulus subsp. pseudoglobulus with responses to a glossy, half-sibling E. g. subsp. pseudoglobulus putative hybrid (the result of natural cross-pollination). We also studied larval survival and development on leaves from the same trees. In laboratory binary-choice assays, female M. privata laid more eggs on waxy leaves than on glossy leaves thereby confirming the nonpreference for the glossy tree that was observed in the field. Analyses of the monoterpenes and waxes of both trees revealed that they had comparable suites of monoterpenes and total oil contents but different suites of epicuticular waxes. Headspace extracts differed in the intensity of component monoterpenes. Gas chromatographic analyses with electroantennographic detection showed different patterns of monoterpene detection. Leaves of the glossy tree had a less diverse array of epicuticular waxes than those of the waxy tree. Electroantennographic screening of responses to wax extracts from leaves (new and old) from either tree revealed positive dose-dependent responses of female antennae to waxes from new leaves only. Binary-choice assays also revealed a strong preference by ovipositing females for new, compared to old, leaves whether they were from the waxy or the glossy tree. However, new leaves from either tree could be manipulated (by physical abrasion of epicuticular waxes) so that females would lay almost no eggs on them. Larval survival did not differ between groups reared on leaves from both trees (new and old). Over 70% of all larvae survived to pupation. However, larvae reared on leaves from the glossy tree took longer to pupate than those reared on leaves from the waxy tree. Also, larvae reared on new leaves from either tree did not perform as well as those reared on old leaves. Monoterpene and wax cues are suggested as helping female M. privata locate preferred hosts in native forests.</t>
  </si>
  <si>
    <t>1117-1142</t>
  </si>
  <si>
    <t>60021224;60025988;60015356</t>
  </si>
  <si>
    <t>7005213887;6603811931;7202610587</t>
  </si>
  <si>
    <t>Steinbauer, Martin J.;Schiestl, Florian P.;Davies, Noel W.</t>
  </si>
  <si>
    <t>Austria;Australia;Australia</t>
  </si>
  <si>
    <t>Vienna;Hobart;Hobart</t>
  </si>
  <si>
    <t>Universit√§t Wien;Co-operative Research Centre for Sustainable Production Forestry;University of Tasmania</t>
  </si>
  <si>
    <t>60025988;60021224;60015356</t>
  </si>
  <si>
    <t>Steinbauer M.</t>
  </si>
  <si>
    <t>Monoterpenes and epicuticular waxes help female autumn gum moth differentiate between waxy and glossy Eucalyptus and leaves of different ages</t>
  </si>
  <si>
    <t>10.1023/B:JOEC.0000030267.75347.c1</t>
  </si>
  <si>
    <t>2-s2.0-3042733270</t>
  </si>
  <si>
    <t>['thermal link', 'solved using', 'results form', 'obtained using', 'nastran software', 'mechanical noise', 'cultural origins', 'calculations show', '22m hz']</t>
  </si>
  <si>
    <t>The vibrational isolation system, the thermal link and the transducer mechanical structure, for Schenberg resonant gravitational wave detector were discussed. The dynamical equations corresponding to the structure was solved using the MSC/NASTRAN software. The results form the calculations show that a 300 dB attenuation could be obtained using the vibrational isolation system. It was suggested that the 300 dB attenuation level at 3200 Hz guarantees that the mechanical noise of seismic of cultural origins will not be restrictive to detect gravitational waves at 10-22m Hz-1/2.</t>
  </si>
  <si>
    <t>2140-2143</t>
  </si>
  <si>
    <t>113332271;60008088;113332271</t>
  </si>
  <si>
    <t>7102892501;6602971868;7003898360</t>
  </si>
  <si>
    <t>Melo, Jos√© L.;Velloso, Walter F.;Aguiar, Odylio D.</t>
  </si>
  <si>
    <t>Sao Paulo;Cachoeira Paulista</t>
  </si>
  <si>
    <t>Universidade de S√£o Paulo;Instituto Nacional de Pesquisas</t>
  </si>
  <si>
    <t>60008088;113332271</t>
  </si>
  <si>
    <t>Melo J.</t>
  </si>
  <si>
    <t>Overall mechanical transfer function calculated for a spherical resonant gravitational waves antenna</t>
  </si>
  <si>
    <t>10.1063/1.1755444</t>
  </si>
  <si>
    <t>2-s2.0-3042775040</t>
  </si>
  <si>
    <t>['size antenna', 'new device', 'field patterns', 'easily varied', 'antenna radiation']</t>
  </si>
  <si>
    <t>A very efficient, large-volme helicon plasma source was developed. A spiral antenna method was used in this new device. Some constraints such as trials to decrease an inductance of large-size antenna were considered. The antenna radiation pattern was easily varied by changing the rf feeds points on the antenna. It is observed that it is possible to control the radial density profile in this device by changing the magnetic field configurations near the antenna and/or the antenna radiation-field patterns.</t>
  </si>
  <si>
    <t>1941-1946</t>
  </si>
  <si>
    <t>60011047;60009885</t>
  </si>
  <si>
    <t>7102082310;55203811500</t>
  </si>
  <si>
    <t>Shinohara, Shunjiro;Tanikawa, Takao</t>
  </si>
  <si>
    <t>Fukuoka;Tokyo</t>
  </si>
  <si>
    <t>Kyushu University;Tokai University</t>
  </si>
  <si>
    <t>Shinohara S.</t>
  </si>
  <si>
    <t>Development of very large helicon plasma source</t>
  </si>
  <si>
    <t>10.1063/1.1753089</t>
  </si>
  <si>
    <t>2-s2.0-3042775131</t>
  </si>
  <si>
    <t>['virtual way', 'radiation characteristic', 'grounded theory', 'engineering calculation', 'engineering applications', 'data error', 'actual measurement']</t>
  </si>
  <si>
    <t>Antenna temperature contrast | Equivalent radiometric section coefficient | Metal solid objects | Radiometer | Sky temperature</t>
  </si>
  <si>
    <t>It is necessary to study the radiation characteristic of metal solid objects for millimeter wave passive guidance. On basis of discussing the grounded theory, the antenna temperature contrast formula of metal solid objects is presented. Furthermore equivalent radiometric section coefficient based on scale-shrinking measuring theory is proposed in favor of engineering applications. The data error between 8mm theoretical calculation and actual measurement are mostly below 1K. So equivalent radiometric section coefficient gives a virtual way for engineering calculation and measurement of metal solid objects.</t>
  </si>
  <si>
    <t>929-937</t>
  </si>
  <si>
    <t>Research on antenna temperature contrast of metal solid objects</t>
  </si>
  <si>
    <t>10.1023/B:IJIM.0000030792.12667.db</t>
  </si>
  <si>
    <t>2-s2.0-3042815962</t>
  </si>
  <si>
    <t>['various values', 'relative contributions', 'plasma source', 'parameter p', 'isotope separation', 'ions heated', 'interperiodica ".', 'electric field', 'doppler broadenings', '40 ev']</t>
  </si>
  <si>
    <t>The ion transverse velocity distribution functions and the fraction Œ∑ of ions heated above a certain energy W1 are calculated as applied to the ion cyclotron resonance heating method of isotope separation. It is assumed that the longitudinal ion velocity distribution in a plasma source is nonequilibrium. Under high heating temperatures, the averaged ion transverse velocity distribution becomes essentially nonequilibrium and exhibits two maxima. The ion heating efficiency Œ∑ is calculated for W1 = 40 eV and various values of the parameter p = Œª/L, where Œª is the wavelength of the electric field of an antenna and L is the heating zone extension. The relative contributions of the time-of-flight and Doppler broadenings are evaluated. ¬© 2004 MAIK "Nauka/Interperiodica".</t>
  </si>
  <si>
    <t>800-803</t>
  </si>
  <si>
    <t>Technical Physics</t>
  </si>
  <si>
    <t>60020943;60020943</t>
  </si>
  <si>
    <t>6701417938;6603795026</t>
  </si>
  <si>
    <t>Karchevski«ê, A. I.;Potanin, E. P.</t>
  </si>
  <si>
    <t>Karchevski«ê A.</t>
  </si>
  <si>
    <t>Calculation of the ion transverse velocity distribution function under ion cyclotron resonance heating</t>
  </si>
  <si>
    <t>10.1134/1.1767897</t>
  </si>
  <si>
    <t>2-s2.0-3042844281</t>
  </si>
  <si>
    <t>['suitable quality', 'served traffic', 'proposed method', 'imaginary town', 'global optimisation', 'genetic algorithm', 'five functionals', 'environmental impact', 'different constraints', 'base station', 'authors present']</t>
  </si>
  <si>
    <t>The authors present a method for planning a base station's position in a mobile communication system taking into account both the requirement to minimise the environmental impact of the radiated electromagnetic fields and the requirement to assure a suitable quality of service, i.e. C/I ratio, coverage, efficiency, served traffic. The model is based on five functionals and the overall optimisation procedure is carried out by a genetic algorithm. As an example of its application, the proposed method is applied to an imaginary town, subdivided into areas with different constraints for the previously mentioned requirements. Results reported show the behaviour of each functional, as well as the global optimisation of the network.</t>
  </si>
  <si>
    <t>197-203</t>
  </si>
  <si>
    <t>60031624;60031624;60023916;60031624</t>
  </si>
  <si>
    <t>7102832809;35952791600;6701601077;36055785900</t>
  </si>
  <si>
    <t>Cerri, G.;De Leo, R.;Micheli, D.;Russo, P.</t>
  </si>
  <si>
    <t>Ancona;Rome</t>
  </si>
  <si>
    <t>Universit√† Politecnica delle Marche;Telecom Italia S.p.A.</t>
  </si>
  <si>
    <t>60031624;60023916</t>
  </si>
  <si>
    <t>Cerri G.</t>
  </si>
  <si>
    <t>Base-station network planning including environmental impact control</t>
  </si>
  <si>
    <t>10.1049/ip-com:20040146</t>
  </si>
  <si>
    <t>2-s2.0-3142623090</t>
  </si>
  <si>
    <t>['small compared', 'proposed algorithm', 'performance degradation', 'conventional detection']</t>
  </si>
  <si>
    <t>A low complexity detection algorithm for VBLAST OFDM system is presented. Using the fact that the correlation among neighboring subcarriers is high for wireless LAN channels, this algorithm significantly reduces the complexity of VBLAST OFDM detection. The performance degradation of the proposed algorithm is small compared to conventional detection. ¬© 2004 IEEE.</t>
  </si>
  <si>
    <t>374-376</t>
  </si>
  <si>
    <t>60002668;60002668;60002668</t>
  </si>
  <si>
    <t>55707369800;7404509781;7202931744</t>
  </si>
  <si>
    <t>Yan, Wu;Sun, Sumei;Lei, Zhongding</t>
  </si>
  <si>
    <t>Yan W.</t>
  </si>
  <si>
    <t>A low complexity VBLAST OFDM detection algorithm for wireless LAN systems</t>
  </si>
  <si>
    <t>10.1109/LCOMM.2004.828187</t>
  </si>
  <si>
    <t>2-s2.0-3142694115</t>
  </si>
  <si>
    <t>DAAD 190120011</t>
  </si>
  <si>
    <t>['two constructions', 'transmit antennas', 'resulting designs', 'rates 2', 'rate space', 'generate high']</t>
  </si>
  <si>
    <t>In this letter, a systematic design method to generate high-rate space-time block codes from complex orthogonal designs for any number of transmit antennas is proposed. The resulting designs have the best known rates. Two constructions with rates 2/3 and 5/8 are further illustrated for 6 and 7 transmit antennas, respectively. ¬© 2004 IEEE.</t>
  </si>
  <si>
    <t>380-382</t>
  </si>
  <si>
    <t>60020304;60023004;60020304</t>
  </si>
  <si>
    <t>7402010291;7402179288;7404200118</t>
  </si>
  <si>
    <t>Su, Weifeng;Xia, Xiang Gen;Liu, K. J.Ray</t>
  </si>
  <si>
    <t>Newark;College Park</t>
  </si>
  <si>
    <t>University of Delaware;University of Maryland, College Park</t>
  </si>
  <si>
    <t>60023004;60020304</t>
  </si>
  <si>
    <t>Su W.</t>
  </si>
  <si>
    <t>A systematic design of high-rate complex orthogonal space-time block codes</t>
  </si>
  <si>
    <t>10.1109/LCOMM.2004.827429</t>
  </si>
  <si>
    <t>2-s2.0-3142719033</t>
  </si>
  <si>
    <t>['transmit correlation', 'time coding', 'snrs ).', 'receive correlation', 'pep performance', 'noise ratios', 'minimum eigenvalue', 'maximized among', 'majorization ."', 'low snr', 'either improve', 'codeword pairs']</t>
  </si>
  <si>
    <t>We derive the exact pairwise error probability (PEP) for space-time coding over quasi-static Rayleigh fading channels in the presence of spatial fading correlation. We show that receive correlation always degrades the PEP for all signal-to-noise ratios (SNRs). We quantify the effect of receive correlation by employing the notion of "majorization." We show that the stronger the receive correlation, the worse the PEP for all SNRs. We show that at low SNR, depending on the codes, transmit correlation can either improve or degrade the PEP performance. We show that to guarantee robust performance for arbitrary transmit correlation, the minimum eigenvalue of the codeword pair difference matrix should be maximized among all codeword pairs. ¬© 2004 IEEE.</t>
  </si>
  <si>
    <t>877-881</t>
  </si>
  <si>
    <t>60000251-60018008;60000251-60027550;60000251-60027550;60000251-60027550</t>
  </si>
  <si>
    <t>7701314855;7404409539;7006406317;57203486984</t>
  </si>
  <si>
    <t>Wang, Jibing;Simon, Marvin K.;Fitz, Michael P.;Yao, Kung</t>
  </si>
  <si>
    <t>Los Angeles;Princeton;New York</t>
  </si>
  <si>
    <t>University of California, Los Angeles;NEC Laboratories America, Inc.;IEEE</t>
  </si>
  <si>
    <t>60027550;60018008;60000251</t>
  </si>
  <si>
    <t>On the performance of space-time codes over spatially correlated Rayleigh fading channels</t>
  </si>
  <si>
    <t>10.1109/TCOMM.2004.829558</t>
  </si>
  <si>
    <t>2-s2.0-3142719830</t>
  </si>
  <si>
    <t>['wireless system', 'trellis codes', 'reported schemes', 'proposed system', 'concatenate stbc', 'ber performance', 'based space']</t>
  </si>
  <si>
    <t>The BER performance of a turbo product code (TPC) based space-time block coding (STBC) wireless system has been investigated. With the proposed system, both the good error correcting capability of TPC and the concurrent large diversity gain characteristic of STBC can be achieved. The BER upper bound has been derived taking BPSK modulation as an example. The simulation results show that the proposed system with the concatenated codes outperforms the one with only TPC or STBC and other reported schemes that concatenate STBC with convolutional Turbo codes or trellis codes. ¬© 2004 IEEE.</t>
  </si>
  <si>
    <t>388-390</t>
  </si>
  <si>
    <t>60002798;60002798</t>
  </si>
  <si>
    <t>57206646104;7406032563</t>
  </si>
  <si>
    <t>Du, Yinggang;Chan, Kam Tai</t>
  </si>
  <si>
    <t>Chinese University of Hong Kong</t>
  </si>
  <si>
    <t>Du Y.</t>
  </si>
  <si>
    <t>Enhanced space-time block coded systems by concatenating turbo product codes</t>
  </si>
  <si>
    <t>10.1109/LCOMM.2004.831327</t>
  </si>
  <si>
    <t>2-s2.0-3142721943</t>
  </si>
  <si>
    <t>['type ds', 'symbol duration', 'significantly decrease', 'rejection capability', 'prior knowledge', 'power profile', 'high snr', 'fractional self', 'far problem', 'fading channel', 'explicit estimation', 'error rate', 'error floor', 'cdma users', 'cdma detectors', 'arrival delay', 'arbitrary length']</t>
  </si>
  <si>
    <t>In this letter, a new "fractional self-decorrelation" technique is proposed to enhance the multipath-constructive-summation and interference-rejection capability of single-user-type DS-CDMA detectors at maximum-SINR blind space-time RAKE receivers, to tackle the near-far problem in wireless mobile communications. This technique can significantly decrease the error rate and can reduce the near-far problem's error floor at high SNR. This "blind" space-time processing receiver architecture needs no prior knowledge nor explicit estimation of: 1) the channel's multipath arrival angle or arrival delay or power profile-the fading channel's delay spread may be of arbitrary length, even as long as the symbol duration; 2) the receiver's nominal or actual antenna array manifold; and 3) the other DS-CDMA users' signature spreading codes. ¬© 2004 IEEE.</t>
  </si>
  <si>
    <t>336-338</t>
  </si>
  <si>
    <t>7404759216;7202473425</t>
  </si>
  <si>
    <t>Wong, Kainam Thomas;Cheung, Shun Keung</t>
  </si>
  <si>
    <t>"Fractional self-decorrelation" to enhance single-user-type DS-CDMA detectors' output SINR in blind space-time RAKE receivers</t>
  </si>
  <si>
    <t>10.1109/LCOMM.2004.827424</t>
  </si>
  <si>
    <t>2-s2.0-3142723362</t>
  </si>
  <si>
    <t>['transmit antennas', 'surprisingly good', 'limit independent', 'input multiple', 'gaussian approximation', 'exact variance', 'capacity foreshadowed']</t>
  </si>
  <si>
    <t>In this letter, we derive the exact variance of the capacity of a multiple-input multiple-output (MIMO) system. This enables an investigation of the accuracy of a Gaussian approximation to the capacity foreshadowed by various central limit theorems. We confirm recent results which state that the capacity variance appears to converge to a limit independent of absolute antenna numbers, but dependent on the ratio of the numbers of receive to transmit antennas. The Gaussian approximation itself is surprisingly good, even in the worst cases giving satisfactory results. ¬© 2004 IEEE.</t>
  </si>
  <si>
    <t>887-890</t>
  </si>
  <si>
    <t>60020585;60099616</t>
  </si>
  <si>
    <t>7406996870;7005892251</t>
  </si>
  <si>
    <t>Smith, Peter;Shafi, Mansoor</t>
  </si>
  <si>
    <t>Auckland;Christchurch</t>
  </si>
  <si>
    <t>Spark New Zealand;University of Canterbury</t>
  </si>
  <si>
    <t>60099616;60020585</t>
  </si>
  <si>
    <t>An approximate capacity distribution for MIMO systems</t>
  </si>
  <si>
    <t>10.1109/TCOMM.2004.829557</t>
  </si>
  <si>
    <t>2-s2.0-3142737381</t>
  </si>
  <si>
    <t>['time pilot', 'system performance', 'symbol spacing', 'statistical description', 'receiving antennas', 'pilot observations', 'pairwise symbol', 'optimal channel', 'multiple signals', 'filter length', 'every antenna', 'estimation filter', 'estimated simply', 'error probability', 'dimensional space', 'design criterion']</t>
  </si>
  <si>
    <t>A two-dimensional space-time pilot-symbol assisted demodulation system is proposed in this paper. Since complex scattering environments can produce nontrivial space-time correlation characteristics, this paper proposes coherent demodulation by estimating the fading channel distortion using pilot observations across both space and time. The optimum interpolation filter takes in multiple signals from receiving antennas and exploiting the space-time channel correlation to produce multiple channel-estimate outputs corresponding to every antenna. The optimal channel-estimation filter, its mean-square error performance, and the pairwise symbol-error probability are derived for realistic scattering models to characterize the system performance. A design criterion is proposed for the pilot-symbol spacing and the filter length. Since the filter is a function of the statistical description of the channel, we investigate if this statistical description and the resulting optimal filters can be estimated simply from the pilot observations. ¬© 2004 IEEE.</t>
  </si>
  <si>
    <t>953-963</t>
  </si>
  <si>
    <t>60000251-60026638;60000251-60027550;60000251-60003500;60000251-60009254</t>
  </si>
  <si>
    <t>7405542463;7006406317;56098224800;55664103800</t>
  </si>
  <si>
    <t>Chen, Tai Ann;Fitz, Michael P.;Li, Shengchao;Zoltowski, Michael D.</t>
  </si>
  <si>
    <t>United States;Finland;United States;United States;United States</t>
  </si>
  <si>
    <t>Los Angeles;Espoo;West Lafayette;Columbus;New York</t>
  </si>
  <si>
    <t>University of California, Los Angeles;Nokia Corporation;Purdue University;The Ohio State University;IEEE</t>
  </si>
  <si>
    <t>60027550;60026638;60009254;60003500;60000251</t>
  </si>
  <si>
    <t>Chen T.A.</t>
  </si>
  <si>
    <t>Two-dimensional space-time pilot-symbol assisted demodulation for frequency-nonselective Rayleigh fading channels</t>
  </si>
  <si>
    <t>10.1109/TCOMM.2004.829522</t>
  </si>
  <si>
    <t>2-s2.0-3142753558</t>
  </si>
  <si>
    <t>['transmitting antenna', 'telemetry performance', 'system achieves', 'prototype sensing', 'prototype design', 'frequency conversion', 'electrical energy']</t>
  </si>
  <si>
    <t>A high-temperature, low-power silicon tunnel diode oscillator transmitter with an on-board optical power converter is proposed for harsh environment MEMS sensing and wireless data telemetry applications. The prototype sensing and transmitting module employs a MEMS silicon capacitive pressure sensor performing pressure to frequency conversion and a spiral loop serving as an inductor for the LC tank resonator and also as a transmitting antenna. A GaAs photodiode converts an incoming laser beam to an electrical energy for powering the prototype design. The system achieves a telemetry performance up to 250 ¬∞C over a distance of 1.5 m with a transmitter power consumption of approximately 60 ŒºW. ¬© 2004 IEEE.</t>
  </si>
  <si>
    <t>536-541</t>
  </si>
  <si>
    <t>Journal of Microelectromechanical Systems</t>
  </si>
  <si>
    <t>60000305;60000305;60000305</t>
  </si>
  <si>
    <t>8961314200;7202288048;7404150794</t>
  </si>
  <si>
    <t>Suster, Michael;Ko, Wen H.;Young, Darrin</t>
  </si>
  <si>
    <t>Suster M.</t>
  </si>
  <si>
    <t>An optically powered wireless telemetry module for high-temperature MEMS sensing and communication</t>
  </si>
  <si>
    <t>10.1109/JMEMS.2004.828706</t>
  </si>
  <si>
    <t>2-s2.0-3242722217</t>
  </si>
  <si>
    <t>R01GM066146</t>
  </si>
  <si>
    <t>['¬© 2004', 'utilizing site', 'three proteins', 'tepidum also', 'structural prototype', 'sr ),', 'special interest', 'six genes', 'signal transduction', 'royal society', 'rhodobacter species', 'reversibly photobleached', 'regulatory proteins', 'reaction centers', 'reaction center', 'pyp fused', 'pyp ),', 'purple bacteria', 'provides insights', 'ppr senses', 'phylogenetic tree', 'phototaxis proteins', 'photosynthetic antenna', 'photochemical characterization', 'pas domain', 'owner societies', 'one function', 'light sensors', 'light quality', 'large variety', 'harvesting proteins', 'greater detail', 'found throughout', 'directed mutagenesis', 'defined functions', 'current knowledge', 'comprehensive reviews', 'chemical properties', 'centenum ppr', 'biosynthetic enzymes', 'bacteriophytochrome genes', 'although none', 'aka ectothiorhodospira']</t>
  </si>
  <si>
    <t>The purple photosynthetic bacteria contain a large variety of sensory and regulatory proteins, and those responding to light are among the most interesting. These currently include bacteriophytochrome (Bph), sensory rhodopsin (SR), and photoactive yellow protein (PYP), which all appear to function as light sensors. We herein interpret new findings within the context of current knowledge. For greater detail, the reader is referred to comprehensive reviews on these topics. of the three proteins, only PYP has been well-characterized in terms of structure and physical-chemical properties in the purple bacteria, although none have well-defined functions. New findings include a cluster of six genes in the Thermochromatium tepidum genome that encodes presumed sensory rhodopsin and phototaxis proteins. T. tepidum also has a gene for PYP fused to bacteriophytochrome and diguanylate cyclase domains. The genes for PYP and its biosynthetic enzymes are associated with those for gas vesicle formation in Rhodobacter species, suggesting that one function of PYP is to regulate cell buoyancy. The association of bacteriophytochrome genes with those for reaction centers and light-harvesting proteins in Rhodopseudomonas palustris suggests that the photosynthetic antenna as well as the reaction center are regulated by Bphs. Furthermore, Rc. centenum PPR is reversibly photobleached at 702 nm rather than red-shifted as in other phytochromes, suggesting that PPR senses the intensity of white light rather than light quality. PYP from Halorhodospira (aka Ectothiorhodospira)halophila is of special interest because it has become the structural prototype for the PAS domain, a motif that is found throughout the phylogenetic tree and which plays important roles in many signaling pathways. Thus, the structural and photochemical characterization of PYP, utilizing site-directed mutagenesis, provides insights into the mechanism of signal transduction. ¬© 2004 The Royal Society of Chemistry and Owner Societies.</t>
  </si>
  <si>
    <t>519-530</t>
  </si>
  <si>
    <t>60010065;60010065;60010065</t>
  </si>
  <si>
    <t>6505972133;35401545100;57204281323</t>
  </si>
  <si>
    <t>Kyndt, John A.;Meyer, Terry E.;Cusanovich, Michael A.</t>
  </si>
  <si>
    <t>Kyndt J.A.</t>
  </si>
  <si>
    <t>Photoactive yellow protein, bacteriophytochrome, and sensory rhodopsin in purple phototrophic bacteria</t>
  </si>
  <si>
    <t>10.1039/b315731h</t>
  </si>
  <si>
    <t>2-s2.0-3242747592</t>
  </si>
  <si>
    <t>['¬© iee', 'time systems', 'slow convergence', 'simple gradient', 'signal cyclostationarity', 'shown capable', 'satisfactory signal', 'noise ratio', 'neural model', 'gdb algorithm', 'extract signals', 'descent beamforming', 'defined based', 'boosted gdb', 'authors propose']</t>
  </si>
  <si>
    <t>Inspired by the asymmetric principal component analysis (APCA) neural model and based on the signal cyclostationarity, the authors propose a simple gradient-descent beamforming (GDB) algorithm. The GDB algorithm is an adaptive blind beamforming algorithm and can be used to extract signals with cyclostationarity under a complex signal environment. Although the GDB algorithm suffers from slow convergence, it has a low computational complexity. Two more algorithms, called the boosted GDB and the beta GDB algorithms have been defined based on the GDB algorithm. All the algorithms have been simulated and compared. The boosted GDB and beta GDB algorithms are shown capable of providing fast convergence and satisfactory signal-to-interference-and-noise ratio (SINR) performance, and can be used for implementation in real-time systems. ¬© IEE, 2004.</t>
  </si>
  <si>
    <t>175-179</t>
  </si>
  <si>
    <t>1350245X</t>
  </si>
  <si>
    <t>IEE Proceedings: Vision, Image and Signal Processing</t>
  </si>
  <si>
    <t>60033154;60033154</t>
  </si>
  <si>
    <t>7004935886;35598607400</t>
  </si>
  <si>
    <t>Du, K. L.;Swamy, M. N.S.</t>
  </si>
  <si>
    <t>Simple and practical cyclostationary beamforming algorithms</t>
  </si>
  <si>
    <t>10.1049/ip-vis:20040463</t>
  </si>
  <si>
    <t>2-s2.0-3242755847</t>
  </si>
  <si>
    <t>['¬© 2004', 'strong foundation', 'royal society', 'prokaryotic phytochromes', 'prokaryotic photoreceptors', 'part controlled', 'owner societies', 'novel class', 'molecular biology', 'light quality', 'large numbers', 'knowledge provided', 'intrigued scientists', 'intensive research', 'includes restructuring', 'harvesting antennae', 'founding member', 'differentially regulated', 'cyanobacteria sense', 'control light', 'complex phosphorelay', 'colorful process', 'color responses', 'cca makes', 'cca ),', 'called phycobilisomes']</t>
  </si>
  <si>
    <t>The colorful process of complementary chromatic adaptation (CCA), in which cyanobacteria dramatically alter their pigmentation in response to ambient light color changes, has intrigued scientists for more than a century. Over the past four decades, intensive research on the model organism Fremyella diplosiphon has revealed many details of the photobiology and molecular biology of this process, which includes restructuring of these organism‚Äôs photosynthetic light-harvesting antennae, called phycobilisomes. This restructuring involves changes in transcription of genes encoding phycobilisome components. These genes have been cloned and their patterns of light-responsive expression characterized. In the past ten years, attention has focused on the signal transduction mechanism(s) through which cyanobacteria sense and respond to changes in ambient light color. Genetic approaches led to the isolation of signal transduction components that control light-color responses in F. diplosiphon. Several of these appear to be within a complex phosphorelay that is in part controlled by a photoreceptor called RcaE, the founding member of a large, novel class of prokaryotic photoreceptors with similarity to both plant phytochrome photoreceptors and sensor histidine kinases. The strong foundation of knowledge provided by years of research on CCA makes this a powerful model system for studying signal transduction systems controlled by prokaryotic phytochromes. In this regard, recent results demonstrate that multiple light sensing systems control this organism‚Äôs responses to changes in light quality and that large numbers of genes are differentially regulated during this process. ¬© 2004 The Royal Society of Chemistry and Owner Societies.</t>
  </si>
  <si>
    <t>495-502</t>
  </si>
  <si>
    <t>60021121;60021121</t>
  </si>
  <si>
    <t>6506733183;7003441962</t>
  </si>
  <si>
    <t>Stowe-Evans, Emily L.;Kehoe, David M.</t>
  </si>
  <si>
    <t>Bloomington</t>
  </si>
  <si>
    <t>Indiana University Bloomington</t>
  </si>
  <si>
    <t>Stowe-Evans E.L.</t>
  </si>
  <si>
    <t>Signal transduction during light-quality acclimation in cyanobacteria: A model system for understanding phytochrome-response pathways in prokaryotes</t>
  </si>
  <si>
    <t>10.1039/b316952a</t>
  </si>
  <si>
    <t>2-s2.0-3242788085</t>
  </si>
  <si>
    <t>EJ/hsm IS OE01-112</t>
  </si>
  <si>
    <t>['wide diversity', 'unusual morphology', 'two species', 'new genus', 'male postabdomen', 'macrocopa sars', 'imitatoria smirnov', 'guernei smirnov', 'genus alona', 'first time', 'duodontha henry', 'detailed morphology', 'closely related', 'armatalona gen', 'alona despite', 'allow placement', 'abbreviata sars']</t>
  </si>
  <si>
    <t>Alona macrocopa group | Anomopoda | Armatalona gen. n. | Chydoridae | Cladocera | Description | Systematics</t>
  </si>
  <si>
    <t>The little-known cladoceran Alona macrocopa Sars, 1894 and four related species differ from the majority of the genus Alona by unusual morphology of antenna and postabdomen. Only two species of the five, A. macrocopa Sars, 1894 and A. imitatoria Smirnov, 1989, are found to be valid. The species A. abbreviata Sars, 1895, A. duodontha Henry, 1922 and A. guernei Smirnov, 2001 are proved to be the synonims of A. macrocopa. The detailed morphology of appendages of A. macrocopa and A. imitatoria is studied for the first time. Analysis of morphology of the macrocopa-group reveals numerous characters clearly separating it from other species of Alona despite the wide diversity of this genus. Unusual morphology of the antenna, and the female and male postabdomen does not allow placement of the macrocopa-group in any other genera of Aloninae. So the new genus Armatalona gen. n. is suggested. This new genus is the highly specialized marginal genus of Aloninae, closely related only to the Australian endemic genus Pseudomonospilus Smirnov, 2001. The morphology of Armatalona gen. n. and its place within Aloninae are discussed.</t>
  </si>
  <si>
    <t>29-47</t>
  </si>
  <si>
    <t>Sinev, Artem Y.</t>
  </si>
  <si>
    <t>Sinev A.</t>
  </si>
  <si>
    <t>Armatalona gen. n. - A new genus of subfamily Aloninae (Anomopoda, Chydoridae), separated from genus Alona Baird, 1840</t>
  </si>
  <si>
    <t>10.1023/B:HYDR.0000027723.38965.11</t>
  </si>
  <si>
    <t>2-s2.0-3242878827</t>
  </si>
  <si>
    <t>['vlf signals', 'vlf ranges', 'source region', 'skin layer', 'results show', 'propagation mechanism', 'observing station', 'low conductivity', 'ionosphere waveguide', 'get transmitted', 'find windows', 'epicentral area', 'electromagnetic signals', 'earth surface', 'crustal region', 'chamoli earthquakes', 'borehole antenna']</t>
  </si>
  <si>
    <t>ELF signal | Seismo-electromagnetic signal | Signal propagation | ULF signal | VLF signal</t>
  </si>
  <si>
    <t>Using a two-layer crust model between the source region and earth surface, the attenuation of seismo-electromagnetic signals is calculated. Results show that attenuation of Ultra Low Frequency (ULF) signals is very low and they can penetrate the crustal region to enter the atmosphere and ionosphere over the epicentral area of the earthquakes. However, the attenuation increases steeply in the crust for the ELF and VLF ranges of signals. These results are utilized to discuss the propagation mechanism of VLF signals (f= 3 kHz), which are recorded at Agra by employing a borehole antenna during the periods of Chamoli earthquakes in India and large magnitude earthquakes in Afghanistan. It is suggested that these VLF signals propagate upward and find windows of very low conductivity in the skin layer through which they get transmitted to the atmosphere. They then propagate to the observing station at Agra through earth-ionosphere waveguide.</t>
  </si>
  <si>
    <t>189-195</t>
  </si>
  <si>
    <t>60070214;60070214;60070214;60070214</t>
  </si>
  <si>
    <t>57202327051;7405640683;6507603788;14824691300</t>
  </si>
  <si>
    <t>Singh, Raj Pal;Singh, Birbal;Kushwah, Vinod Kumar;Chauhan, Ram Vir Singh</t>
  </si>
  <si>
    <t>Agra</t>
  </si>
  <si>
    <t>Raja Balwant Singh College, Agra</t>
  </si>
  <si>
    <t>Singh R.P.</t>
  </si>
  <si>
    <t>Attenuation of ULF-VLF seismo-electromagnetic signals and their propagation to long distances</t>
  </si>
  <si>
    <t>2-s2.0-33744911540</t>
  </si>
  <si>
    <t>Dianzi Keji Daxue Xuebao/Journal of the University of Electronic Science and Technology of China</t>
  </si>
  <si>
    <t>7403913496;7202160451;7501411831;57192496706</t>
  </si>
  <si>
    <t>Yu, Wenge;Zhong, Xianxin;Wu, Zhengzhong;Li, Xiaoyi</t>
  </si>
  <si>
    <t>Three-dimensional FDTD simulation of stacked microstrip patch antenna</t>
  </si>
  <si>
    <t>2-s2.0-3442878379</t>
  </si>
  <si>
    <t>['west indies', 'specific differences', 'seven species', 'sensilla coeloconica', 'palpal sensilla', 'maxillary palps', 'mandibular teeth', 'host preferences', 'host preference', 'determined accurately', 'culicoides spp', 'culicoides pseudodiabolicus', 'culicoides paraensis', 'culicoides nubeculosus', 'culicoides insinuatus', 'culicoides impunctatus', 'culicoides heliconiae', 'culicoides glabellus', 'culicoides darlingtonae', 'contributory features']</t>
  </si>
  <si>
    <t>Bluetongue virus | Culicoides biting midges | Morphology | West Indies</t>
  </si>
  <si>
    <t>Features of the antennae, maxillary palps, and mouthparts of the females of seven species of Culicoides spp. biting midges collected from a montane rainforest site in Trinidad, West Indies, were studied by light and scanning electron microscopy. Comparisons were made with two British species, Culicoides impunctatus and Culicoides nubeculosus. Species-specific differences were demonstrated in the camber and pitch of mandibular teeth, the size and shape of the subapical labral sensilla, the size and depth of the palpal sensory pit, and the number and shape of heads of the palpal sensilla. Counts of sensilla coeloconica and palpal sensilla were suggested as being contributory features for the prediction of host preference, indicating that Culicoides darlingtonae, Culicoides glabellus, Culicoides insinuatus. Culicoides paraensis. and Culicoides pseudodiabolicus were probably mammalophilic species. The host preferences of Culicoides heliconiae and Culicoides flavivenula could not be determined accurately.</t>
  </si>
  <si>
    <t>Journal of Vector Ecology</t>
  </si>
  <si>
    <t>Blackwell, Alison</t>
  </si>
  <si>
    <t>Roslin</t>
  </si>
  <si>
    <t>The Royal (Dick) School of Veterinary Studies</t>
  </si>
  <si>
    <t>Blackwell A.</t>
  </si>
  <si>
    <t>A morphological investigation of Culicoides spp. biting midges (Diptera: Ceratopogonidae) from the Caribbean</t>
  </si>
  <si>
    <t>2-s2.0-3442901435</t>
  </si>
  <si>
    <t>01-02-16871</t>
  </si>
  <si>
    <t>['vlbi data', 'two timescales', 'took part', 'specialized method', 'screen model', 'scintillation pattern', 'scintillation curves', 'ordered motion', 'motion around', 'magnitude precalculated', 'local standard', 'l min', 'interperiodica ".', 'experiment jointly', 'drift velocity', 'diffraction pattern', 'curve cross', 'average magnitude', 'analysis shows', 'amplitude calibration', 'adequate description', '6 ghz', '40 km', '122 km']</t>
  </si>
  <si>
    <t>The velocity of motion of the diffraction pattern of the pulsar PSR B0329+54 at 1.6 GHz has been measured. Using a specialized method for the amplitude calibration of the VLBI data, scintillation curves were obtained for the ten ground antennas that took part in the experiment jointly with the orbiting antenna HALCA. The session lasted 12 hours. Our analysis shows that the pulsar has two timescales, 20 and l min. The velocity of the scintillation pattern was determined by measuring the shift of the maximum of the scintillation-curve cross-correlation function relative to zero. It turned out that the scintillation spots move independently from each other: there is no ordered motion of the diffraction pattern as a whole. The measured drift velocities are from 25 to 40 km/s; the average magnitude of the drift velocity is 39 ¬± 15 km/s, whereas the magnitude precalculated from the pulsar proper motion taking into account the Earth's motion around the Sun and the Sun's motion with respect to the Local Standard of Rest is 122 km/s. A thin-screen model is unable to provide an adequate description of this behavior. ¬© 2004 MAIK "Nauka/Interperiodica".</t>
  </si>
  <si>
    <t>457-469</t>
  </si>
  <si>
    <t>Astronomy Reports</t>
  </si>
  <si>
    <t>60009114;60009114;60009114</t>
  </si>
  <si>
    <t>6602682334;6602517044;23103628200</t>
  </si>
  <si>
    <t>Semenkov, K. V.;Soglasnov, V. A.;Popov, M. V.</t>
  </si>
  <si>
    <t>Semenkov K.V.</t>
  </si>
  <si>
    <t>Analysis of the scintillation pattern of the pulsar PSR B0329+54 based on VLBI data at 1650 MHz</t>
  </si>
  <si>
    <t>10.1134/1.1767213</t>
  </si>
  <si>
    <t>2-s2.0-3542996872</t>
  </si>
  <si>
    <t>357-360</t>
  </si>
  <si>
    <t>60068522;60029225;60068522;60109573</t>
  </si>
  <si>
    <t>7003358846;55943071100;56628472300;7006220090</t>
  </si>
  <si>
    <t>Volosyuk, V. K.;Kravchenko, V. F.;Ksendzuk, A. V.;Pustovo«êt, V. I.</t>
  </si>
  <si>
    <t>Russian Federation;Ukraine;Russian Federation</t>
  </si>
  <si>
    <t>Moscow;Kharkiv;Moscow</t>
  </si>
  <si>
    <t>Scientific and Technological Centre of Unique Instrumentation of the Russian Academy of Sciences;National Aerospace University ‚ÄúKharkiv Aviation Institute‚Äù;Kotelnikov Institute of Radioengineering and Electronics (IRE) of Russian Academy of Sciences</t>
  </si>
  <si>
    <t>60109573;60068522;60029225</t>
  </si>
  <si>
    <t>Volosyuk V.</t>
  </si>
  <si>
    <t>Modified method of antenna aperture synthesis</t>
  </si>
  <si>
    <t>10.1134/1.1774060</t>
  </si>
  <si>
    <t>2-s2.0-3543050198</t>
  </si>
  <si>
    <t>['v potentials', 'tv annulus', 'tricuspid valve', 'ten dogs', 'slight traction', 'positioned across', 'microwave energy', 'microwave antenna', 'microwave ablation', 'long procedure', 'llra respectively', 'linear ablation', 'large number', 'ivc isthmus', 'isthmus position', 'histological examination', 'fluoroscopy time', 'fixed trans', 'fixed power', 'entire width', 'entire tv', 'energy applications', 'electrode catheters', 'directional tv', 'decapolar ),', 'cso increased', 'coronary sinus', 'cases require', 'atrial flutter', 'ablation attempt', '85 msec', '74 msec', '50 watts', '5 mm', '120 seconds', '05 ).', '05 ),']</t>
  </si>
  <si>
    <t>Atrial flutter | Linear ablation | Microwave ablation</t>
  </si>
  <si>
    <t>Introduction: Radiofrequency catheter ablation of the tricuspid valve-inferior vena cava (TV-IVC) isthmus for treatment of atrial flutter (AFL), may in some cases require a large number of energy applications and a long procedure and fluoroscopy time. Aims of Study: Therefore, we studied the safety and efficacy of a 4 cm long microwave antenna mounted on a steerable 9Fr catheter for linear ablation of the TV-IVC isthmus. Methods: In 6 anesthetized dogs, multi-electrode catheters were positioned in the coronary sinus (decapolar), at the His bundle (quadripolar) and around the TV annulus (decapolar) for pacing and recording atrial activation sequences before and after ablation. The microwave antenna was then positioned across the TV-IVC isthmus from the TV annulus (identified by equal A and V potentials) to the inferior vena cava with slight traction on the catheter to ensure adequate endocardial contact. Microwave energy was then applied at a fixed power for 120 seconds during each ablation attempt. Ablation was repeated until bi-directional isthmus block was demonstrated during pacing from the coronary sinus ostium and low lateral right atrium, respectively. Results: Linear microwave ablation of the TV-IVC isthmus was completed in all ten dogs using a total of 2.6 ¬± 1.17 energy applications per dog. Power was applied in a range of 45-50 watts. There were no acute procedural complications. Bi-directional TV-IVC isthmus block was achieved in all ten dogs, as demonstrated by a strictly descending activation wavefront in the ipsilateral atrial wall, during pacing from the CSO and LLRA respectively. In addition, after ablation conduction time to the LLRA during pacing from the CSO increased from 52 ¬± 16.62 before to 87 ¬± 12.74 msec (p &lt; .05), and to the CSO during pacing from the LLRA from 51 ¬± 12.43 before to 79.50 ¬± 9.85 msec (p &lt; .05). Gross and histological examination of the TV-IVC isthmus after ablation revealed continuous transmural lesions, ranging from 3-5 mm in width, spanning the entire TV-IVC isthmus in all ten dogs. Conclusions: (1) Microwave ablation of the TV-IVC isthmus was safe and effective in this study. (2) Ablation of the entire width and thickness of the TV-IVC isthmus can be rapidly achieved using a long microwave antenna in a fixed trans-isthmus position.</t>
  </si>
  <si>
    <t>191-198</t>
  </si>
  <si>
    <t>60005247;60005247;60005247;60032838;60005247-60018246</t>
  </si>
  <si>
    <t>7007042430;7102822977;57197660273;7005738373;7005074639</t>
  </si>
  <si>
    <t>Iwasa, Atsushi;Storey, James;Yao, Biguang;Liem, L. Bing;Feld, Gregory K.</t>
  </si>
  <si>
    <t>Stanford;San Diego;Los Angeles</t>
  </si>
  <si>
    <t>Stanford University School of Medicine;UCSD Medical Center-Hillcrest;David Geffen School of Medicine at UCLA</t>
  </si>
  <si>
    <t>60032838;60018246;60005247</t>
  </si>
  <si>
    <t>Iwasa A.</t>
  </si>
  <si>
    <t>Efficacy of a microwave antenna for ablation of the tricuspid valve - Inferior vena cava isthmus in dogs as a treatment for type 1 atrial flutter</t>
  </si>
  <si>
    <t>10.1023/B:JICE.0000026912.31075.cd</t>
  </si>
  <si>
    <t>2-s2.0-3543087548</t>
  </si>
  <si>
    <t>['two antennas', 'transmitting antenna', 'specified areas', 'particular hypothesis', 'maximum value', 'field distribution']</t>
  </si>
  <si>
    <t>Problems in choosing antenna shapes and the field distribution over a transmitting antenna are considered. Under the assumption of the validity of a particular hypothesis, the maximum value of the energy transfer factor for two antennas with specified areas is determined. The possibility of satisfying certain ecological requirements is considered.</t>
  </si>
  <si>
    <t>645-649</t>
  </si>
  <si>
    <t>Katsenelenbaum, B. Z.</t>
  </si>
  <si>
    <t>Katsenelenbaum B.</t>
  </si>
  <si>
    <t>On the theory of a long beam of electromagnetic waves</t>
  </si>
  <si>
    <t>2-s2.0-4043065625</t>
  </si>
  <si>
    <t>['theoretical data', 'experimental results', 'experimental investigation', 'antenna design']</t>
  </si>
  <si>
    <t>Results are presented on the experimental investigation of a centimeter-wave band antenna designed on the basis of a two-dimensional periodic array and a horn-reflector planar feed. An antenna design is described, and prototype design principles are presented. Experimental results are compared to theoretical data.</t>
  </si>
  <si>
    <t>658-663</t>
  </si>
  <si>
    <t>Design and experimental investigation of an array of slot radiators</t>
  </si>
  <si>
    <t>2-s2.0-4043084064</t>
  </si>
  <si>
    <t>['spatial channels', 'scattering detection', 'measurement characteristics', 'measured angle', 'mathematical simulation', 'estimated using', 'arrival arising', 'amplitude detection']</t>
  </si>
  <si>
    <t>A method for space-time signal processing in a bistatic radar system with forward-scattering detection is considered. The method uses array antennas with patterns that are formed after amplitude detection of signals in omnidirectional (or near-omnidirectional) spatial channels. It is shown that the nonuniqueness of the measured angle of arrival arising in the course of such processing can readily be removed. Measurement characteristics were estimated using a mathematical simulation.</t>
  </si>
  <si>
    <t>664-669</t>
  </si>
  <si>
    <t>7801311369;6507656208;6602707651</t>
  </si>
  <si>
    <t>Blyakhman, A. B.;Myakin'kov, A. V.;Ryndyk, A. G.</t>
  </si>
  <si>
    <t>Blyakhman A.B.</t>
  </si>
  <si>
    <t>Space-time signal processing in a bistatic forward-scattering radar system with an array antenna</t>
  </si>
  <si>
    <t>2-s2.0-4043144893</t>
  </si>
  <si>
    <t>['stationary phase', 'smooth convex', 'results show', 'method corresponds', 'metal cylinder', 'illuminated surface', 'flat bodies', 'complex bodies', 'calculated using', 'auxiliary sources', 'analyze scattering']</t>
  </si>
  <si>
    <t>The backscattering radar cross sections (RCS) of complex bodies were calculated using the normal section method. This method corresponds to the principle of stationary phase, which was combined with the method of auxiliary sources and applied to analyze scattering from smooth convex or flat bodies. The auxiliary field interacts with the scattered main field on the illuminated surface on a body that was detected. The results show that the backscattering from a metal cylinder is equivalent to scattering from narrow planar strip.</t>
  </si>
  <si>
    <t>650-653</t>
  </si>
  <si>
    <t>6603027868;6508303934</t>
  </si>
  <si>
    <t>Leshchanski«ê, Yu I.;Chernousov, K. A.</t>
  </si>
  <si>
    <t>Leshchanski«ê Y.</t>
  </si>
  <si>
    <t>Approximate calculation of backscattering radar cross sections of complex bodies using the normal section method</t>
  </si>
  <si>
    <t>2-s2.0-4043164773</t>
  </si>
  <si>
    <t>['transverse electric', 'rotating mode', 'radial direction', 'plasma production', 'plasma distribution', 'large diameter']</t>
  </si>
  <si>
    <t>A novel feeding structure using a TE11 (transverse electric) rotating mode in a radial line slot antenna for plasma production is proposed. Moreover, novel slot patterns with different coupling slot distributions are fabricated and tested. Extremely uniform plasma over a large diameter is observed and the possibility of control of the plasma distribution in the radial direction by changing to different coupling slot distributions is verified.</t>
  </si>
  <si>
    <t>489-493</t>
  </si>
  <si>
    <t>60016074-60092508;60077785</t>
  </si>
  <si>
    <t>56380745400;7402368273</t>
  </si>
  <si>
    <t>Yamamoto, Tetsuya;Ishii, Nobuo</t>
  </si>
  <si>
    <t>Tsukuba;Minato;Yamagata</t>
  </si>
  <si>
    <t>National Metrology Institute of Japan;Tokyo Electron Limited;Yamagata University</t>
  </si>
  <si>
    <t>60092508;60077785;60016074</t>
  </si>
  <si>
    <t>Yamamoto T.</t>
  </si>
  <si>
    <t>Large-area plasma excitation in densely arrayed radial line slot antennas using TE&lt;inf&gt;11&lt;/inf&gt; rotating mode</t>
  </si>
  <si>
    <t>10.1139/p04-019</t>
  </si>
  <si>
    <t>2-s2.0-4043171893</t>
  </si>
  <si>
    <t>['¬© 2004', 'wind profiler', 'uses 8', 'upper atmosphere', 'system gain', 'speaker horns', 'reliable tool', 'real time', 'meteorological society', 'lower troposphere', 'improved due', 'high time', 'height resolutions', 'following functions', 'electronically steering', 'doppler sodar', 'confirmed ltr', 'blr ),', 'beam direction', 'atmospheric winds', 'atmospheric temperature', 'atmospheric radar', 'atmospheric observations', 'array antenna', 'array 1', 'antenna gain', '33 dbi', '3 ghz', '2 kw', '1996c ).']</t>
  </si>
  <si>
    <t>We have developed an atmospheric radar (wind profiler) for lower tropospheric observations (Lower Troposphere Radar: LTR), based on the 1357.5-MHz boundary layer radar (BLR), which we previously developed mainly for observations of the atmospheric boundary layer. System gain of this radar is improved due to newly developed large-sized active phased-array antenna, active transmitting modules with higher output power, and pulse compression technique. It has the following functions: an antenna gain of 33 dBi is obtained with a 4 m √ó 4 m active phased array antenna which has 96 antenna sub-elements, a peak output power of 2 kW is obtained by 24 active transmitting modules, and maximum S/N is improved 8 times by using a pulse compression technique which uses 8-bit optimized coding developed by Spano and Ghebrebrhan (1996c). The LTR is the first active phased-array 1.3 GHz-band wind profiler radar. It is possible to vary the beam direction by electronically steering the zenith angle within 45¬∞. Atmospheric winds in the lower troposphere, including the atmospheric boundary layer, are obtained with high time and height resolutions in real time. Observations of atmospheric temperature are also possible using the radio acoustic sounding system (RASS) technique with speaker horns. We have confirmed LTR's potential as a reliable tool for atmospheric observations, using simultaneous observation results with the MU (Middle and Upper atmosphere) radar, a Doppler sodar, and a radiosonde. ¬© 2004, Meteorological Society of Japan.</t>
  </si>
  <si>
    <t>915-931</t>
  </si>
  <si>
    <t>60119341;60119341;60119341;60101699;60101699</t>
  </si>
  <si>
    <t>7004372407;55398698300;7003442795;35280970100;7407899881</t>
  </si>
  <si>
    <t>Hashiguchi, Hiroyuki;Fukao, Shoichiro;Moritani, Yuki;Wakayama, Toshio;Watanabe, Shinichiro</t>
  </si>
  <si>
    <t>Uji;Tokyo</t>
  </si>
  <si>
    <t>Research Institute for Sustainable Humanosphere;Mitsubishi Electric Corporation</t>
  </si>
  <si>
    <t>60119341;60101699</t>
  </si>
  <si>
    <t>Hashiguchi H.</t>
  </si>
  <si>
    <t>A Lower Troposphere Radar: 1.3-GHz active phased-array type wind profiler with RASS</t>
  </si>
  <si>
    <t>10.2151/jmsj.2004.915</t>
  </si>
  <si>
    <t>2-s2.0-4344629971</t>
  </si>
  <si>
    <t>['wavelength demultiplexer', 'transmission characteristic', 'simple structure', 'presented based', 'phasar interleaver', 'multimode interference', 'ghz mmi', 'compact size']</t>
  </si>
  <si>
    <t>A novel integrated dense wavelength division multiplexing interleaver scheme was presented based on phased-array (PHASAR) wavelength demultiplexer with multimode interference (MMI) couplers. MMI-PHASAR interleaver with simple structure and compact size can realize narrow channel spacing through simple design procedure. And it is convenient for integration with integrated planar waveguide multiplexer/demultiplexers. A 25/50-GHz MMI-PHASAR interleaver was designed and the transmission characteristic was investigated by beam propagation method.</t>
  </si>
  <si>
    <t>Chinese Optics Letters</t>
  </si>
  <si>
    <t>60025278;60025278;60025278</t>
  </si>
  <si>
    <t>7404227476;7404585873;7401563322</t>
  </si>
  <si>
    <t>Lu, Si;Yan, Yingbai;Jin, Guofan</t>
  </si>
  <si>
    <t>Lu S.</t>
  </si>
  <si>
    <t>Novel DWDM interleaver scheme based on phased-array wavelength demultiplexer with multimode interference couplers</t>
  </si>
  <si>
    <t>2-s2.0-4344658484</t>
  </si>
  <si>
    <t>R01CA070449</t>
  </si>
  <si>
    <t>['using qdo', 'two geometries', 'spectral overlap', 'space sampling', 'sampling analysis', 'relative merit', 'qdo leads', 'plane aliasing', 'often used', 'identical amounts', 'hypothetical parallel', 'helps illuminate', 'helical ct', 'essential support', 'employ qdo', 'crosstalk results', 'crosstalk among', 'conventional ct', 'configurations lead', 'compelling difference', 'aliasing consequences']</t>
  </si>
  <si>
    <t>Aliasing | Computed tomography | Image reconstruction | Sampling</t>
  </si>
  <si>
    <t>In this paper, the sampling and aliasing consequences of employing a quarter-detector-offset (QDO) in helical computed tomography (CT) are analyzed. QDO is often used in conventional CT to reduce in-plane aliasing by eliminating data redundancies to improve radial sampling. In helical CT, these same redundancies are exploited to improve longitudinal sampling and so it might seem ill-advised to employ QDO. The relative merit of the two geometries for helical CT is studied by conducting a multidimensional sampling analysis of projection-space sampling as well as a Fourier crosstalk analysis of crosstalk among the object's Fourier basis components. Both a standard fanbeam helical CT geometry and a hypothetical parallel-beam CT geometry, which helps illuminate the more complicated fanbeam results, are analyzed. Using the sampling analysis, it was found that the use of QDO leads to very different spectral tiling than arise when not using QDO. However, due to the shape of the essential support of the projection data spectra that arises in practice, both configurations lead to very similar or identical amounts of spectral overlap. This perspective also predicts the spatially variant longitudinal aliasing that has been observed in helical CT. The crosstalk results were consistent with those of the multidimensional sampling analysis. Thus, from the standpoint of aliasing and crosstalk, no compelling difference is found between the two geometries.</t>
  </si>
  <si>
    <t>738-749</t>
  </si>
  <si>
    <t>IEEE Transactions on Medical Imaging</t>
  </si>
  <si>
    <t>7004424419;7401930983</t>
  </si>
  <si>
    <t>La Rivi√®re, Patrick J.;Pan, Xiaochuan</t>
  </si>
  <si>
    <t>La Rivi√®re P.</t>
  </si>
  <si>
    <t>Sampling and aliasing consequences of quarter-detector offset use in helical CT</t>
  </si>
  <si>
    <t>10.1109/TMI.2004.826950</t>
  </si>
  <si>
    <t>2-s2.0-4344668014</t>
  </si>
  <si>
    <t>04-0217320</t>
  </si>
  <si>
    <t>['output signals', 'joint processing', 'general maximum', 'filtering processing', 'coherent fast']</t>
  </si>
  <si>
    <t>Fast filtering | Resonant gravitational antennas</t>
  </si>
  <si>
    <t>Joint processing is considered for the output signals of spatially separated resonant gravitational antennas. A general maximum-likelihood criterion subject to constraints is used to distinguish gravitational pulses in coherent fast-filtering processing.</t>
  </si>
  <si>
    <t>529-533</t>
  </si>
  <si>
    <t>Joint fast filtering of resonant gravitational antenna output signals</t>
  </si>
  <si>
    <t>10.1023/B:METE.0000039754.71604.1e</t>
  </si>
  <si>
    <t>2-s2.0-4444276772</t>
  </si>
  <si>
    <t>['simple equipment', 'real time', 'precision angle', 'measuring devices', 'exact definition', 'conversion errors', 'complete monitoring', 'angular velocities', 'angle sensors', 'analog type']</t>
  </si>
  <si>
    <t>Angle | Angle digitizer</t>
  </si>
  <si>
    <t>A method is considered for determining the error of a tracking angle digitizer with two-phase angle sensor not requiring the use of high-precision angle-measuring devices or devices for exact definition of the angular velocities of those angle sensors. The method provides immediate, clear, and complete monitoring of the conversion errors in real time with simple equipment of analog type.</t>
  </si>
  <si>
    <t>540-542</t>
  </si>
  <si>
    <t>16204504800;7004071004;7801464569;16204096300</t>
  </si>
  <si>
    <t>Voronin, N. N.;Domrachev, V. M.;Sigachev, I. P.;Timashov, N. A.</t>
  </si>
  <si>
    <t>Voronin N.</t>
  </si>
  <si>
    <t>Determining the errors of an angle digitizer containing a two-phase angle sensor</t>
  </si>
  <si>
    <t>10.1023/B:METE.0000039756.41041.22</t>
  </si>
  <si>
    <t>2-s2.0-4444304449</t>
  </si>
  <si>
    <t>['width associated', 'scaled integral', 'linear array', 'half spacing', 'element matches', 'distrubution along', 'desired distribution', 'circular arrays']</t>
  </si>
  <si>
    <t>Antenna arrays | Antenna radiation patterns | Circular arrays | Nonuniformly spaced arrays</t>
  </si>
  <si>
    <t>The possibility of extending the space-tapered linear array to circular arrays is illustrated through examples. For the linear array, a desired distribution is chosen and uniform-amplitude array elements are used to approximate it. The elements are spaced so that the width associated with each element matches the scaled integral of the distrubution along he same length. Each array element samples a half spacing on each side.</t>
  </si>
  <si>
    <t>Milligan, T. A.</t>
  </si>
  <si>
    <t>Littleton</t>
  </si>
  <si>
    <t>Milligan and Associates</t>
  </si>
  <si>
    <t>Milligan T.</t>
  </si>
  <si>
    <t>Space-tapered circular (ring) array</t>
  </si>
  <si>
    <t>10.1109/MAP.2004.1374097</t>
  </si>
  <si>
    <t>2-s2.0-4644226288</t>
  </si>
  <si>
    <t>['whether target', 'speed measurements', 'speed measured', 'radar devices', 'radar aligned', 'power relationship', 'main lobe', 'inverse fourth', 'first sidelobe', 'detection devices', 'automated speed', '7 %.', '5 ¬∞)', '22 ¬∞']</t>
  </si>
  <si>
    <t>Antenna radiation patterns | Doppler radar | Radar antennas | Radar cross sections | Radar measurements | Radar velocity measurement</t>
  </si>
  <si>
    <t>Traffic speed enforcement is becoming more reliant on automated speed-detection devices, particularly the use of photographically linked slant radar devices. We have conducted an analysis of whether target-aspect-dependent radar cross section (RCS) could have an effect on the accuracy of speed measurements. It was found that there is the potential for a 2.5% error (for a radar aligned at 22¬∞ to the road, with a -3 dB beamwidth of 5¬∞) in the speed measured by the radar devices. This is because of the interference between the RCS and the radar beam pattern, if only the main lobe is considered. There are cases, however, when the interference between the RCS and the radar beam patterns are such that the strongest return occurs in the first sidelobe. In these cases, the potential speed error is about 7%. This would be unlikely to occur in practice, however, because of the inverse fourth-power relationship with range. We have not included the details of RCS sidelobe returns in the analysis.</t>
  </si>
  <si>
    <t>75-78</t>
  </si>
  <si>
    <t>Jensen, Dennis G.</t>
  </si>
  <si>
    <t>Maritime Operations Division</t>
  </si>
  <si>
    <t>Jensen D.</t>
  </si>
  <si>
    <t>Target-aspect-dependent RCS: The effect on assumed beam angle</t>
  </si>
  <si>
    <t>10.1109/MAP.2004.1374099</t>
  </si>
  <si>
    <t>2-s2.0-4644237823</t>
  </si>
  <si>
    <t>['various methods', 'single frequency', 'relative merits', 'probe data', 'methods use', 'frequency band', 'field antenna', 'complete mapping']</t>
  </si>
  <si>
    <t>Antenna measurements | Delay estimation | Direction of arrival estimation | Focusing | Probe antennas | Radar cross sections | Signal resolution</t>
  </si>
  <si>
    <t>Various methods for mapping stray signal sources in far-field antenna/RCS test ranges are summarized. These methods use the quiet-zone field probe data at a single frequency or over a frequency band. Relative merits and drawbacks of the various methods are discussed. It is shown that relatively simple processing of the field-probe data can be used for complete mapping of the stray signal sources. ¬© 2004 IEEE.</t>
  </si>
  <si>
    <t>20-29</t>
  </si>
  <si>
    <t>Gupta, Inder J.</t>
  </si>
  <si>
    <t>Gupta I.</t>
  </si>
  <si>
    <t>Stray signal source location in far-field antenna/RCS ranges</t>
  </si>
  <si>
    <t>10.1109/MAP.2004.1374084</t>
  </si>
  <si>
    <t>2-s2.0-4644243873</t>
  </si>
  <si>
    <t>DAALl16-99-C-1024</t>
  </si>
  <si>
    <t>['varying heights', 'surrounding clutter', 'surface roughness', 'summarized based', 'sensor systems', 'path loss', 'particular focus', 'paper describes', 'eighteen environments', 'distances appropriate', 'data collected', 'antenna separation', 'antenna height', '928 mhz', '5752 mhz', '2426 mhz']</t>
  </si>
  <si>
    <t>Electromagnetic propagation | Electromagnetic propagation in random media | Electromagnetic scattering by rough surfaces | Internetworking | Microwave propagation | Outdoor radio communication</t>
  </si>
  <si>
    <t>As wirelessly connected embedded systems become ubiquitous, previously undocumented propagation environments must be explored to support their design. This paper describes the results of a study of such an environment: short-range wireless propagation outdoors, near the ground. In the study, frequencies were considered within three industrial, scientific, and medical (ISM) bands: 902-928 MHz, 2400-2426 MHz, and 5725-5752 MHz. Experimental propagation loss was summarized based on measurements in eighteen environments, at varying heights, distances, and polarizations. Based on the data collected, the appropriateness of a simple design guideline, based on a two-ray propagation model, is discussed. Summaries of the path loss, fading, and the influences of antenna height, antenna separation, and surrounding clutter in highly variable environments are given. Additionally, limited numerical modeling of the impact of surface roughness is provided. Particular focus was given in the study to heights and distances appropriate for randomly deployed wireless sensor networks, such as autonomous unattended ground-sensor systems. ¬© 2004 IEEE.</t>
  </si>
  <si>
    <t>36-46</t>
  </si>
  <si>
    <t>100438193;60027550;60025209;100438193;100438193</t>
  </si>
  <si>
    <t>57196840187;57219214375;7102532576;6602258170;7005882088</t>
  </si>
  <si>
    <t>Merrill, W. M.;Liu, H. L.N.;Leong, J.;Sohrabi, K.;Pottie, G. J.</t>
  </si>
  <si>
    <t>Los Angeles;Los Angeles;Culver City</t>
  </si>
  <si>
    <t>University of California, Los Angeles;Northrop Grumman corporation;Sensoria Corporation</t>
  </si>
  <si>
    <t>60027550;60025209;100438193</t>
  </si>
  <si>
    <t>Merrill W.M.</t>
  </si>
  <si>
    <t>Quantifying short-range surface-to-surface communications links</t>
  </si>
  <si>
    <t>10.1109/MAP.2004.1374086</t>
  </si>
  <si>
    <t>2-s2.0-4644262374</t>
  </si>
  <si>
    <t>['short product', 'recent years', 'performance systems', 'network techniques', 'lengthy analysis', 'gaining momentum', 'future avenues', 'different ways', 'different applications', 'development times', 'develop high', 'current state', 'communication engineering', 'briefly reviewed', 'basic purpose', 'article overviews']</t>
  </si>
  <si>
    <t>Antenna arrays | Antennas | Land mobile radio cellular systems | Microstrip antennas | Multi-band antennas | Neural network applications | Neural networks | Wideband antennas</t>
  </si>
  <si>
    <t>In recent years, the art of using neural networks (NNs) for wireless-communication engineering has been gaining momentum. Although it has been used for a variety of purposes and in different ways, the basic purpose of applying neural networks is to change from the lengthy analysis and design cycles required to develop high-performance systems to very short product-development times. This article overviews the current state of research in this area. Different applications of neural-network techniques for wireless communication front ends are briefly reviewed, stressing the purpose and the way neural networks have been implemented, followed by a description of future avenues of research in this field.</t>
  </si>
  <si>
    <t>130-137</t>
  </si>
  <si>
    <t>60033021;60033021;60012658;60033021;60019228</t>
  </si>
  <si>
    <t>7102813204;6701668156;7402648371;35465847700;57205900168</t>
  </si>
  <si>
    <t>Patnaik, Amalendu;Anagnostou, Dimitrios E.;Mishra, Rabindra K.;Christodoulou, Christos G.;Lyke, J. C.</t>
  </si>
  <si>
    <t>United States;United States;India</t>
  </si>
  <si>
    <t>Albuquerque;Dayton;Berhampur</t>
  </si>
  <si>
    <t>The University of New Mexico;Air Force Research Laboratory;Berhampur University</t>
  </si>
  <si>
    <t>60033021;60019228;60012658</t>
  </si>
  <si>
    <t>Patnaik A.</t>
  </si>
  <si>
    <t>Applications of neural networks in wireless communications</t>
  </si>
  <si>
    <t>10.1109/MAP.2004.1374125</t>
  </si>
  <si>
    <t>2-s2.0-4644356900</t>
  </si>
  <si>
    <t>['two ranges', 'results obtained', 'resultant patterns', 'positioning device', 'paper summarizes', 'measurements collected', 'measurement program', 'large 5', 'includes discussions', 'frequency measurements', 'field qualification', 'field probe', 'error budgets', 'also located', '1 ].']</t>
  </si>
  <si>
    <t>Antenna measurements | Antenna radiation patterns | Near-field antenna range | Offset reflector antennas | Probe antennas</t>
  </si>
  <si>
    <t>A new spherical near-field probe-positioning device has been designed and constructed, consisting of a large 5.0 meter fixed arc. This arc has been installed in a near-field test facility, located at Alenia Marconi Systems, on the Isle of Wight, UK. As part of the near-field qualification, testing was performed on a ground-based radar antenna. The resultant patterns were compared against measurements collected on the same antenna on a large outdoor cylindrical near-field test facility, also located on the Isle of Wight [1]. These measurements included multiple-frequency measurements and multiple pattern comparisons. This paper summarizes the results obtained as part of the measurement program, and includes discussions on the error budgets for the two ranges, along with a discussion of the mutual error budget between the two ranges.</t>
  </si>
  <si>
    <t>146-151</t>
  </si>
  <si>
    <t>60159811;101667559</t>
  </si>
  <si>
    <t>7006705341;57197225518</t>
  </si>
  <si>
    <t>Fordham, Jeffrey;Scott, Mike</t>
  </si>
  <si>
    <t>Suwanee;Cowes</t>
  </si>
  <si>
    <t>NSI-MI Technologies;Alenia Marconi Systems</t>
  </si>
  <si>
    <t>Fordham J.</t>
  </si>
  <si>
    <t>Antenna pattern comparison between an outdoor cylindrical near-field test facility and an indoor spherical near-field antenna test facility</t>
  </si>
  <si>
    <t>10.1109/MAP.2004.1374132</t>
  </si>
  <si>
    <t>2-s2.0-4644372752</t>
  </si>
  <si>
    <t>['receiver antenna', 'performance analysis', 'output signal', 'output high', 'optimal manner', 'mimo hsdpa', 'level space', 'jointly combat', 'interference ratio', 'input multiple', 'high potential', 'help direct', 'equalization weight', 'code interference', 'channel interference', 'also derived']</t>
  </si>
  <si>
    <t>Chip-level | Interference | Minimum mean square error (MMSE) | Multiple-input multiple-output (MIMO) | Space-time equalization | Weight</t>
  </si>
  <si>
    <t>A chip-level space-time equalization receiver scheme is proposed for multiple-input multiple-output high-speed downlink packet access (MIMO HSDPA) systems to jointly combat the co-channel interference and the inter-code interference. A fractional sample equalizer is also derived to further improve the performance of the receiver. Performance analysis and the calculation of the output signal to interference ratio (SINR) at each receiver antenna are presented to help direct the design of equalization weight in a more optimal manner. System simulations demonstrate the significant performance gain over conventional Rake receiver and high potential of MIMO HSDPA for high-data-rate packet transmission.</t>
  </si>
  <si>
    <t>135-138</t>
  </si>
  <si>
    <t>Journal of Southeast University (English Edition)</t>
  </si>
  <si>
    <t>60005244;60005244;60005244</t>
  </si>
  <si>
    <t>55728222100;7404685467;7406351617</t>
  </si>
  <si>
    <t>Zhou, Zhigang;Cheng, Shixin;Chen, Ming</t>
  </si>
  <si>
    <t>Zhou Z.</t>
  </si>
  <si>
    <t>Chip-level space-time equalization receiver scheme for MEMO HSDPA systems</t>
  </si>
  <si>
    <t>2-s2.0-5144221071</t>
  </si>
  <si>
    <t>['search criterion', 'osic detection', 'original ldcs', 'ldcs encoder', 'good performance', 'different antennas', 'also proposed']</t>
  </si>
  <si>
    <t>Interleaver | Linear dispersion codes | Ordered successive interference cancellation (OSIC) detection | Space-time codes</t>
  </si>
  <si>
    <t>Linear dispersion codes (LDCs) were originally designed based on maximum likelihood detection. They do not have good performance when using ordered successive interference cancellation (OSIC) detection. In this paper, an improved linear dispersion codes transmission scheme is proposed to combat performance loss of original LDCs when using OSIC detection. An interleaver to each data substream transmitted over different antennas after LDCs encoder is introduced. Furthermore, a computer search criterion for a linear transformation matrix is also proposed. The search criterion is to minimize the symbol error rate based on OSIC detection. Computer simulations show that the performance of proposed LDCs transmission scheme is better than the original LDCs.</t>
  </si>
  <si>
    <t>139-142</t>
  </si>
  <si>
    <t>56689110500;7406351617;7404685467</t>
  </si>
  <si>
    <t>Shi, Feng;Chen, Ming;Cheng, Shixin</t>
  </si>
  <si>
    <t>Shi F.</t>
  </si>
  <si>
    <t>Improved linear dispersion codes transmission scheme based on OSIC detection</t>
  </si>
  <si>
    <t>2-s2.0-5144227627</t>
  </si>
  <si>
    <t>['unique field', 'surface charge', 'impulse response', 'electromagnetic wavelets', 'boundary conditions', 'appropriate polarization']</t>
  </si>
  <si>
    <t>Electromagnetic wavelets are constructed using scalar wavelets as superpotentials, together with an appropriate polarization. It is shown that oblate spheroidal antennas, which are ideal for their production and reception, can be made by deforming and merging two branch cuts. This determines a unique field on the interior of the spheroid which gives the boundary conditions for the surface charge-current density necessary to radiate the wavelets. These sources are computed, including the impulse response of the antenna.</t>
  </si>
  <si>
    <t>5929-5947</t>
  </si>
  <si>
    <t>Journal of Physics A: Mathematical and General</t>
  </si>
  <si>
    <t>Kaiser, Gerald</t>
  </si>
  <si>
    <t>Center for Signals and Waves</t>
  </si>
  <si>
    <t>Kaiser G.</t>
  </si>
  <si>
    <t>Making electromagnetic wavelets</t>
  </si>
  <si>
    <t>S0305447004767815</t>
  </si>
  <si>
    <t>10.1088/0305-4470/37/22/015</t>
  </si>
  <si>
    <t>2-s2.0-2942700141</t>
  </si>
  <si>
    <t>['wire antenna', 'wave frequencies', 'various topologies', 'usually done', 'theoretical results', 'studied theoretically', 'several configurations', 'return loss', 'resonator antennas', 'resonant frequency', 'required accuracy', 'printed sources', 'practical point', 'input impedance', 'experimentally validated', 'ebg cavities', 'ebg antennas', 'directivity ).', 'coupling region', 'coupling conditions', 'coupled patch', 'antennas consist', 'also demonstrate', '60 ghz']</t>
  </si>
  <si>
    <t>Electromagnetic bandgap material | Fabry-Perot cavity | Input impedance | Millimeter-wave antenna | Mutual coupling</t>
  </si>
  <si>
    <t>The input impedance of directive electromagnetic bandgap (EBG) resonator antennas is studied theoretically and experimentally at millimeter-wave frequencies. These antennas consist of a printed primary source illuminating a metallo-dielectric EBG radome through a free-space coupling region. A Fabry-Perot (FP)-type resonator with highly reflecting metallic strip gratings is used. The variations of input impedance, resonant frequency, and return loss at resonance are investigated as functions of the thickness of the coupling region, for various topologies of (i) printed sources (single- and double-layer patch antennas and arrays) and (ii) EBG cavities with a variable Q factor (that is, directivity). We also demonstrate that the coupling conditions are optimized when the resonator is fed by a relatively directive primary source (here, a 2√ó2 aperture-coupled patch-antenna array), rather than by a patch or a wire antenna, as is usually done. In that case, the required accuracy of the coupling region's thickness is much less stringent, which is essential from a practical point of view. These theoretical results are experimentally validated at 60 GHz through the characterization of several configurations of EBG antennas. ¬© 2004 Wiley Periodicals, Inc.</t>
  </si>
  <si>
    <t>60105585;60004981</t>
  </si>
  <si>
    <t>23973241400;6701865849</t>
  </si>
  <si>
    <t>Sauleau, Ronan;Coquet, Philippe</t>
  </si>
  <si>
    <t>Rennes;Cachan</t>
  </si>
  <si>
    <t>Institut d‚Äô√âlectronique et des Technologies du num√©Rique;√âcole Normale Sup√©rieure Paris-Saclay</t>
  </si>
  <si>
    <t>Sauleau R.</t>
  </si>
  <si>
    <t>Input impedance of electromagnetic bandgap resonator antennas</t>
  </si>
  <si>
    <t>10.1002/mop.20144</t>
  </si>
  <si>
    <t>2-s2.0-2342446629</t>
  </si>
  <si>
    <t>['wider bandwidth', 'tilt angle', 'slot antenna', 'proposed posa', 'practical applications', 'new rectangular', 'modified posa', 'measured bandwidth', 'maximum gain', 'lobe level', 'improved radiation', 'bandwidth characteristics', 'approximately 47', 'approximately 46', '0 ).']</t>
  </si>
  <si>
    <t>Antenna feeds | Etching ground-plane effects | Printed open-slot antennas</t>
  </si>
  <si>
    <t>In this paper, we investigate a new rectangular-fed printed open-slot antenna (POSA) with reflector, which has the advantages of improved radiation-pattern properties along with broad-bandwidth characteristics. The measured bandwidth of the proposed POSA with reflector is approximately 47.6% (-10 dB ‚â• S11), thus, it can be used for PCS, DCS, and IMT-2000. But the measured bandwidth of the PCSA with reflector is approximately 46% (with VSWR ‚â§ 2.0). The tilt angle at maximum gain is enhanced by using a modified POSA with reflector for practical applications. The radiation pattern null and distortion of the open-slot antenna exhibited better performances than those of the closed-slot antenna. The back-lobe level of the POSA with reflector also presented much better results than the PCSA with reflector. The proposed antenna obtained not only wider bandwidth but also better radiation patterns characteristics than the PCSA with reflector. ¬© 2004 Wiley Periodicals, Inc.</t>
  </si>
  <si>
    <t>348-350</t>
  </si>
  <si>
    <t>Jang, Yong Woong</t>
  </si>
  <si>
    <t>Eumseong-gun</t>
  </si>
  <si>
    <t>Keukdong College</t>
  </si>
  <si>
    <t>Experimental characteristics of a printed open-slot antenna with reflector for PCS, DCS, and IMT-2000</t>
  </si>
  <si>
    <t>10.1002/mop.20138</t>
  </si>
  <si>
    <t>2-s2.0-2342450635</t>
  </si>
  <si>
    <t>['wlan triple', 'wavelength structures', 'thus resulting', 'small distance', 'required bandwidths', 'radiation patterns', 'proposed antenna', 'profile gsm', 'practical applications', 'planar meander', 'mobile phones', 'mobile phone', 'measured antenna', 'low profile', 'ground plane', 'branch strips', 'band operation', 'approximately omnidirectional', '900 mhz', '5 mm', '5 dbi', '2484 mhz', '2 mm', '2 dbi', '1800 mhz', '13 mm', '11 mm']</t>
  </si>
  <si>
    <t>Mobile antennas | Planar meander-line antennas | Triple-band</t>
  </si>
  <si>
    <t>A planar meander-line antenna consisting of three branch strips for very-low-profile GSM/DCS/PCS/WLAN triple-band operation of mobile phones is presented. The branch strips are designed to operate as quarter-wavelength structures at 900 and 1800 MHz, respectively, and the obtained impedance bandwidths cover the required bandwidths of the GSM (890-960 MHz), DCS/PCS (1710-1880/1850-1990 MHz), and WLAN (2400-2484 MHz) bands. The proposed antenna is 46.5 mm in width and 11 mm in height, and can be mounted on top of a mobile phone with a small distance of 2 mm to the ground plane, thus resulting in a very low profile of 13 mm (less than 4% of the wavelength at 900 MHz) from the ground plane for the proposed antenna in practical applications. The measured antenna-radiation patterns are approximately omnidirectional at the three resonant frequencies. Peak antenna gains for operating frequencies across the GSM/DCS/PCS/WLAN triple bands are measured to be 1.1, 1.6, and 1.2 dBi, respectively, with gain variations within 0.5 dBi. ¬© 2004 Wiley Periodicals, Inc.</t>
  </si>
  <si>
    <t>380-386</t>
  </si>
  <si>
    <t>60116768;60013407;60116768</t>
  </si>
  <si>
    <t>7409255882;15035099100;7601561423</t>
  </si>
  <si>
    <t>Wu, Jeun Wen;Lin, Chun Ren;Lu, Jul Han</t>
  </si>
  <si>
    <t>Kaohsiung;Taoyuan</t>
  </si>
  <si>
    <t>National Kaohsiung University of Science and Technology;Quanta Computer</t>
  </si>
  <si>
    <t>60116768;60013407</t>
  </si>
  <si>
    <t>Wu J.W.</t>
  </si>
  <si>
    <t>A planar meander-line antenna for triple-band operation of mobile handsets</t>
  </si>
  <si>
    <t>10.1002/mop.20146</t>
  </si>
  <si>
    <t>2-s2.0-2342458369</t>
  </si>
  <si>
    <t>['wire monopole', 'usable band', 'type element', 'satellite communication', 'radiation resistance', 'proposed antenna', 'impedance matching', 'highly dependent', 'gain characteristics', 'design parameters', 'approximately 67', 'also present', '5534 ghz']</t>
  </si>
  <si>
    <t>Bandwidth | Low profile | Post-type monopole antenna | Wireless communications</t>
  </si>
  <si>
    <t>This paper experimentally presents a low-profile broadband post-type monopole antenna. The characteristics of the antenna are highly dependent on the design parameters (Rm, hm, hfl, and R g). Instead of a wire monopole, the proposed antenna is made of a 16-mm-diameter aluminum post that is ceiling-mounted in a building. This is due to the low-radiation resistance in the usable band. The post-type element is used to enhance the impedance matching. The experimental impedance bandwidth obtained is approximately 67.9% (1.9824-3.5534 GHz) for a VSWR of less than 2.0. The impedance bandwidth covers multiband operations for mobile and satellite communication. We also present the measured radiation patterns and gain characteristics of the proposed antenna. ¬© 2004 Wiley Periodicals, Inc.</t>
  </si>
  <si>
    <t>395-397</t>
  </si>
  <si>
    <t>60080744;101948022</t>
  </si>
  <si>
    <t>7201869206;8672548200</t>
  </si>
  <si>
    <t>Jang, Yong Woong;Go, Hyun Chull</t>
  </si>
  <si>
    <t>A low-profile broadband 16-mm-diameter post-type monopole antenna ceiling-mounted in a building</t>
  </si>
  <si>
    <t>10.1002/mop.20150</t>
  </si>
  <si>
    <t>2-s2.0-2342462321</t>
  </si>
  <si>
    <t>['¬± 0', 'umts services', 'ripple lower', 'reflection bandwidth', 'provide gsm', 'passive antenna', 'paper presents', 'mhz band', 'active broadband', 'achieved due', '5 db']</t>
  </si>
  <si>
    <t>Active patch antenna | Broadband amplifier | Broadband patch antenna | Resistive equalization</t>
  </si>
  <si>
    <t>This paper presents an active broadband-transmitting patch antenna, which works in the 1650-2300-MHz band to provide GSM-1800 and UMTS services. An increase of the reflection bandwidth of the referenced passive antenna has been achieved due to the resistively equalized broadband-amplifying active antenna. An increase in equivalent isotropic radiated power (EIRP) of 11-12 dB compared to the passive antenna, with a ripple lower than ¬±0.5 dB, has also been achieved. ¬© 2004 Wiley Periodicals, Inc.</t>
  </si>
  <si>
    <t>350-354</t>
  </si>
  <si>
    <t>60001741;60028442;60001741;60001741;60001741;60001741</t>
  </si>
  <si>
    <t>6603491449;6602443969;6504756941;6507110291;6507761518;57198806754</t>
  </si>
  <si>
    <t>Segovia-Vargas, D.;Gonz√°lez-Posadas, V.;V√°zquaz, J. L.;Rajo, E.;Incl√°n, L.;Martin, C.</t>
  </si>
  <si>
    <t>Madrid;Madrid</t>
  </si>
  <si>
    <t>Universidad Polit√©cnica de Madrid;Universidad Carlos III de Madrid</t>
  </si>
  <si>
    <t>60028442;60001741</t>
  </si>
  <si>
    <t>Segovia-Vargas D.</t>
  </si>
  <si>
    <t>An active broadband-transmitting patch antenna for GSM-1800 and UMTS</t>
  </si>
  <si>
    <t>10.1002/mop.20139</t>
  </si>
  <si>
    <t>2-s2.0-2342472029</t>
  </si>
  <si>
    <t>['voltage gains', 'sige micromixer', 'port isolation', 'multiband applications', 'mode rejection', 'input p1db', 'first time', '7 ghz', '6 dbm', '25 db', '20 ghz', '18 db', '14 dbm']</t>
  </si>
  <si>
    <t>Multiband operation | SiGe micromixer | WLAN</t>
  </si>
  <si>
    <t>A SiGe micromixer for 2.4/5.2/5.7-GHz multiband WLAN applications is demonstrated for the first time. Our experimental results show that the input return loss |S11| is below -18 dB from DC to 20 GHz with voltage gains of 32, 26, and 25 dB at frequencies of 2.4, 5.2, and 5.7 GHz, respectively. The wideband matching characteristic makes the micromixer very suitable for multiband applications. Input P1dB = -14 dBm and IIP3 = -6 dBm. Port-to-port isolation is also quite satisfactory. In addition, the single-to-differential Input stage in the Gilbert micromixer eliminates the need for common-mode rejection. ¬© 2004 Wiley Periodicals, Inc.</t>
  </si>
  <si>
    <t>343-346</t>
  </si>
  <si>
    <t>60005429;60005429;60012370;60022907</t>
  </si>
  <si>
    <t>57189226659;7404228725;7201684609;35215780300</t>
  </si>
  <si>
    <t>Wang, C. Y.;Lu, S. S.;Meng, C. C.;Lin, Y. S.</t>
  </si>
  <si>
    <t>Nantau;Hsinchu;Taipei</t>
  </si>
  <si>
    <t>National Chi Nan University;National Chiao Tung University;National Taiwan University</t>
  </si>
  <si>
    <t>60022907;60012370;60005429</t>
  </si>
  <si>
    <t>A SiGe micromixer for 2.4/5.2/5.7-GHz multiband WLAN applications</t>
  </si>
  <si>
    <t>10.1002/mop.20136</t>
  </si>
  <si>
    <t>2-s2.0-2342501881</t>
  </si>
  <si>
    <t>['multiband element', 'fractals may']</t>
  </si>
  <si>
    <t>Fractal antennas | Wideband antennas | Yagi antennas</t>
  </si>
  <si>
    <t>Multiband elements based on the self-similarity of fractals may have differing radiation patterns between operating bands due to the leakage of current between scales in the geometry. A multiband Sierpinski element has been designed using embedded filters to achieve similar radiation patterns over various operating bands. This multiband element is incorporated into the design of a dual-band Yagi antenna. ¬© 2004 Wiley Periodicals, Inc.</t>
  </si>
  <si>
    <t>375-380</t>
  </si>
  <si>
    <t>6602455875;7102110120</t>
  </si>
  <si>
    <t>Gianvittorio, John P.;Rahmat-Samii, Yahya</t>
  </si>
  <si>
    <t>Gianvittorio J.</t>
  </si>
  <si>
    <t>Fractal yagi antennas: Design, simulation, and fabrication</t>
  </si>
  <si>
    <t>10.1002/mop.20145</t>
  </si>
  <si>
    <t>2-s2.0-2342559228</t>
  </si>
  <si>
    <t>['zehnder modulator', 'performed using', 'overall performance', 'optic link', 'km fiber', 'harmonic orders', 'harmonic downconversion', 'ghz signal', 'free operation', 'experimentally demonstrated', 'electroabsorption modulator', 'biasing point']</t>
  </si>
  <si>
    <t>Electroabsorption modulators | Microwave photonics | Optical-signal processing | Photonic-microwave mixers | Radio-on-fiber</t>
  </si>
  <si>
    <t>Two harmonic photonic-downconversion schemes employing electroabsorption modulators are proposed and experimentally demonstrated. Harmonic downconversion of 34-Mb/s data modulated onto a 9.5-GHz signal has been performed using (i) a single electroabsorption modulator, (ii) a Mach-Zehnder modulator and an electroabsorption modulator in series. Error-free operation for both schemes is demonstrated after transmission of the IF signal through a 25-km fiber-optic link for harmonic orders of up to three. The influence of the biasing point of the modulator on the overall performance of both photonic downconversion schemes is discussed. ¬© 2004 Wiley Periodicals, Inc.</t>
  </si>
  <si>
    <t>361-364</t>
  </si>
  <si>
    <t>60011476;60011476;60011476;60011476;60011476</t>
  </si>
  <si>
    <t>7006991520;7202293539;35494203600;23050218600;55948266500</t>
  </si>
  <si>
    <t>Polo, V.;Gomez, G.;Martinez, A.;Herrera, J.;Marti, J.</t>
  </si>
  <si>
    <t>Polo V.</t>
  </si>
  <si>
    <t>Photonic-microwave harmonic mixers based on electroabsorption modulators</t>
  </si>
  <si>
    <t>10.1002/mop.20141</t>
  </si>
  <si>
    <t>2-s2.0-2342559229</t>
  </si>
  <si>
    <t>['thus providing', 'novel set', 'noncombined geometries', 'multifrequency properties', 'fractal elements', 'antenna parameters']</t>
  </si>
  <si>
    <t>Fractal-shaped antennas | Mod-p Sierpinski structures | Multiband Monopoles</t>
  </si>
  <si>
    <t>A novel set of multiband antenna structures, which combine different geometries based on fractal elements, are presented. The new combined radiating elements profit from the multifrequency properties of the noncombined geometries, thus providing a mechanism to adjust the antenna parameters. ¬© 2004 Wiley Periodicals, Inc.</t>
  </si>
  <si>
    <t>100496992;100496992;100496992;100496992</t>
  </si>
  <si>
    <t>7202054016;57198288036;7006058796;35611493500</t>
  </si>
  <si>
    <t>Soler, Jordi;Garcia, Daniel;Puente, Carles;Anguera, Jaume</t>
  </si>
  <si>
    <t>Sant Cugat del Valles</t>
  </si>
  <si>
    <t>Soler J.</t>
  </si>
  <si>
    <t>Novel combined mod-p multiband antenna structures inspired by fractal geometries</t>
  </si>
  <si>
    <t>10.1002/mop.20159</t>
  </si>
  <si>
    <t>2-s2.0-2342569009</t>
  </si>
  <si>
    <t>['testing procedure', 'radiation pattern', 'radiation characteristics', 'including beamwidth', 'future mobile', 'efficiently computed', 'different dimensions', 'communication systems', 'antenna arrays']</t>
  </si>
  <si>
    <t>EFIE | Finite conducting cylinder | L-probe feed | MoM | Patch antenna arrays</t>
  </si>
  <si>
    <t>The radiation pattern of an L-probe coupled patch-antenna array mounted on a finite conducting cylinder is accurately and efficiently computed by the electric-field integral equation (EFIE) in conjunction with the method of moments (MoM) and Galerkin's testing procedure. The effects of different dimensions of the cylinder on the radiation characteristics are studied, including beamwidth, sidelobe, and backlobe. The results are useful for designing wideband smart-antenna arrays for future mobile-communication systems. ¬© 2004 Wiley Periodicals, Inc.</t>
  </si>
  <si>
    <t>403-407</t>
  </si>
  <si>
    <t>60013983;60013983;60013983;60025578;60025578</t>
  </si>
  <si>
    <t>12782119800;57195269231;55510527400;7403280923;55515043300</t>
  </si>
  <si>
    <t>Cao, Xiangyu;Li, Pei;Luk, K. M.;Liang, Changhong;Gao, Jun</t>
  </si>
  <si>
    <t>Cao X.</t>
  </si>
  <si>
    <t>Efficient analysis of L-probe coupled patch antenna arrays mounted on a finite conducting cylinder</t>
  </si>
  <si>
    <t>10.1002/mop.20153</t>
  </si>
  <si>
    <t>2-s2.0-2342570981</t>
  </si>
  <si>
    <t>['radiation characteristics', 'proposed antenna', 'investigated experimentally', 'communication systems', 'broadband applications', '10 db']</t>
  </si>
  <si>
    <t>Broad bandwidth | Communication systems | Monopole antennas</t>
  </si>
  <si>
    <t>A novel monopole antenna with two parasitic elements added is presented for broadband applications. The impedance and radiation characteristics of the antenna are investigated experimentally and numerically. For the proposed antenna, a bandwidth of 97.1% with |S11| &lt; -10 dB is achieved, and omnidirectional radiation pattern is obtained. The results are very attractive for mobile-communication systems. ¬© 2004 Wiley Periodicals, Inc.</t>
  </si>
  <si>
    <t>364-366</t>
  </si>
  <si>
    <t>57196428767;55276453500;57199479262</t>
  </si>
  <si>
    <t>Wang, Hongyu;Ruan, Chenglu;Wang, Qi</t>
  </si>
  <si>
    <t>Wang H.</t>
  </si>
  <si>
    <t>A novel monopole antenna with broad bandwidth</t>
  </si>
  <si>
    <t>10.1002/mop.20142</t>
  </si>
  <si>
    <t>2-s2.0-2342582790</t>
  </si>
  <si>
    <t>['yagi antenna', 'radiating structures', 'product technique', 'inversion technique', 'field solution', 'efficient matrix', 'classical dot', 'approach compared']</t>
  </si>
  <si>
    <t>Antennas | Electromagnetic simulation on vehicle | Near-to-far-field transformation | Spherical modal decomposition</t>
  </si>
  <si>
    <t>An efficient matrix-inversion technique is proposed for the spherical modal decomposition (SMD) field solution for radiating structures. The advantages of this approach compared to the classical dot-product technique are demonstrated through its application to the characterization of two radiating structures: the Yagi antenna and an antenna on the roof of a vehicle. ¬© 2004 Wiley Periodicals, Inc.</t>
  </si>
  <si>
    <t>336-341</t>
  </si>
  <si>
    <t>100797065;60001422;100797065;60001422</t>
  </si>
  <si>
    <t>7801548576;15842024400;6505508264;7003530628</t>
  </si>
  <si>
    <t>Mekki-Kaidi, M.;Lautru, D.;Bancet, F.;Hanna, V. Fouad</t>
  </si>
  <si>
    <t>Paris;Velizy-Villacoublay</t>
  </si>
  <si>
    <t>Sorbonne Universite;Groupe PSA</t>
  </si>
  <si>
    <t>60001422;100797065</t>
  </si>
  <si>
    <t>Mekki-Kaidi M.</t>
  </si>
  <si>
    <t>A matrix inversion technique for the spherical modal decomposition field solution applied on the characterization of antennas in their environment</t>
  </si>
  <si>
    <t>10.1002/mop.20134</t>
  </si>
  <si>
    <t>2-s2.0-2342596468</t>
  </si>
  <si>
    <t>['proposed pifa', 'mobile phone', 'f antenna', 'experimental results', 'design example', 'antenna design', '2170 mhz']</t>
  </si>
  <si>
    <t>Antennas | Internal mobile phone antennas | Planar inverted-F antennas</t>
  </si>
  <si>
    <t>A navel planar inverted-F antenna (PIFA) with a large hollow shorting cylinder suitable for integration with an embedded digital camera for a mobile phone is proposed. A design example of the proposed PIFA for application in a UMTS (1920-2170 MHz) mobile phone is demonstrated. The antenna design and experimental results are presented and discussed. ¬© 2004 Wiley Periodicals, Inc.</t>
  </si>
  <si>
    <t>418-419</t>
  </si>
  <si>
    <t>60011357;60011357;60011357;60011357</t>
  </si>
  <si>
    <t>7201951895;7006744637;7406590242;35460663000</t>
  </si>
  <si>
    <t>Chien, Shao Lun;Hsiao, Fu Ren;Lin, Yeh Chian;Wong, Kin Lu</t>
  </si>
  <si>
    <t>Chien S.</t>
  </si>
  <si>
    <t>Planar inverted-F antenna with a hollow shorting cylinder for mobile phone with an embedded camera</t>
  </si>
  <si>
    <t>10.1002/mop.20157</t>
  </si>
  <si>
    <t>2-s2.0-2342612935</t>
  </si>
  <si>
    <t>['transversal part', 'scanning applications', 'properly adjusting', 'paper presents', 'longitudinal slot', 'beam scanning', 'active antennas']</t>
  </si>
  <si>
    <t>Dielectric-filled waveguide | Shaped slot | Waveguide antenna</t>
  </si>
  <si>
    <t>This paper presents a new geometry based on a slot-shaped waveguide antenna for beam-scanning applications. The slot is L-shaped and composed of centered and transversal longitudinal parts. The longitudinal slot is the radiated part whereas the transversal part is the feeder. By properly adjusting the transversal part's position, beam scanning can be achieved, especially in 45¬∞ increments, which can be interesting for active antennas. ¬© 2004 Wiley Periodicals, Inc.</t>
  </si>
  <si>
    <t>341-343</t>
  </si>
  <si>
    <t>6507321581;7003723658</t>
  </si>
  <si>
    <t>Chainon, S.;Himdi, M.</t>
  </si>
  <si>
    <t>Chainon S.</t>
  </si>
  <si>
    <t>A slot-shaped dielectric-filled waveguide antenna for beam-scanning</t>
  </si>
  <si>
    <t>10.1002/mop.20135</t>
  </si>
  <si>
    <t>2-s2.0-2342620801</t>
  </si>
  <si>
    <t>['wlan bands', 'reduced cross', 'operating band', 'large bandwidth', 'high antenna', 'gain level', 'backward radiation', '8 dbi', '5875 ghz']</t>
  </si>
  <si>
    <t>Cavity-backed patch antennas | High-gain patch antennas | Patch antennas | WLAN antennas</t>
  </si>
  <si>
    <t>A novel broadband patch antenna with an equilateral-triangular cavity ground for achieving enhanced antenna gain over a large bandwidth is presented. A constructed prototype covering the 5.2/ 5.8-GHz (5150-5350/5725-5875 GHz) WLAN bands and showing a high antenna-gain level of about 9.8 dBi is demonstrated. Across the operating band, the prototype also shows good radiation characteristics with reduced cross-polarization and backward radiation. Details of the proposed antenna design and obtained experimental results are presented. ¬© 2004 Wiley Periodicals, Inc.</t>
  </si>
  <si>
    <t>397-399</t>
  </si>
  <si>
    <t>60011357;60011357;60019330;60019330</t>
  </si>
  <si>
    <t>7402029960;35460663000;7404915703;25960688900</t>
  </si>
  <si>
    <t>Su, Saou Wen;Wong, Kin Lu;Cheng, Yuan Tung;Chen, Wen Shyang</t>
  </si>
  <si>
    <t>High-gain broadband patch antenna with a cavity ground for 5-GHz WLAN operation</t>
  </si>
  <si>
    <t>10.1002/mop.20151</t>
  </si>
  <si>
    <t>2-s2.0-2342624651</t>
  </si>
  <si>
    <t>['tem horns', 'resistive loadings', 'reflection levels', 'radiation characteristics', 'proper dielectric', 'partial dielectric', 'operational band', 'maintains ultra']</t>
  </si>
  <si>
    <t>Ground-penetrating radar | Impulse radiation | TEM horn | Ultra-wideband antennas</t>
  </si>
  <si>
    <t>The partial dielectric-loaded TEM horn (PDTEM) structure, which maintains ultra-wideband antenna characteristics over a bandwidth ratio greater than 20:1 in order to improve the impulse-radiation characteristics for ground penetrating radar systems is described in this paper. It is shown that high-gain and low-input-reflection levels over the operational band are attainable for TEM horns with proper dielectric, absorber, and resistive loadings. ¬© 2004 Wiley Periodicals, Inc.</t>
  </si>
  <si>
    <t>333-336</t>
  </si>
  <si>
    <t>Turk, Ahmet Serdar</t>
  </si>
  <si>
    <t>T√ºrkiye Bilimsel ve Teknolojik Ara≈ütirma Kurumu</t>
  </si>
  <si>
    <t>Turk A.</t>
  </si>
  <si>
    <t>Ultra-wideband TEM horn design for ground penetrating impulse radar systems</t>
  </si>
  <si>
    <t>10.1002/mop.20133</t>
  </si>
  <si>
    <t>2-s2.0-2342634524</t>
  </si>
  <si>
    <t>Nederlandse Organisatie voor Wetenschappelijk Onderzoek</t>
  </si>
  <si>
    <t>NWO</t>
  </si>
  <si>
    <t>['trimeric psi', 'trimeric photosystem', 'trapping time', 'trapping occurs', 'supercomplex consisting', 'shifted compared', 'rights reserved', 'results confirm', 'red chlorophylls', 'reaction center', 'psi core', 'psi complex', 'oxidized state', 'lower content', 'linker chlorophylls', 'isia supercomplexes', 'isia complexes', 'isia acts', 'harvesting antenna', 'fluorescence spectroscopy', 'excited states', 'excitation energy', 'equilibration processes', 'equilibrated among', 'energy transfer', 'effective light', 'data suggest', 'complex encircled', 'comparative analysis', '4 ps', '19 ps', '1 ps']</t>
  </si>
  <si>
    <t>IsiA | Photosystem I | PSI-IsiA | Synechococcus PCC 7942 | Time-resolved fluorescence | Transient absorption</t>
  </si>
  <si>
    <t>The cyanobacterium Synechococcus PCC 7942 grown under iron starvation assembles a supercomplex consisting of a trimeric Photosystem I (PSI) complex encircled by a ring of 18 CP43‚Ä≤ or IsiA complexes. It has previously been shown that PSI of Synechococcus PCC 7942 contains less special long-wavelength ('red') chlorophylls than PSI of most other cyanobacteria. Here we present a comparative analysis by time-resolved absorption difference and fluorescence spectroscopy of the processes of energy transfer and trapping in trimeric PSI and PSI-IsiA supercomplexes from Synechococcus PCC 7942. All experiments were performed with the primary electron donor of PSI (P700) in the oxidized state. Our data suggest that in the PSI complex the excitation energy is equilibrated with a lifetime of 0.6 ps among the so-called bulk chlorophylls, is distributed in 3-4 ps between the bulk and red chlorophylls, and is trapped in the reaction center in 19 ps. This trapping time is shorter than that observed for other cyanobacteria, which we attribute to the lower content of red chlorophylls in PSI of this organism. In the PSI-IsiA supercomplexes, the distribution of excited states is blue-shifted compared to that in PSI, leading to a lengthening of the equilibration processes. We attributed a phase of about 1 ps to initial energy equilibration steps among the IsiA and PSI core bulk chlorophylls, a 5-7 ps phase to equilibration between bulk and red chlorophylls within the PSI core, and a 38 ps phase to trapping in the reaction center. The data suggest that the excitation energy is equilibrated among the IsiA and PSI core antenna chlorophylls before trapping occurs. Data analysis based on a simple kinetic model revealed an intrinsic rate constant for energy transfer from IsiA to PSI in the range of 2¬±1 ps. Based on this value we suggest the presence of one or more linker chlorophylls between the IsiA and PSI core complexes. These results confirm that IsiA acts as an effective light-harvesting antenna for PSI. ¬© 2004 Elsevier B.V. All rights reserved.</t>
  </si>
  <si>
    <t>104-113</t>
  </si>
  <si>
    <t>60008734;60008734;60008734;60008734</t>
  </si>
  <si>
    <t>6506783182;7004336753;35599806700;7202457418</t>
  </si>
  <si>
    <t>Andrizhiyevskaya, Elena G.;Frolov, Dmitrij;Van Grondelle, Rienk;Dekker, Jan P.</t>
  </si>
  <si>
    <t>Amsterdam</t>
  </si>
  <si>
    <t>Vrije Universiteit Amsterdam</t>
  </si>
  <si>
    <t>Andrizhiyevskaya E.</t>
  </si>
  <si>
    <t>Energy transfer and trapping in the Photosystem I complex of Synechococcus PCC 7942 and in its supercomplex with IsiA</t>
  </si>
  <si>
    <t>S0005272804000416</t>
  </si>
  <si>
    <t>10.1016/j.bbabio.2004.02.002</t>
  </si>
  <si>
    <t>2-s2.0-2642583884</t>
  </si>
  <si>
    <t>['technique proposed', 'strongly well', 'strong hyperbolicity', 'rights reserved', 'retaining symmetry', 'propagation 44', 'original one', 'new method', 'initial method', 'important properties', 'ieee transactions', 'computational domain', 'cit .)']</t>
  </si>
  <si>
    <t>In 1994, B√©renger [Journal of Computational Physics 114 (1994) 185] proposed a new layer method: perfectly matched layer, PML, for electromagnetism. This new method is based on the truncation of the computational domain by a layer which absorbs waves regardless of their frequency and angle of incidence. Unfortunately, the technique proposed by B√©renger (loc. cit.) leads to a system which has lost the most important properties of the original one: strong hyperbolicity and symmetry. We present in this paper an algebraic technique leading to well-known PML model [IEEE Transactions on Antennas and Propagation 44 (1996) 1630] for the linearized Euler equations, strongly well-posed, preserving the advantages of the initial method, and retaining symmetry. The technique proposed in this paper can be extended to various hyperbolic problems. ¬© 2003 Elsevier Inc. All rights reserved.</t>
  </si>
  <si>
    <t>Journal of Computational Physics</t>
  </si>
  <si>
    <t>Rahmouni, Adib N.</t>
  </si>
  <si>
    <t>Villetaneuse</t>
  </si>
  <si>
    <t>Laboratoire Analyse, G√©om√©trie et Applications (LAGA)</t>
  </si>
  <si>
    <t>Rahmouni A.N.</t>
  </si>
  <si>
    <t>An algebraic method to develop well-posed PML models absorbing layers, perfectly matched layers, linearized Euler equations</t>
  </si>
  <si>
    <t>S0021999103006211</t>
  </si>
  <si>
    <t>10.1016/j.jcp.2003.11.019</t>
  </si>
  <si>
    <t>2-s2.0-2942556750</t>
  </si>
  <si>
    <t>['topographic database', 'soil database', 'satellite images', 'satellite image', 'remote sensing', 'occurrence factors', 'landslide locations', 'land cover', 'hazard map', 'geological database', 'francis ltd', 'forest database', 'field surveys', 'existing data', 'classified based', 'boun area', 'aerial photographs']</t>
  </si>
  <si>
    <t>The aim of this study is to evaluate the hazard of landslides at Boun, Korea, using a Geographic Information System (GIS) and remote sensing. Landslide locations were identified in the Boun area from interpretation of aerial photographs and field surveys. The topographic, soil, forest, geologic, lineament and land cover data were collected, processed and constructed into a spatial database using GIS and remote sensing data. The factors that influence landslide occurrence, such as slope, aspect and curvature of the topography, were calculated from the topographic database. Texture, material, drainage and effective soil thickness were extracted from the soil database, and type, age, diameter and density of timber were extracted from the forest database. The lithology was extracted from the geological database and lineaments were detected from Indian Remote Sensing (IRS) satellite images. The land cover was classified based on the Landsat Thematic Mapper (TM) satellite image. Landslide hazard areas were analysed and mapped, using the landslide-occurrence factors, by the probability-likelihood ratio method. The results of the analysis were verified using actual landslide location data. The validation results showed satisfactory agreement between the hazard map and the existing data on landslide locations. ¬© 2004 Taylor &amp; Francis Ltd.</t>
  </si>
  <si>
    <t>2037-2052</t>
  </si>
  <si>
    <t>International Journal of Remote Sensing</t>
  </si>
  <si>
    <t>102009175;60016912;60016912</t>
  </si>
  <si>
    <t>7601413342;57199098488;57213568189</t>
  </si>
  <si>
    <t>Lee, S.;Choi, J.;Min, K.</t>
  </si>
  <si>
    <t>Yonsei University;Korea Institute of Geology, Mining and Materials</t>
  </si>
  <si>
    <t>60016912;102009175</t>
  </si>
  <si>
    <t>Probabilistic landslide hazard mapping using GIS and remote sensing data at Boun, Korea</t>
  </si>
  <si>
    <t>10.1080/01431160310001618734</t>
  </si>
  <si>
    <t>2-s2.0-2942620081</t>
  </si>
  <si>
    <t>['spatially semi', 'radio systems', 'meijer g', 'input multiple', 'form density', 'distribution functions', 'approximate closed']</t>
  </si>
  <si>
    <t>Approximate closed-form density and distribution functions for the capacity of multiple-input multiple-output (MIMO) radio systems in spatially semi-correlated Rayleigh fading channels are derived. The approximations are given in terms of the Meijer G-function, hence allowing easy numerical evaluation of capacity outage probabilities with, for example, Maple or Mathematica.</t>
  </si>
  <si>
    <t>741-742</t>
  </si>
  <si>
    <t>60103653;60103653;60103653;60103653</t>
  </si>
  <si>
    <t>56394712100;7801597876;6701755936;7005441452</t>
  </si>
  <si>
    <t>Salo, J.;Suvikunnas, P.;El-Sallabi, H. M.;Vainikainen, P.</t>
  </si>
  <si>
    <t>Salo J.</t>
  </si>
  <si>
    <t>Approximate distribution of capacity of Rayleigh fading MIMO channels</t>
  </si>
  <si>
    <t>10.1049/el:20040544</t>
  </si>
  <si>
    <t>2-s2.0-3042548291</t>
  </si>
  <si>
    <t>['predicted using', 'predicted results', 'novel low', 'measured data', 'loss air', 'good agreement', 'commercial simulator']</t>
  </si>
  <si>
    <t>A novel low-loss air-spaced patch antenna array with an integrated beamforming network is presented. The performance of the array is predicted using a commercial simulator. The predicted results are compared with measured data and good agreement is reported.</t>
  </si>
  <si>
    <t>714-715</t>
  </si>
  <si>
    <t>7501433044;7201658579</t>
  </si>
  <si>
    <t>Lee, T. Y.;Gardner, P.</t>
  </si>
  <si>
    <t>Air-spaced beamforming patch antenna array</t>
  </si>
  <si>
    <t>10.1049/el:20040488</t>
  </si>
  <si>
    <t>2-s2.0-3042588432</t>
  </si>
  <si>
    <t>['transmit antennas', 'multiplexing gain', 'diversity due']</t>
  </si>
  <si>
    <t>A novel LST architecture that outperforms the performance of V-BLAST, in the presence of channel estimation errors at the receiver, is proposed. Multiplexing gain is traded-off by transmitting known symbols from one of the transmit antennas, which allows an enhancement in diversity due to an improved interference suppression.</t>
  </si>
  <si>
    <t>747-749</t>
  </si>
  <si>
    <t>60022109;60022109;60022109</t>
  </si>
  <si>
    <t>57215077060;7006203843;56162277000</t>
  </si>
  <si>
    <t>Raza, A.;Schormans, J. A.;Chen, X.</t>
  </si>
  <si>
    <t>Queen Mary University of London</t>
  </si>
  <si>
    <t>Raza A.</t>
  </si>
  <si>
    <t>KIL-BLAST: Diversity and multiplexing trade-off for layered space-time architectures with channel estimation error</t>
  </si>
  <si>
    <t>10.1049/el:20040486</t>
  </si>
  <si>
    <t>2-s2.0-3042597018</t>
  </si>
  <si>
    <t>['orthogonal feeding', 'low cross', 'large bandwidth', 'experimental results', 'active arrays', '5 ghz']</t>
  </si>
  <si>
    <t>A new dielectric resonator antenna with orthogonal feeding is presented. It constitutes a compact radiating source suitable for active arrays. Theoretical and experimental results are presented at 5 GHz. Both a large bandwidth and a low cross-polar are demonstrated.</t>
  </si>
  <si>
    <t>715-716</t>
  </si>
  <si>
    <t>60005049;60005049;60019894</t>
  </si>
  <si>
    <t>6505971241;7005398972;6701637532</t>
  </si>
  <si>
    <t>Lathi√®re, G.;Gillard, R.;Legay, H.</t>
  </si>
  <si>
    <t>Toulouse;Rennes</t>
  </si>
  <si>
    <t>Thales Alenia Space;INSA Rennes</t>
  </si>
  <si>
    <t>60019894;60005049</t>
  </si>
  <si>
    <t>Lathi√®re G.</t>
  </si>
  <si>
    <t>Dielectric resonator antenna with orthogonal slotline feed</t>
  </si>
  <si>
    <t>10.1049/el:20040470</t>
  </si>
  <si>
    <t>2-s2.0-3042601260</t>
  </si>
  <si>
    <t>['patch plane', 'miniaturised three', 'ground plane', 'dimensional antenna']</t>
  </si>
  <si>
    <t>A three-dimensional antenna is designed to miniaturise the flat-styled microstrip antenna using irises alternately attached beneath the patch plane and on the ground plane. This miniaturised three-dimensional antenna size is reduced to 79.1% of the size of the general plane type microstrip antenna.</t>
  </si>
  <si>
    <t>718-719</t>
  </si>
  <si>
    <t>60022417;60022417</t>
  </si>
  <si>
    <t>36890595000;7401752840</t>
  </si>
  <si>
    <t>Seo, J. S.;Woo, J. M.</t>
  </si>
  <si>
    <t>Seo J.</t>
  </si>
  <si>
    <t>Miniaturisation of microstrip antenna using irises</t>
  </si>
  <si>
    <t>10.1049/el:20040501</t>
  </si>
  <si>
    <t>2-s2.0-3042634629</t>
  </si>
  <si>
    <t>['two polarisations', 'resonance frequency', 'proposed antenna', 'polarised radiation', 'input isolation', 'generating dual', 'desired characteristic', 'compact design', 'average gain', 'arbitrary angles', '93 ghz', '8 dbi', '300 mhz']</t>
  </si>
  <si>
    <t>A compact design of the single-layer slotted microstrip patch antenna is presented, which has two highly decoupled orthogonal input ports and is capable of generating dual-polarised radiation. The proposed antenna displays a desired characteristic for reducing polarisation loss between the transmitting and receiving antenna units at arbitrary angles. The measured results show that the proposed antenna with resonance frequency at 5.93 GHz has a bandwidth of about 300 MHz, an average gain of greater than 8 dBi, and an input isolation of exceeding 20 dB for the entire impedance bandwidths of the two polarisations.</t>
  </si>
  <si>
    <t>717-718</t>
  </si>
  <si>
    <t>60024155;60024155;60024155</t>
  </si>
  <si>
    <t>36071638600;7406888000;55571009900</t>
  </si>
  <si>
    <t>Liu, W. C.;Huang, C. C.;Wu, C. M.</t>
  </si>
  <si>
    <t>Dual-polarised single-layer slotted patch antenna</t>
  </si>
  <si>
    <t>10.1049/el:20040506</t>
  </si>
  <si>
    <t>2-s2.0-3042636652</t>
  </si>
  <si>
    <t>['two red', 'transfer dynamics', 'time scales', 'strong ".', 'stretching frequency', 'shifted one', 'room temperature', 'resolved mid', 'probe experiments', 'probably caused', 'polar environment', 'planar conformation', 'performed vis', 'none present', 'nm state', 'keto c', 'ir spectra', 'ir pump', 'individual chlorophylls', 'first step', 'excitation energy', 'energy transfer', 'd1d2cytb559 complex', 'cp47 complex', 'chlorophyll responsible', 'additional red', 'absorbing states', '4 ps', '28 ps', '1686 cm', '1664 cm1', '); therefore']</t>
  </si>
  <si>
    <t>CP47 is one of the two core antenna proteins of Photosystem II involved in the transfer of solar energy toward the photochemically active reaction center, the D1D2cytb559 complex. We have performed vis/vis and vis/mid-IR pump-probe experiments at room temperature as a first step in linking the energy-transfer dynamics to the arrangement of the individual chlorophylls in the CP47 complex. The chlorophylls in CP47 have very similar absorption maxima (within 20 nm of each other); therefore, few spectral changes due to energy transfer can be observed at room temperature. We used the annihilation of excitation energy as a tool to enhance the spectral changes associated with energy transfer. Energy transfer was found to occur on time scales of ‚àº100 fs, 1-4 ps, and 12-28 ps, and our results are consistent with the presence of two red (683-nm) pools, plus an additional red-shifted one (690 nm). From the time-resolved mid-IR spectra, it follows that these red states show a keto C=O stretching frequency at 1686 cm-1 and therefore are either in a polar environment or have a fairly weak hydrogen bond. For the more blue-absorbing states, we observe varying keto band positions between 1696 and 1664 cm1, and thus their hydrogen bonds strength varies between "none present" and "strong". A change in the frequency of the coordination marker mode was observed when the 690-nm state was populated, probably caused by a more planar conformation of the macrocyle of the chlorophyll responsible for the 690-nm state.</t>
  </si>
  <si>
    <t>8001-8006</t>
  </si>
  <si>
    <t>60008734;60019615;60008734;60008734;60008734</t>
  </si>
  <si>
    <t>7004139338;24310010600;6602806932;7202457418;35599806700</t>
  </si>
  <si>
    <t>Groot, Marie Louise;Breton, Jacques;Van Wilderen, Luuk J.G.W.;Dekker, Jan P.;Van Grondelle, Rienk</t>
  </si>
  <si>
    <t>France;Netherlands</t>
  </si>
  <si>
    <t>Gif-sur-Yvette;Amsterdam</t>
  </si>
  <si>
    <t>CEA Saclay;Vrije Universiteit Amsterdam</t>
  </si>
  <si>
    <t>60019615;60008734</t>
  </si>
  <si>
    <t>Groot M.</t>
  </si>
  <si>
    <t>Femtosecond visible/visible and visible/mid-IR pump-probe study of the photosystem II core antenna complex CP47</t>
  </si>
  <si>
    <t>10.1021/jp037966s</t>
  </si>
  <si>
    <t>2-s2.0-3042642769</t>
  </si>
  <si>
    <t>['upconversion gain', 'power mixers', 'mobility transistors', 'gate algan', 'gan high', 'first demonstration', '6 dbm', '5 ghz', '5 db', '2 ghz', '13 dbm', '11 db']</t>
  </si>
  <si>
    <t>The first demonstration of dual-gate AlGaN/GaN high-electron-mobility transistors (HEMTs) for high-power mixers is presented. The 0.7 √ó 300 Œºm gate device achieved the maximum output power of 19.6 dBm and upconversion gain of 11 dB at 2 GHz and 13 dBm and 5 dB at 5 GHz.</t>
  </si>
  <si>
    <t>775-776</t>
  </si>
  <si>
    <t>60025555;60025555;60025555;60025555;60025555;60024751;60024751</t>
  </si>
  <si>
    <t>56211990300;57214510500;7101990372;7003642978;35601415600;7404013938;35253338700</t>
  </si>
  <si>
    <t>Shiojima, K.;Makimura, T.;Kosugi, T.;Sugitani, S.;Shigekawa, N.;Ishikawa, H.;Egawa, T.</t>
  </si>
  <si>
    <t>Tokyo;Nagoya</t>
  </si>
  <si>
    <t>Nippon Telegraph and Telephone Corporation;Nagoya Institute of Technology</t>
  </si>
  <si>
    <t>60025555;60024751</t>
  </si>
  <si>
    <t>Shiojima K.</t>
  </si>
  <si>
    <t>High-power AlGaN/GaN dual-gate high electron mobility transistor mixers on SiC substrates</t>
  </si>
  <si>
    <t>10.1049/el:20040512</t>
  </si>
  <si>
    <t>2-s2.0-3042691894</t>
  </si>
  <si>
    <t>['œºl ).', 'statistical evaluation', 'soluble vitamins', 'simultaneous determination', 'sample matrix', 'rights reserved', 'rapid reversed', 'present study', 'precision results', 'performed using', 'maximum wavelength', 'linearity held', 'linear gradient', 'internal standard', 'high accuracy', 'flow rate', 'endogenous interferences', 'eluent monitoring', 'eight fat', 'detection limits', 'day calibration', 'blood serum', 'biological matrices', 'biological fluids', 'analytical column', 'ambient temperature', '6 mm', '450 nm', '3 œºm', '3 ml', '280 nm', '25 ng', '2 ng', '100 œºl']</t>
  </si>
  <si>
    <t>Vitamins</t>
  </si>
  <si>
    <t>In the present study, a simple and rapid reversed-phase HPLC procedure has been developed for the simultaneous determination of eight fat-soluble vitamins (retinol, menadione, menaquinone, Œ¥-tocopherol, cholecalciferol, Œ±-tocopherol, Œ±-tocopherol acetate and phylloquinone) in biological fluids: blood serum and urine. The analytical column, Phenomenex Luna C 18 (150 mm√ó4.6 mm) 3 Œºm, was operating at ambient temperature. Mobile phase consisted of a mixture of CH3OH-CH 3CN delivered using a linear gradient, starting with a composition of 50-50% v/v and ending at 30-70% at a flow rate of 1.3 ml/min. Xanthophyll was used as internal standard (2 ng/Œºl). Detection and identification was performed using a photodiode array detector. Eluent monitoring was achieved at 280 nm for vitamins and 450 nm for the internal standard. However, quantitation was performed at maximum wavelength for each vitamin. Detection limits were found in the range of 1.4-6.6 ng per 20-Œºl injected samples, while linearity held up to 25 ng/Œºl. The statistical evaluation of the method was examined performing intra-day (n=6) and inter-day calibration (n=7) and was found to be satisfactory, with high accuracy and precision results. The biological fluids were treated using solid-phase extraction cartridges, to remove all endogenous interferences from sample matrix. The solid-phase extraction protocol was optimized in terms of retention and elution. High extraction recoveries from biological matrices: blood serum and urine, (average recovery ranging between 95 and 97.6% for blood serum and between 94.2 and 95.8% for urine) were achieved for the eight fat-soluble vitamins, using Cyclohexyl J.T. Baker SPE cartridges with methanol as eluent, requiring small volumes, 100 Œºl of blood serum and 100 Œºl of urine. ¬© 2004 Elsevier B.V. All rights reserved.</t>
  </si>
  <si>
    <t>289-296</t>
  </si>
  <si>
    <t>Journal of Chromatography B: Analytical Technologies in the Biomedical and Life Sciences</t>
  </si>
  <si>
    <t>6507861459;7003896015;7005910362</t>
  </si>
  <si>
    <t>Chatzimichalakis, Pavlos F.;Samanidou, Victoria F.;Papadoyannis, Ioannis N.</t>
  </si>
  <si>
    <t>Chatzimichalakis P.</t>
  </si>
  <si>
    <t>Development of a validated liquid chromatography method for the simultaneous determination of eight fat-soluble vitamins in biological fluids after solid-phase extraction</t>
  </si>
  <si>
    <t>S1570023204002181</t>
  </si>
  <si>
    <t>10.1016/j.jchromb.2004.03.009</t>
  </si>
  <si>
    <t>2-s2.0-2342472004</t>
  </si>
  <si>
    <t>HPRN-CT-2000-00127</t>
  </si>
  <si>
    <t>['third component', 'spectral match', 'small response', 'rights reserved', 'picosecond time', 'photovoltaic devices', 'photoactive material', 'phenylene vinylene', 'pcbm mixtures', 'luminescence measurements', 'intramolecular donor', 'dyad compound', 'circuit current', 'antenna system', 'also added', 'acceptor system']</t>
  </si>
  <si>
    <t>Antenna systems | Conjugated polymers | Energy transfer | MDMO-PPV | Pc-C60 | Phthalocyanine-fullerene dyads</t>
  </si>
  <si>
    <t>The phthalocyanine-fullerene dyad Pc-C60 is an intramolecular donor-acceptor system that can be used as photoactive material in photovoltaic devices. The photocurrent shows maxima below 400 and 700nm, but only a small response in the range around 500nm. To improve the spectral match to the solar emission spectrum, an energy transfer process from the conjugated polymer poly [2-methoxy-5-(3‚Ä≤,7‚Ä≤-dimethyloctyloxy)-1-4-phenylene vinylene] MDMO-PPV (antenna system) to the dyad compound can be used. The photophysics of the energy transfer process was studied with luminescence measurements and sub-picosecond time-resolved transmission changes. The influence of the polymeric antenna system on the photovoltaic device properties was measured with spectrally resolved photocurrent (IPCE) measurements. Photocurrent in nearly the full visible spectral range was obtained. In addition, Pc-C60 was also added as third component to MDMO-PPV:PCBM mixtures. The photocurrent around 700nm was increased, however with reduction in the short-circuit current under white light illumination. ¬© 2004 Elsevier B.V. All rights reserved.</t>
  </si>
  <si>
    <t>201-209</t>
  </si>
  <si>
    <t>Solar Energy Materials and Solar Cells</t>
  </si>
  <si>
    <t>60021931;60021199;60021931;60021931;60023256;60026796;60026796;60026796</t>
  </si>
  <si>
    <t>7004816940;36862450400;56246026500;57218887999;24774986400;6602675415;7006480001;7007012322</t>
  </si>
  <si>
    <t>Neugebauer, Helmut;Loi, Maria Antonietta;Winder, Christoph;Sariciftci, N. Serdar;Cerullo, Giulio;Gouloumis, Andreas;V√°zquez, Purificaci√≥n;Torres, Tom√°s</t>
  </si>
  <si>
    <t>Spain;Italy;Austria;Italy</t>
  </si>
  <si>
    <t>Madrid;Milan;Linz;Rome</t>
  </si>
  <si>
    <t>Universidad Aut√≥noma de Madrid;Politecnico di Milano;Johannes Kepler University Linz;Consiglio Nazionale delle Ricerche</t>
  </si>
  <si>
    <t>60026796;60023256;60021931;60021199</t>
  </si>
  <si>
    <t>Neugebauer H.</t>
  </si>
  <si>
    <t>Photophysics and photovoltaic device properties of phthalocyanine-fullerene dyad: Conjugated polymer mixtures</t>
  </si>
  <si>
    <t>S0927024804000960</t>
  </si>
  <si>
    <t>10.1016/j.solmat.2004.02.025</t>
  </si>
  <si>
    <t>2-s2.0-2642563054</t>
  </si>
  <si>
    <t>['within less', 'well known', 'two subfractions', 'thylakoid membranes', 'thylakoid membrane', 'study performed', 'straightforward method', 'specific cleavage', 'sodium dodecylsulfate', 'since rp', 'simultaneously identify', 'rights reserved', 'rapid identification', 'protein components', 'photosystem ii', 'phospholipid membrane', 'phase high', 'paper presents', 'normally occurs', 'ms ).', 'molecular masses', 'method presented', 'membrane phospholipids', 'makes use', 'lateral migration', 'ion suppression', 'investigations could', 'insufficient resolution', 'hydrophobic proteins', 'hplc removed', 'higher plants', 'harvesting proteins', 'former enriched', 'environmental stresses', 'causes rapid', 'antenna composition', '3 min', '25 000', '22 000']</t>
  </si>
  <si>
    <t>Digitonin | Grana fraction | Photosynthesis | Proteins | Proteomics | Stroma fraction</t>
  </si>
  <si>
    <t>This paper presents the results of a study performed to develop a rapid and straightforward method to resolve and simultaneously identify the light-harvesting proteins of photosystem I (LHCI) and photosystem II (LHCII) present in the grana and stroma of the thylakoid membranes of higher plants. These hydrophobic proteins are embedded in the phospholipid membrane, and their extraction usually requires detergent and time consuming manipulations that may introduce artifacts. The method presented here makes use of digitonin, a detergent which causes rapid (within less than 3 min) cleavage of the thylakoid membrane into two subfractions: appressed (grana) and non-appressed (stroma) membranes, the former enriched in photosystem II and the latter containing mainly photosystem I. From these two fractions identification of the protein components was performed by separating them by reversed-phase high-performance liquid chromatography (RP-HPLC) and determining the intact molecular mass by electrospray ionization mass spectrometry (ESI-MS). By this strategy the ion suppression during ESI-MS that normally occurs in the presence of membrane phospholipids was avoided, since RP-HPLC removed most phospholipids from the analytes. Consequently, high quality mass spectra were extracted from the reconstructed ion chromatograms. The specific cleavage of thylakoid membranes by digitonin, as well as the rapid identification and quantification of the antenna composition of the two complexes facilitate future studies of the lateral migration of the chlorophyll-protein complexes along thylakoid membranes, which is well known to be induced by high intensity light or other environmental stresses. Such investigations could not be performed by sodium dodecylsulfate-polyacrylamide gel electrophoresis because of insufficient resolution of the proteins having molecular masses between 22 000 and 25 000. ¬© 2004 Elsevier B.V. All rights reserved.</t>
  </si>
  <si>
    <t>60050715;60033241;60050715</t>
  </si>
  <si>
    <t>6603831098;7203045415;7004750167</t>
  </si>
  <si>
    <t>Timperio, Anna Maria;Huber, Christian G.;Zolla, Lello</t>
  </si>
  <si>
    <t>Viterbo;Saarbrucken</t>
  </si>
  <si>
    <t>Universit√† degli Studi della Tuscia Viterbo;Universit√§t des Saarlandes</t>
  </si>
  <si>
    <t>60050715;60033241</t>
  </si>
  <si>
    <t>Timperio A.</t>
  </si>
  <si>
    <t>Separation and identification of the light harvesting proteins contained in grana and stroma thylakoid membrane fractions</t>
  </si>
  <si>
    <t>S0021967304005369</t>
  </si>
  <si>
    <t>10.1016/j.chroma.2004.03.068</t>
  </si>
  <si>
    <t>2-s2.0-2442625413</t>
  </si>
  <si>
    <t>['size reduction', 'practical applications', 'overall size', 'one kind', 'impedance surface', 'fringe capacitor', 'design uses', 'circuits applications', 'circuit model']</t>
  </si>
  <si>
    <t>EBG | High-impedance surface | Interdigital capacitor | Surface-wave</t>
  </si>
  <si>
    <t>A very compact electromagnetic bandgap structure is presented for integrated-circuits applications. This structure, which is one kind of high-impedance surface with periodic interdigital elements, is adopted to increase the fringe capacitor in order to compress the overall size of the high-impedance surface. Its design uses the effective-circuit model. The measured results show that a 30% to 40% size reduction can be obtained. This will be very valuable for practical applications. ¬© 2004 Wiley Periodicals, Inc.</t>
  </si>
  <si>
    <t>455-457</t>
  </si>
  <si>
    <t>Fu, Yunqi;Yuan, Naichang;Zhang, Guohua</t>
  </si>
  <si>
    <t>A very compact electromagnetic bandgap structure for suppressing surface waves in integrated circuits</t>
  </si>
  <si>
    <t>10.1002/mop.20169</t>
  </si>
  <si>
    <t>2-s2.0-2542422691</t>
  </si>
  <si>
    <t>['unit geometries', 'square patch', 'reflected wave', 'rectangular patch', 'properly tailoring', 'polarization state', 'polarization sense', 'phase feature', 'phase difference', 'different polarizations', 'depending upon', 'dependent reflection', 'dependent ebg', 'cutting slots']</t>
  </si>
  <si>
    <t>Anisotropic | Electromagnetic band gap (EBG) | Polarization | Reflector</t>
  </si>
  <si>
    <t>EBG structures exhibit an in-phase reflection coefficient, which makes them desirable for low-profile antenna designs. However, a conventional EBG structure has an identical reflection phase for a normally incident plane wave in spite of its polarization state. This paper presents novel polarization-dependent EBG (PDEBG) structures whose reflection phases are different, depending upon the polarization state of the incident plane wave. This polarization-dependent reflection-phase feature is realized by changing the unit geometries, for example, by using a rectangular patch to replace the square patch, by cutting slots into the patch, or by offsetting the vias. By properly tailoring the phase difference between different polarizations, a useful EBG reflector is introduced, which can control the polarization state of the reflected wave. One attractive application of this reflector is that the reflected wave of a circularly polarized incident plane wave can maintain its polarization sense. ¬© 2004 Wiley Periodicals, Inc.</t>
  </si>
  <si>
    <t>439-444</t>
  </si>
  <si>
    <t>57198993246;7102110120</t>
  </si>
  <si>
    <t>Yang, Fan;Rahmat-Samii, Yahya</t>
  </si>
  <si>
    <t>Yang F.</t>
  </si>
  <si>
    <t>Polarization-dependent electromagnetic band gap (PDEBG) structures: Designs and applications</t>
  </si>
  <si>
    <t>10.1002/mop.20164</t>
  </si>
  <si>
    <t>2-s2.0-2542431060</t>
  </si>
  <si>
    <t>['tm10 modes', 'tm 01', 'simulated results', 'resonant slot', 'polarization operations', 'paper presents', 'inclined slot', 'good agreement', 'also observed', '2 ghz']</t>
  </si>
  <si>
    <t>Dual-frequency | Dual-polarization | Microstrip antenna</t>
  </si>
  <si>
    <t>This paper presents the design of a single-feed microstrip antenna with dual-frequency and dual-polarization operations. Two fundamental modes, TM 01 and TM10, are excited in a single long rectangular patch through an inclined slot to achieve the two operating frequency bands centered at 2.43 and 5.2 GHz, respectively. To increase the bandwidths of the two operating frequency bands, the resonant slot and additional parasitic patches are used to couple with the TM01 and TM10 modes, respectively. The experimental results show that 10-dB impedance bandwidths of 5% and 23% are obtained for the two operating frequency bands. Good agreement is also observed between the measured and simulated results. ¬© 2004 Wiley Periodicals, Inc.</t>
  </si>
  <si>
    <t>512-514</t>
  </si>
  <si>
    <t>Row, Jeen Sheen</t>
  </si>
  <si>
    <t>A dual-frequency dual-polarized microstrip antenna fed by an inclined slot</t>
  </si>
  <si>
    <t>10.1002/mop.20188</t>
  </si>
  <si>
    <t>2-s2.0-2542432925</t>
  </si>
  <si>
    <t>['s11 parameters', 'results show', 'resulting data', 'radiation patterns', 'practical application', 'plastic case', 'planar invened', 'f antenna', 'corresponding band', 'communication applications', 'also measured', '3 %,']</t>
  </si>
  <si>
    <t>Planar antenna | Planar inverted-F antenna (PIFA) | Triple-band</t>
  </si>
  <si>
    <t>A novel compact triple-band (GSM, DCS, and ISM) planar invened-F antenna is presented. A prototype was constructed and studied. The S11 parameters are measured and bandwidths of 3.4%, 10.3%, and 2.1% are obtained for the corresponding band, respectively. For practical application, the presence of the plastic case and the hand were considered, and the resulting data of their influence were obtained and discussed. The radiation patterns and gains are also measured. All the results show that this type of PIFA is suitable for mobile-communication applications. ¬© 2004 Wiley Periodicals, Inc.</t>
  </si>
  <si>
    <t>483-486</t>
  </si>
  <si>
    <t>7102278264;57199786286;57206867295</t>
  </si>
  <si>
    <t>Qi, Dongsheng;Li, Binhong;Liu, Haitao</t>
  </si>
  <si>
    <t>Compact triple-band planar inverted-F antenna for mobile handsets</t>
  </si>
  <si>
    <t>10.1002/mop.20179</t>
  </si>
  <si>
    <t>2-s2.0-2542437681</t>
  </si>
  <si>
    <t>['successfully synthesized', 'squares sense', 'simpler process', 'resistance excursions', 'matching network', 'initial guess', 'improved technique', 'improved real', 'frequency method', 'conjugate matching']</t>
  </si>
  <si>
    <t>HF antenna | Matching | Real frequency</t>
  </si>
  <si>
    <t>An improved real-frequency method (RFM) technique which does not require any initial guess of the resistance excursions, is presented. According to the conjugate matching, the resistance excursions are obtained in least-squares sense by a simpler process. A matching network is successfully synthesized to match an HF antenna well by using this improved technique. ¬© 2004 Wiley Periodicals, Inc.</t>
  </si>
  <si>
    <t>471-473</t>
  </si>
  <si>
    <t>55742145300;57199786286;7006384730</t>
  </si>
  <si>
    <t>Liu, Yi Jun;Li, Bin Hong;Chi, Gao Ming</t>
  </si>
  <si>
    <t>An improved real-frequency-method technique for broadband matching of an HF antenna</t>
  </si>
  <si>
    <t>10.1002/mop.20175</t>
  </si>
  <si>
    <t>2-s2.0-2542439578</t>
  </si>
  <si>
    <t>['proposed antenna', 'new dual', 'meandering technique', 'ism band', 'frequency band', 'experimental results', 'band operation', 'band antenna', 'also presented', '8 ghz', '4 ghz']</t>
  </si>
  <si>
    <t>Backed microstrip line | Dual-band antenna | ISM band | Meandering technique</t>
  </si>
  <si>
    <t>In this paper, we propose a new dual-band antenna for applications of the ISM band. The proposed antenna is designed to operate at 2.4 and 5.8 GHz. The lower-frequency band (2.4 GHz) can be obtained by using the meandering technique, and the upper-frequency band (5.8 GHz) for dual-band operation was achieved by embedding a backed microstrip line. Details of the proposed antenna design and experimental results are presented and discussed. The measured radiation patterns at 2.4 and 5.8 GHz and antenna gain across the respective frequency bands are also presented. ¬© 2004 Wiley Periodicals, Inc.</t>
  </si>
  <si>
    <t>457-460</t>
  </si>
  <si>
    <t>60068689;60068689;60068689;60068689</t>
  </si>
  <si>
    <t>7408119299;24480016200;57196227039;56812945100</t>
  </si>
  <si>
    <t>Choi, Seok H.;Park, Jong K.;Kim, Sun K.;Kim, Hak S.</t>
  </si>
  <si>
    <t>Yusong</t>
  </si>
  <si>
    <t>Hanbat National University</t>
  </si>
  <si>
    <t>Design of dual-band antenna for the ISM band using a backed microstrip line</t>
  </si>
  <si>
    <t>10.1002/mop.20170</t>
  </si>
  <si>
    <t>2-s2.0-2542446155</t>
  </si>
  <si>
    <t>['wide set', 'permits us', 'multiband performance', 'monopole antennas', 'loading technique', 'different bands', 'antenna geometries']</t>
  </si>
  <si>
    <t>A top-loading technique for monopole antennas which permits us to obtain a multiband performance from a wide set of antenna geometries is presented. Dual-band and a triple-band monopole antenna designs are described in detail, featuring both similar input impedances and radiation pattern across the different bands. ¬© 2004 Wiley Periodicals, Inc.</t>
  </si>
  <si>
    <t>434-437</t>
  </si>
  <si>
    <t>7202054016;57201750189;7006058796;35611493500</t>
  </si>
  <si>
    <t>Soler, J.;Gonz√°lez, F. J.;Puente, C.;Anguera, J.</t>
  </si>
  <si>
    <t>Advances in loading techniques to design multifrequency monopole antennas</t>
  </si>
  <si>
    <t>10.1002/mop.20162</t>
  </si>
  <si>
    <t>2-s2.0-2542455499</t>
  </si>
  <si>
    <t>['output power', 'microstrip network', 'measured results', 'impedance bandwidth', 'ground structure', 'ground plane', 'ghz bands', 'feeding module', 'diverse applications', 'chip resistors', 'area network']</t>
  </si>
  <si>
    <t>Antenna diversity | Defected-ground structure | Single-port double through</t>
  </si>
  <si>
    <t>In this paper, a microstrip network of the feeding module used in diverse applications of an antenna for dual-band wireless local-area network (WLAN) operation is designed, fabricated, and measured. A wideband Wilkinson power divider with the defected-ground structure (DCS) is integrated with a dual-band SPDT switch module in order to provide two individual signal paths for the input of a two-element antenna array. Two DCS slots are etched on the ground plane in order to reduce the loss of chip resistors, improve the impedance bandwidth, and enhance the efficiency of the output power. According to the simulated and measured results, the feeding module can be operated at the 2.4- and 5.2-GHz bands. ¬© 2004 Wiley Periodicals, Inc.</t>
  </si>
  <si>
    <t>473-477</t>
  </si>
  <si>
    <t>60004879;60004879</t>
  </si>
  <si>
    <t>7501637046;15758431600</t>
  </si>
  <si>
    <t>Wang, Chien Jen;Tsai, Wen Tsai</t>
  </si>
  <si>
    <t>A dual-band network of the feeding module utilized in diverse applications of a WLAN antenna</t>
  </si>
  <si>
    <t>10.1002/mop.20176</t>
  </si>
  <si>
    <t>2-s2.0-2542461060</t>
  </si>
  <si>
    <t>['mobile devices', 'little detuning', 'integration flexibility', 'high isolation', 'electrically small', 'band rejection']</t>
  </si>
  <si>
    <t>Antenna | Cell-phone integration | Efficiency | GPS | Isolation</t>
  </si>
  <si>
    <t>An electrically small, low-profile, antenna structure suitable for mobile devices is presented. An example of GPS implementation inside a cellular phone shows high antenna efficiency and integration flexibility. High isolation is shown by little detuning from various phone holding positions and high out of band rejection. ¬© 2004 Wiley Periodicals, Inc.</t>
  </si>
  <si>
    <t>449-451</t>
  </si>
  <si>
    <t>112836711;112836711;112836711</t>
  </si>
  <si>
    <t>6603854149;6603881468;7003753877</t>
  </si>
  <si>
    <t>Rowson, Sebastian;Poilasne, Gregory;Desclos, Laurent</t>
  </si>
  <si>
    <t>Ethertronics</t>
  </si>
  <si>
    <t>Rowson S.</t>
  </si>
  <si>
    <t>Isolated magnetic dipole antenna: Application to GPS</t>
  </si>
  <si>
    <t>10.1002/mop.20167</t>
  </si>
  <si>
    <t>2-s2.0-2542469561</t>
  </si>
  <si>
    <t>['unique five', 'uniform air', 'suspended microstripline', 'plane arrays', 'four e', 'examined experimentally', 'different numbers', 'difference time', 'designed using', 'antenna gains', '24 ghz']</t>
  </si>
  <si>
    <t>Microstrip antenna | Microstrip antenna array | Suspended microstrip line | Tapered slot antenna</t>
  </si>
  <si>
    <t>A suspended microstripline-fed linear tapered slot antenna element and its E-plane linear arrays are presented in this paper. The element is studied and designed using the finite-difference time-domain (FDTD) method. The simulated results show that the element has a good antenna performance from 17 to 24 GHz. To build the E-plane arrays, a unique five-piece assembled structure which guarantees a uniform air-filled thin substrate in the suspended microstrip line parallel feed-network, has been developed. Four E-plane arrays with different numbers of elements (4, 8, 16, and 32) are fabricated and their antenna gains and patterns are examined experimentally. ¬© 2004 Wiley Periodicals, Inc.</t>
  </si>
  <si>
    <t>451-455</t>
  </si>
  <si>
    <t>Wu, Chen</t>
  </si>
  <si>
    <t>Defence Research Development Canada</t>
  </si>
  <si>
    <t>Wu C.</t>
  </si>
  <si>
    <t>A K-band suspended microstripline-fed linear tapered slot antenna and its E-plane arrays</t>
  </si>
  <si>
    <t>10.1002/mop.20168</t>
  </si>
  <si>
    <t>2-s2.0-2542478801</t>
  </si>
  <si>
    <t>['xanthophyll composition', 'used thylakoids', 'terminal domain', 'state transition', 'reversible phosphorylation', 'reinhardtii light', 'protein kinase', 'protein composition', 'pigment composition', 'phosphorylation site', 'npq2 lor1', 'npq1 lor1', 'nanospray attachment', 'mobile light', 'mobile c', 'lower extent', 'lhcii phosphorylation', 'lhcii affects', 'lhcii ),', 'induced modulation', 'induced inhibition', 'independent domains', 'harvesting chlorophyll', 'harvesting antenna', 'extensive differences', 'examine whether', 'energy transfer', 'controlled phosphorylation', 'considered components', 'biochemistry 42', '738 ].']</t>
  </si>
  <si>
    <t>Reversible phosphorylation of ch1 a/b protein complex II (LHCII), the mobile light-harvesting antenna, regulates its association and energy transfer/dissipation to photosystem (PS) II or I (state transition). Excitation of LHCII induces conformational changes affecting the exposure of the phosphorylation site at the N-terminal domain to protein kinase(s) [Zer, H., et al. (1999) Proc. Natl. Acad. Sci. U.S.A. 96, 8277-8282; Zer, H., et al. (2003) Biochemistry 42, 728-738]. Thus, it was of interest to examine whether the pigment composition of LHCII affects the light-induced modulation of LHCII phosphorylation and state transition. To this end, we have used thylakoids of wild-type Chlamydomonas reinhardtii and xanthophyll deficient mutants npq1, lor1, npq2, npq1 lor1, and npq2 lor1. Phosphorylated protein bands P11, P13, and P17 are considered components of the mobile C. reinhardtii LHCII complex. The protein composition of these bands has been analyzed by mass spectrometry using Qtof-2 with a nanospray attachment. P11 and P13 contain C. reinhardtii light-harvesting chlorophyll a/b binding protein LhcII type I. P17 contains C. reinhardtii LhcII types III and IV. Illumination of isolated thylakoids inhibits the redox-controlled phosphorylation of polypeptide bands P13 and P17 and to a lower extent that of P11. The light-induced inhibition of LHCII phosphorylation and the state transition process are not influenced by extensive differences in the xanthophyll composition of the mutants. Thus, LHCII can be visualized as possessing two functionally distinct, independent domains: (i) the pigment binding transmembrane domain regulating the extent of energy transfer/dissipation and (ii) the surface-exposed phosphorylation site regulating the association of LHCII with PSII or PSI.</t>
  </si>
  <si>
    <t>7824-7833</t>
  </si>
  <si>
    <t>60001950;60007903;60007903;60072445;60121355;60028717;60001950;60007903</t>
  </si>
  <si>
    <t>57215466034;6603180083;6504304345;6506419682;7003777478;56128012800;7401941729;7005705984</t>
  </si>
  <si>
    <t>Vink, Martin;Zer, Hagit;Alumot, Noa;Gaathon, Ariel;Niyogi, Krishna;Herrmann, Reinhold G.;Andersson, Bertil;Ohad, Itzhak</t>
  </si>
  <si>
    <t>United States;Israel;Germany;Israel;Sweden</t>
  </si>
  <si>
    <t>Berkeley;Jerusalem;Munich;Jerusalem;Stockholm</t>
  </si>
  <si>
    <t>Department of Plant &amp; Microbial Biology;Hebrew University-Hadassah Medical School;Ludwig-Maximilians-Universit√§t M√ºnchen;Hebrew University of Jerusalem;Arrhenius Laboratory</t>
  </si>
  <si>
    <t>60121355;60072445;60028717;60007903;60001950</t>
  </si>
  <si>
    <t>Vink M.</t>
  </si>
  <si>
    <t>Light-modulated exposure of the light-harvesting complex II (LHCII) to protein kinase(s) and state transition in Chlamydomonas reinhardtii xanthophyll mutants</t>
  </si>
  <si>
    <t>10.1021/bi030267l</t>
  </si>
  <si>
    <t>2-s2.0-2942709812</t>
  </si>
  <si>
    <t>['uplift area', 'three years', 'snow accumulation', 'september 2003', 'october 2000', 'latter phenomenon', 'land uplift', 'gps antenna', 'epoch 2002', 'common adjustment', 'central part', '9 mm']</t>
  </si>
  <si>
    <t>Due to ongoing postglacial rebound Fennoscandia is subject to land uplift. In order to determine the present-day uplift rates, a network of permanent GPS stations is analysed. Three years of continuous GPS measurements between October 2000 and September 2003 are processed. The uplift rates estimated in a geocentric reference frame reach as much as 9 mm/yr in the central part of the uplift area. Besides these linear velocities various other parameters are estimated in a common adjustment. These include mean ellipsoidal station heights, referring to epoch 2002.0 and a local reference pressure, and height discontinuities due to antenna configuration changes. In addition, site dependent atmospheric pressure loading coefficients, annual sinusoidal signals as well as irregular and short-period local height biases are estimated. It seems that the latter phenomenon can be attributed to snow accumulation on the GPS antenna.</t>
  </si>
  <si>
    <t>168-175</t>
  </si>
  <si>
    <t>ZFV - Zeitschrift fur Geodasie, Geoinformation und Landmanagement</t>
  </si>
  <si>
    <t>100400780;100400780</t>
  </si>
  <si>
    <t>6603240171;8397237000</t>
  </si>
  <si>
    <t>Kaniuth, Klaus;Vetter, Sandra</t>
  </si>
  <si>
    <t>DGFI</t>
  </si>
  <si>
    <t>Kaniuth K.</t>
  </si>
  <si>
    <t>GPS estimates of postglacial uplift in Fennoscandia</t>
  </si>
  <si>
    <t>2-s2.0-2942572678</t>
  </si>
  <si>
    <t>['provided unbalance', 'matching network', 'experimental results']</t>
  </si>
  <si>
    <t>The design and experimental results of a low profile planar dipole antenna with effective channel bandwidth are presented. The matching network of the design with a wider bandwidth tapered microstrip line to overlap the coplanar stripline transition that only provided unbalance to the balanced line created balanced equal power output and phase difference characteristics for the balanced feed dipole element.</t>
  </si>
  <si>
    <t>790-792</t>
  </si>
  <si>
    <t>Chen, G. Y.;Sun, J. S.</t>
  </si>
  <si>
    <t>Low profile planar dipole antenna</t>
  </si>
  <si>
    <t>10.1049/el:20040557</t>
  </si>
  <si>
    <t>2-s2.0-3042734520</t>
  </si>
  <si>
    <t>['combined beamforming', 'cb_stbc_single array', 'cb_stbc_double array', 'angular spread']</t>
  </si>
  <si>
    <t>The performance of the combined beamforming of space-time block coding according to the number of antenna array groups has been analysed. CB_STBC_single array and CB_STBC_double array were compared under the condition of DOA and SNR. CB_STBC_double array is shown to have a stable performance independent of DOA and angular spread.</t>
  </si>
  <si>
    <t>811-813</t>
  </si>
  <si>
    <t>55112011000;7201473047</t>
  </si>
  <si>
    <t>Zhu, F.;Lim, M. S.</t>
  </si>
  <si>
    <t>Zhu F.</t>
  </si>
  <si>
    <t>Combined beamforming with space-time block coding using double antenna array group</t>
  </si>
  <si>
    <t>10.1049/el:20040511</t>
  </si>
  <si>
    <t>2-s2.0-3042855300</t>
  </si>
  <si>
    <t>['thereby avoiding', 'shannon capacity', 'numerical integration', 'mimo systems', 'form expression', 'finite sum']</t>
  </si>
  <si>
    <t>Space-time block coding (STBC) is a powerful transmit diversity scheme for multiple antenna systems. A closed-form expression for the Shannon capacity of MIMO systems is derived using STBC under independent and quasi-static flat Rayleigh fading channels. The Shannon capacity of STBC over such channels is expressed as a finite sum of functions that are easy to evaluate, thereby avoiding the need for numerical integration or Monte Carlo simulation.</t>
  </si>
  <si>
    <t>817-819</t>
  </si>
  <si>
    <t>60005415;60005415</t>
  </si>
  <si>
    <t>6603132236;6603400084</t>
  </si>
  <si>
    <t>Maaref, A.;A√Øssa, S.</t>
  </si>
  <si>
    <t>Maaref A.</t>
  </si>
  <si>
    <t>Shannon capacity of STBC in Rayleigh fading channels</t>
  </si>
  <si>
    <t>10.1049/el:20040514</t>
  </si>
  <si>
    <t>2-s2.0-3042856486</t>
  </si>
  <si>
    <t>['significant increase', 'selective excitation', 'peripheral chromophores', 'nonlinear absorption', 'linear absorption', 'intensity ir', 'essentially doubles', 'either uv', 'direct excitation', 'core emission', 'biomedical imaging', 'antenna effect', 'acceptor chromophore', 'absorb high']</t>
  </si>
  <si>
    <t>A series of small dendritic structures containing one of two efficient multiphoton absorbing dyes at the periphery and a nile red derivative at the core have been synthesized. These molecules display efficient (&gt;96%) fluorescence resonance energy transfer (FRET) from the periphery to the core on selective excitation of the two-photon absorbing chromophore by either UV (linear absorption) or high-intensity IR (nonlinear absorption) radiation. In addition, a significant increase in core emission is observed on excitation of the peripheral chromophores, compared to direct excitation of the core. This "antenna effect" essentially doubles between increasing dendrimer generations within a series. The combination of the ability of the peripheral chromophores to absorb high-intensity IR radiation, coupled with a very efficient energy transfer process and a significant increase in the fluorescence of the acceptor chromophore, makes these molecules potentially useful for a variety of applications, including optical power limiting and biomedical imaging.</t>
  </si>
  <si>
    <t>8592-8600</t>
  </si>
  <si>
    <t>;;;60032083;60032083;60032083;60032083;60019228;60019228</t>
  </si>
  <si>
    <t>6603256032;6507519920;36051219100;7401955436;7404860698;7404293266;57205348787;7102561722;7402233216</t>
  </si>
  <si>
    <t>Brousmiche, Darryl W.;Serin, Jason M.;Fr√©chet, Jean M.J.;He, Guang S.;Lin, Tzu Chau;Chung, Sung Jae;Prasad, Paras N.;Kannan, Ramamurthi;Tan, Loon Seng</t>
  </si>
  <si>
    <t>Buffalo;Dayton</t>
  </si>
  <si>
    <t>University at Buffalo, The State University of New York;Air Force Research Laboratory</t>
  </si>
  <si>
    <t>60032083;60019228</t>
  </si>
  <si>
    <t>Brousmiche D.W.</t>
  </si>
  <si>
    <t>Fluorescence resonance energy transfer in novel multiphoton absorbing dendritic structures</t>
  </si>
  <si>
    <t>10.1021/jp049948w</t>
  </si>
  <si>
    <t>2-s2.0-3142779222</t>
  </si>
  <si>
    <t>['three genera', 'specimens obtained', 'sharp claw', 'segmented maxilliped', 'segmented antennule', 'recent past', 'proximal segment', 'phylogenetic analysis', 'new species', 'new genus', 'medial protrusion', 'male maxilliped', 'leg 1', 'distal segment', 'described based', 'clausidiidae shows', 'bivalve mollusks', 'armature formula', 'antenna drawn', '3rd segment']</t>
  </si>
  <si>
    <t>A new genus and new species of the Clausidiidae (Copepoda: Poecilostomatoida), Hemadona clavicrura, is described based on the specimens obtained from the washings of the polychaete, Dasybranchus caudatus Grube, collected from Namhae-do Island in Korea. The new genus is characteristic in having (1) the 3rd segment of the antenna drawn out to form a sharp claw, (2) a 3-segmented maxilliped in female, and (3) an armature formula of II-4 on the third endopodal segment of leg 1. Phylogenetic analysis on the genera of the Clausidiidae shows that Hersiliodes can not be relegated to a synonym of Hemicyclops as proposed in the recent past. It is a sister-taxon with the new genus, Hemadoma, and separated from Hemicyclops in having a 6-segmented antennule, an armature formula of II,4 on the distal segment of the endopod of leg 1, and a medial protrusion on the proximal segment of the male maxilliped. Interestingly, the phylogenetic analysis shows also that the three genera (Conchyliurus, Leptinogaster, and Pholadicola) living in bivalve mollusks are monophyletic.</t>
  </si>
  <si>
    <t>95-105</t>
  </si>
  <si>
    <t>0006324X</t>
  </si>
  <si>
    <t>Proceedings of the Biological Society of Washington</t>
  </si>
  <si>
    <t>60029378;60017442</t>
  </si>
  <si>
    <t>7402649874;36047272300</t>
  </si>
  <si>
    <t>Ho, Ju Shey;Kim, Il Hoi</t>
  </si>
  <si>
    <t>United States;South Korea</t>
  </si>
  <si>
    <t>Long Beach;Gangneung</t>
  </si>
  <si>
    <t>California State University Long Beach;Gangneung-Wonju National University</t>
  </si>
  <si>
    <t>Ho J.</t>
  </si>
  <si>
    <t>A new genus of the Clausidiidae (Copepoda: Poecilostomatoida) associated with a polychaete from Korea, with discussion of the taxonomic status of Hersiliodes Canu, 1888</t>
  </si>
  <si>
    <t>2-s2.0-3342948304</t>
  </si>
  <si>
    <t>R01DC002174</t>
  </si>
  <si>
    <t>['signaling mode', 'response dynamics', 'receptors dictate', 'receptor repertoire', 'properties provide', 'olfactory organ', 'odor coding', 'neuron map', 'molecular basis', 'inhibitory responses', 'individual receptor', 'functional analysis', 'electrophysiological recordings', 'drosophila antenna', 'different odorants', 'defined orns', 'decoder ,"']</t>
  </si>
  <si>
    <t>We have undertaken a functional analysis of the odorant receptor repertoire in the Drosophila antenna. Each receptor was expressed in a mutant olfactory receptor neuron (ORN) used as a "decoder," and the odor response spectrum conferred by the receptor was determined in vivo by electrophysiological recordings. The spectra of these receptors were then matched to those of defined ORNs to establish a receptor-to-neuron map. In addition to the odor response spectrum, the receptors dictate the signaling mode, i.e., excitation or inhibition, and the response dynamics of the neuron. An individual receptor can mediate both excitatory and inhibitory responses to different odorants in the same cell, suggesting a model of odorant receptor transduction. Receptors vary widely in their breadth of tuning, and odorants vary widely in the number of receptors they activate. Together, these properties provide a molecular basis for odor coding by the receptor repertoire of an olfactory organ.</t>
  </si>
  <si>
    <t>965-979</t>
  </si>
  <si>
    <t>Cell</t>
  </si>
  <si>
    <t>60005455;60005455;60005455</t>
  </si>
  <si>
    <t>7801398082;24376379000;7402114946</t>
  </si>
  <si>
    <t>Hallem, Elissa A.;Ho, Michael G.;Carlson, John R.</t>
  </si>
  <si>
    <t>Hallem E.A.</t>
  </si>
  <si>
    <t>The molecular basis of odor coding in the Drosophila antenna</t>
  </si>
  <si>
    <t>S0092867404004982</t>
  </si>
  <si>
    <t>10.1016/j.cell.2004.05.012</t>
  </si>
  <si>
    <t>2-s2.0-2942716895</t>
  </si>
  <si>
    <t>['vx de', 'vx bound', 'vivo conditions', 'vitro conditions', 'vitro assay', 'still unclear', 'spinach thylakoids', 'site v1', 'results indicate', 'recombinant lhci', 'photosystem ii', 'photooxidative damage', 'order lhca4', 'native lhcis', 'important role', 'epoxidation reaction', 'epoxidation characteristics', 'epoxidase isolated', 'easily accessible', 'different accessibility', 'dependent dissipation', 'antenna proteins']</t>
  </si>
  <si>
    <t>The conversion of violaxanthin (Vx) to zeaxanthin (Zx) in the de-epoxidation reaction of the xanthophyll cycle plays an important role in the protection of chloroplasts against photooxidative damage. Vx is bound to the antenna proteins of both photosystems. In photosystem II, the formation of Zx is essential for the pH-dependent dissipation of excess light energy as heat. The function of Zx in photosystem I is still unclear. In this work we investigated the de-epoxidation characteristics of light-harvesting complex proteins of photosystem I (LHCI) under in vivo and in vitro conditions. Recombinant LHCI (Lhcal-4) proteins were reconstituted with Vx and lutein, and the convertibility of Vx was studied in an in vitro assay using partially purified Vx de-epoxidase isolated from spinach thylakoids. All four LHCI proteins exhibited unique de-epoxidation characteristics. An almost complete Vx conversion to Zx was observed only in Lhca3, whereas Zx formation in the other LHCI proteins decreased in the order Lhca4 &gt; Lhca1 &gt; Lhca2. Most likely, these differences in Vx de-epoxidation were related to the different accessibility of the respective carotenoid binding sites in the distinct antenna proteins. The results indicate that Vx bound to site V1 and N1 is easily accessible for de-epoxidation, whereas Vx bound to L2 is only partially and/or with the slower kinetics convertible to Zx. The de-epoxidation properties determined for the monomeric recombinant proteins were consistent with those obtained for isolated native LHCI-730 and LHCI-680 in the same in vitro assay and the de-epoxidation state found under in vivo conditions in native LHCIs.</t>
  </si>
  <si>
    <t>26823-26829</t>
  </si>
  <si>
    <t>60025310;60031216;60025310;60031216</t>
  </si>
  <si>
    <t>7003439413;6506892230;6701491634;16408768300</t>
  </si>
  <si>
    <t>Wehner, Antje;Storf, Stefanie;Jahns, Peter;Schmid, Volkmar H.R.</t>
  </si>
  <si>
    <t>Mainz;Dusseldorf</t>
  </si>
  <si>
    <t>Johannes Gutenberg-Universit√§t Mainz;Heinrich-Heine-Universit√§t D√ºsseldorf</t>
  </si>
  <si>
    <t>60031216;60025310</t>
  </si>
  <si>
    <t>Wehner A.</t>
  </si>
  <si>
    <t>De-epoxidation of violaxanthin in light-harvesting complex I proteins</t>
  </si>
  <si>
    <t>10.1074/jbc.M402399200</t>
  </si>
  <si>
    <t>2-s2.0-3042595709</t>
  </si>
  <si>
    <t>['tentatively propose', 'similar relationship', 'rights reserved', 'quenching results', 'protein complex', 'modulation fluorometry', 'ip phase', 'fluorescence spectrum', 'fluorescence lifetime', 'fluorescence induction', 'could explain', 'convex curvature', 'conformational change', 'adapted leaves', '735 nm', '54 mhz']</t>
  </si>
  <si>
    <t>œÑ-Œ¶ relationship | Chl | chlorophyll | Chlorophyll a fluorescence induction | Fluorescence lifetime | Nonphotochemical quenching | OIDPSMT | Photochemical and thermal phase | Pigment-protein complex conformational change</t>
  </si>
  <si>
    <t>The relationship between the fluorescence lifetime (œÑ) and yield (Œ¶) obtained in phase and modulation fluorometry at 54 MHz during the chlorophyll fluorescence induction in dark-adapted leaves under low actinic light has been investigated. Three typical phases have been identified: (i) linear during the OI photochemical rise, (ii) convex curvature during the subsequent IP thermal rise, and (iii) linear during the PS slow decay. A similar relationship has been obtained in the fluorescence induction for the fluorescence yield measured at 685 nm plotted versus the fluorescence yield measured at 735 nm. A spectrally resolved analysis shows that the curvature of the œÑ-Œ¶ relationship is not due to chlorophyll fluorescence reabsorption effects. Several other hypotheses are discussed and we conclude that the curvature of the œÑ-Œ¶ relationship is due to a variable and transitory nonphotochemical quenching. We tentatively propose that this quenching results from a conformational change of a pigment-protein complex of Photosystem II core antenna during the IP phase and could explain both spectral and temporal transitory changes of the fluorescence. A variable blue shift of the 685 nm peak of the fluorescence spectrum during the IP phase has been observed, supporting this hypothesis. ¬© 2004 Elsevier B.V. All rights reserved.</t>
  </si>
  <si>
    <t>60106017;60106017</t>
  </si>
  <si>
    <t>7006510310;7003638379</t>
  </si>
  <si>
    <t>Moise, Nicolae;Moya, Isma√´l</t>
  </si>
  <si>
    <t>Saint-Aubin</t>
  </si>
  <si>
    <t>Universite Paris-Saclay</t>
  </si>
  <si>
    <t>Moise N.</t>
  </si>
  <si>
    <t>Correlation between lifetime heterogeneity and kinetics heterogeneity during chlorophyll fluorescence induction in leaves: 1. Mono-frequency phase and modulation analysis reveals a conformational change of a PSII pigment complex during the IP thermal phase</t>
  </si>
  <si>
    <t>S0005272804000799</t>
  </si>
  <si>
    <t>10.1016/j.bbabio.2004.04.001</t>
  </si>
  <si>
    <t>2-s2.0-3042618103</t>
  </si>
  <si>
    <t>['three compartments', 'strongly affected', 'specific role', 'rights reserved', 'reaction centers', 'psi ),', 'pmf ).', 'npq ).', 'nonphotochemical quenching', 'modulation fluorometry', 'kinetic structure', 'kinetic model', 'frequency phase', 'first second', 'fast component', 'excitation energy', 'cp47 complex', 'conformational change', 'average quantities', 'adapted leaves']</t>
  </si>
  <si>
    <t>œÑ-Œ¶ relationship | Chl | chlorophyll | Chlorophyll a fluorescence induction | Conformational change | nomenclature for Chl a fluorescence induction | OIDPSMT | Photochemical and thermal phase | PSII energy transfer kinetic model | PSII pigment-protein complex</t>
  </si>
  <si>
    <t>We report the first direct decomposition of the fluorescence lifetime heterogeneity during multiphasic fluorescence induction in dark-adapted leaves by multi-frequency phase and modulation fluorometry (PMF). A very fast component, assigned to photosystem I (PSI), was found to be constant in lifetime and yield, whereas the two slow components, which are strongly affected by the closure of the reaction centers by light, were assigned to PSII. Based on a modified "reversible radical pair" kinetic model with three compartments, we showed that a loosely connected pigment complex, which is assumed to be the CP47 complex, plays a specific role with respect to the structure and function of the PSII: (i) it explains the heterogeneity of PSII fluorescence lifetime as a compartmentation of excitation energy in the antenna, (ii) it is the site of a conformational change in the first second of illumination, and (iii) it is involved in the mechanisms of nonphotochemical quenching (NPQ). On the basis of the multi-frequency PMF analysis, we reconciled two apparently antagonistic aspects of chlorophyll a fluorescence in vivo: it is heterogeneous with respect to the kinetic structure (several lifetime components) and homogeneous with respect to average quantities (quasi-linear mean œÑ-Œ¶ relationship). ¬© 2004 Elsevier B.V. All rights reserved.</t>
  </si>
  <si>
    <t>47-60</t>
  </si>
  <si>
    <t>Correlation between lifetime heterogeneity and kinetics heterogeneity during chlorophyll fluorescence induction in leaves: 2. Multi-frequency phase and modulation analysis evidences a loosely connected PSII pigment-protein complex</t>
  </si>
  <si>
    <t>S0005272804000805</t>
  </si>
  <si>
    <t>10.1016/j.bbabio.2004.04.003</t>
  </si>
  <si>
    <t>2-s2.0-3042679201</t>
  </si>
  <si>
    <t>['vlbi antenna', 'time series', 'thermal expansion', 'strong correlation', 'shallow wells', 'poroelastic movements', 'high correlations', 'high correlation', 'deep wells', 'copyright 2004', 'aquifers due']</t>
  </si>
  <si>
    <t>The anomalous vertical movements observed in Tsukuba and their relevance to groundwater level changes are investigated. First, we investigated the vertical coordinate time series of an IGS station TSKB w.r.t. a nearby stable site and found that the time series has a strong correlation with the groundwater level changes of the deep wells. Next, we investigated those of the GPS antenna attached at the tip of the antenna of Tsukuba VLBI station w.r.t. TSKB. We found that the time series is decomposed into components that have 1) high correlation with the groundwater level changes of the shallow wells, and 2) high correlation with the air-temperature. Poroelastic movements of aquifers due to groundwater level changes and thermal expansion of the VLBI antenna are likely for the mechanisms of these high correlations. Copyright 2004 by the American Geophysical Union.</t>
  </si>
  <si>
    <t>Geophysical Research Letters</t>
  </si>
  <si>
    <t>60032915;60032915;60032915</t>
  </si>
  <si>
    <t>25650215600;7006481247;57206306899</t>
  </si>
  <si>
    <t>Munekane, H.;Tobita, M.;Takashima, K.</t>
  </si>
  <si>
    <t>Geographical Survey Institute of Japan</t>
  </si>
  <si>
    <t>Munekane H.</t>
  </si>
  <si>
    <t>Groundwater-induced vertical movements observed in Tsukuba, Japan</t>
  </si>
  <si>
    <t>10.1029/2004GL020158</t>
  </si>
  <si>
    <t>2-s2.0-6044235483</t>
  </si>
  <si>
    <t>['wind traversed', 'wind encountered', 'vastly different', 'usually sub', 'teller frame', 'southern hemisphere', 'slow shock', 'rotational discontinuity', 'outflow density', 'northern hemisphere', 'inflow density', 'hall effects', 'february 23', 'equal density', 'enhanced relative', 'distant tail', 'current layer', 'copyright 2004', 'also observed']</t>
  </si>
  <si>
    <t>On February 23, 2001, during southward and strongly dawnward IMF, Wind traversed the distant magnetotail near XGSM = -90 RE. Wind encountered the mantle in the southern hemisphere and a nearly empty lobe in the northern hemisphere. In the current layer (plasma sheet), high-speed tailward plasma jets with plasma density intermediate between the mantle and the lobe were detected. The speed of these flows were 96-99% of the Alfv√©n speed measured in the deHoffmann-Teller frame. We interpret these observations as evidence for asymmetric reconnection involving a rotational discontinuity in the distant tail when the density in the two inflow regions are vastly different. This is in contrast to typical symmetric magnetotail reconnection involving two lobes of equal density where the flow acceleration across the slow shock is usually sub-Alfv√©nic and the outflow density is enhanced relative to the inflow density. Hall effects are also observed in this event. Copyright 2004 by the American Geophysical Union.</t>
  </si>
  <si>
    <t>60029392;60029392;60031126</t>
  </si>
  <si>
    <t>13411428900;7102804364;35452126100</t>
  </si>
  <si>
    <t>√òieroset, Marit;Phan, Tai D.;Fujimoto, Masaki</t>
  </si>
  <si>
    <t>Japan;United States</t>
  </si>
  <si>
    <t>Tokyo;Berkeley</t>
  </si>
  <si>
    <t>Tokyo Institute of Technology;Space Sciences Laboratory at UC Berkeley</t>
  </si>
  <si>
    <t>60031126;60029392</t>
  </si>
  <si>
    <t>√òieroset M.</t>
  </si>
  <si>
    <t>Wind observations of asymmetric magnetic reconnection in the distant magnetotail</t>
  </si>
  <si>
    <t>10.1029/2004GL019958</t>
  </si>
  <si>
    <t>2-s2.0-6344246241</t>
  </si>
  <si>
    <t>R15GM059038</t>
  </si>
  <si>
    <t>['zinc center', 'working model', 'upon forming', 'transports spatially', 'supramolecular triad', 'separated state', 'selective excitation', 'reaction center', 'primary events', 'photosynthetic antenna', 'natural photosynthesis', 'important feature', 'fullerene mimics', 'first example', 'electron transfer', 'coordinated fullerenes', 'combined antenna', 'chemical energy', 'boron dipyrrin', 'appended fulleropyrrolidine', 'antenna chlorophyll', '9 ).']</t>
  </si>
  <si>
    <t>The first example of a working model of the photosynthetic antenna-reaction center complex, constructed via self-assembled supramolecular methodology, is reported. For this, a supramolecular triad is assembled by axially coordinating imidazole-appended fulleropyrrolidine to the zinc center of a covalently linked zinc porphyrin-boron dipyrrin dyad. Selective excitation of the boron dipyrrin moiety in the boron dipyrrin-zinc porphyrin dyad resulted in efficient energy transfer (KENTsinglet = 9.2 √ó 109 s -1; œÜENTsinglet = 0.83) creating singlet excited zinc porphyrin. Upon forming the supramolecular triad, the excited zinc porphyrin resulted in efficient electron transfer to the coordinated fullerenes, resulting in a charge-separated state (kcssinglet = 4.7 √ó 109 s-1; œÜCSsinglet = 0.9). The observed energy transfer followed by electron transfer in the present supramolecular triad mimics the events of natural photosynthesis. Here, the boron dipyrrin acts as antenna chlorophyll that absorbs light energy and transports spatially to the photosynthetic reaction center, while the electron transfer from the excited zinc porphyrin to fullerene mimics the primary events of the reaction center where conversion of the electronic excitation energy to chemical energy in the form of charge separation takes place. The important feature of the present model system is its relative "simplicity" because of the utilized supramolecular approach to mimic rather complex "combined antenna-reaction center" events of photosynthesis.</t>
  </si>
  <si>
    <t>7898-7907</t>
  </si>
  <si>
    <t>60017742;60017742;60017742;60017742;60008435;60008435;60008435</t>
  </si>
  <si>
    <t>7005924886;55723662700;6602192810;8072347600;8045611400;35428320100;56843393400</t>
  </si>
  <si>
    <t>D'Souza, Francis;Smith, Phillip M.;Zandler, Melvin E.;McCarty, Amy L.;Itou, Mitsunari;Araki, Yasuyuki;Ito, Osamu</t>
  </si>
  <si>
    <t>United States;Japan</t>
  </si>
  <si>
    <t>Wichita;Sendai</t>
  </si>
  <si>
    <t>Wichita State University;Tohoku University</t>
  </si>
  <si>
    <t>60017742;60008435</t>
  </si>
  <si>
    <t>D'Souza F.</t>
  </si>
  <si>
    <t>Energy transfer followed by electron transfer in a supramolecular triad composed of boron dipyrrin, zinc porphyrin, and fullerene: A model for the photosynthetic antenna-reaction center complex</t>
  </si>
  <si>
    <t>10.1021/ja030647u</t>
  </si>
  <si>
    <t>2-s2.0-3042574302</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</si>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</sst>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3">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18" fontId="0" fillId="0" borderId="0" xfId="0" applyNumberFormat="1"/>
    <xf numFmtId="14" fontId="0" fillId="0" borderId="0" xfId="0" applyNumberFormat="1"/>
    <xf numFmtId="0" fontId="5" fillId="0" borderId="0" xfId="0" applyFont="1"/>
    <xf numFmtId="164" fontId="5" fillId="0" borderId="0" xfId="0" applyNumberFormat="1" applyFont="1"/>
    <xf numFmtId="0" fontId="6" fillId="0" borderId="2" xfId="0" applyFont="1" applyBorder="1" applyAlignment="1">
      <alignment horizontal="center" vertical="top"/>
    </xf>
    <xf numFmtId="0" fontId="7" fillId="0" borderId="0" xfId="2" applyFont="1" applyFill="1" applyBorder="1" applyAlignment="1">
      <alignment horizontal="center" vertical="top"/>
    </xf>
    <xf numFmtId="0" fontId="6" fillId="0" borderId="0" xfId="0" applyFont="1" applyAlignment="1">
      <alignment horizontal="center" vertical="top"/>
    </xf>
    <xf numFmtId="2" fontId="5" fillId="0" borderId="0" xfId="0" applyNumberFormat="1" applyFont="1"/>
    <xf numFmtId="2" fontId="8" fillId="0" borderId="0" xfId="1" applyNumberFormat="1" applyFont="1" applyFill="1"/>
    <xf numFmtId="0" fontId="9"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52C03-452E-304D-AEC9-AB1D41F421F9}">
  <dimension ref="A1:AW1533"/>
  <sheetViews>
    <sheetView tabSelected="1" topLeftCell="AH1" workbookViewId="0">
      <selection activeCell="AV19" sqref="AV19"/>
    </sheetView>
  </sheetViews>
  <sheetFormatPr baseColWidth="10" defaultRowHeight="16" x14ac:dyDescent="0.2"/>
  <sheetData>
    <row r="1" spans="1:49" s="22" customFormat="1" x14ac:dyDescent="0.2">
      <c r="A1" s="14"/>
      <c r="B1" s="14" t="s">
        <v>19462</v>
      </c>
      <c r="C1" s="14" t="s">
        <v>19463</v>
      </c>
      <c r="D1" s="14" t="s">
        <v>19464</v>
      </c>
      <c r="E1" s="14" t="s">
        <v>19465</v>
      </c>
      <c r="F1" s="14" t="s">
        <v>19466</v>
      </c>
      <c r="G1" s="14" t="s">
        <v>19467</v>
      </c>
      <c r="H1" s="14" t="s">
        <v>19468</v>
      </c>
      <c r="I1" s="14" t="s">
        <v>19469</v>
      </c>
      <c r="J1" s="14" t="s">
        <v>19470</v>
      </c>
      <c r="K1" s="14" t="s">
        <v>19471</v>
      </c>
      <c r="L1" s="14" t="s">
        <v>19472</v>
      </c>
      <c r="M1" s="14" t="s">
        <v>19473</v>
      </c>
      <c r="N1" s="14" t="s">
        <v>19474</v>
      </c>
      <c r="O1" s="14" t="s">
        <v>19475</v>
      </c>
      <c r="P1" s="14" t="s">
        <v>19476</v>
      </c>
      <c r="Q1" s="14" t="s">
        <v>19477</v>
      </c>
      <c r="R1" s="15" t="s">
        <v>19478</v>
      </c>
      <c r="S1" s="14" t="s">
        <v>19479</v>
      </c>
      <c r="T1" s="14" t="s">
        <v>19479</v>
      </c>
      <c r="U1" s="14" t="s">
        <v>19480</v>
      </c>
      <c r="V1" s="15" t="s">
        <v>19481</v>
      </c>
      <c r="W1" s="14" t="s">
        <v>19482</v>
      </c>
      <c r="X1" s="16" t="s">
        <v>19483</v>
      </c>
      <c r="Y1" s="17" t="s">
        <v>19484</v>
      </c>
      <c r="Z1" s="18" t="s">
        <v>19485</v>
      </c>
      <c r="AA1" s="14" t="s">
        <v>19486</v>
      </c>
      <c r="AB1" s="14" t="s">
        <v>19487</v>
      </c>
      <c r="AC1" s="14" t="s">
        <v>19488</v>
      </c>
      <c r="AD1" s="14" t="s">
        <v>19489</v>
      </c>
      <c r="AE1" s="14" t="s">
        <v>19490</v>
      </c>
      <c r="AF1" s="14" t="s">
        <v>19491</v>
      </c>
      <c r="AG1" s="14" t="s">
        <v>19492</v>
      </c>
      <c r="AH1" s="14" t="s">
        <v>19493</v>
      </c>
      <c r="AI1" s="14" t="s">
        <v>19494</v>
      </c>
      <c r="AJ1" s="14" t="s">
        <v>19495</v>
      </c>
      <c r="AK1" s="16" t="s">
        <v>19496</v>
      </c>
      <c r="AL1" s="14" t="s">
        <v>19497</v>
      </c>
      <c r="AM1" s="19" t="s">
        <v>19498</v>
      </c>
      <c r="AN1" s="20" t="s">
        <v>19499</v>
      </c>
      <c r="AO1" s="20" t="s">
        <v>19485</v>
      </c>
      <c r="AP1" s="14" t="s">
        <v>19500</v>
      </c>
      <c r="AQ1" s="14" t="s">
        <v>19501</v>
      </c>
      <c r="AR1" s="14" t="s">
        <v>19502</v>
      </c>
      <c r="AS1" s="14" t="s">
        <v>19503</v>
      </c>
      <c r="AT1" s="16" t="s">
        <v>19504</v>
      </c>
      <c r="AU1" s="21" t="s">
        <v>19505</v>
      </c>
      <c r="AV1" s="21" t="s">
        <v>19506</v>
      </c>
      <c r="AW1" s="21" t="s">
        <v>19507</v>
      </c>
    </row>
    <row r="2" spans="1:49" x14ac:dyDescent="0.2">
      <c r="A2">
        <v>0</v>
      </c>
      <c r="B2" t="s">
        <v>19461</v>
      </c>
      <c r="C2" t="s">
        <v>19460</v>
      </c>
      <c r="E2">
        <v>15212538</v>
      </c>
      <c r="F2" t="s">
        <v>19459</v>
      </c>
      <c r="G2" t="s">
        <v>17</v>
      </c>
      <c r="H2" t="s">
        <v>16</v>
      </c>
      <c r="I2" t="s">
        <v>19458</v>
      </c>
      <c r="J2" t="s">
        <v>19457</v>
      </c>
      <c r="K2" t="s">
        <v>19456</v>
      </c>
      <c r="L2" t="s">
        <v>19455</v>
      </c>
      <c r="M2" t="s">
        <v>19454</v>
      </c>
      <c r="N2">
        <v>7</v>
      </c>
      <c r="O2" t="s">
        <v>19453</v>
      </c>
      <c r="P2" t="s">
        <v>19452</v>
      </c>
      <c r="Q2" t="s">
        <v>19451</v>
      </c>
      <c r="R2" s="7">
        <v>38168</v>
      </c>
      <c r="S2" s="8">
        <f t="shared" ref="S2:S38" si="0">YEAR(R2)</f>
        <v>2004</v>
      </c>
      <c r="T2" s="8">
        <v>2004</v>
      </c>
      <c r="U2" s="8">
        <f t="shared" ref="U2:U38" si="1">2022-T2</f>
        <v>18</v>
      </c>
      <c r="V2" s="7">
        <v>38168</v>
      </c>
      <c r="W2" t="s">
        <v>14970</v>
      </c>
      <c r="X2" s="2">
        <v>7.1150000000000002</v>
      </c>
      <c r="Y2" s="6">
        <f>(X2-$Z$3)/($Z$2-$Z$3)</f>
        <v>0.18993086142921972</v>
      </c>
      <c r="Z2">
        <v>37.460999999999999</v>
      </c>
      <c r="AA2">
        <v>27863</v>
      </c>
      <c r="AB2">
        <v>22680</v>
      </c>
      <c r="AD2" t="s">
        <v>6</v>
      </c>
      <c r="AE2">
        <v>126</v>
      </c>
      <c r="AF2">
        <v>25</v>
      </c>
      <c r="AH2" t="s">
        <v>19450</v>
      </c>
      <c r="AI2" t="s">
        <v>19449</v>
      </c>
      <c r="AK2" t="s">
        <v>19448</v>
      </c>
      <c r="AL2">
        <v>295</v>
      </c>
      <c r="AM2" s="5">
        <f t="shared" ref="AM2:AM38" si="2">AL2/U2</f>
        <v>16.388888888888889</v>
      </c>
      <c r="AN2" s="4">
        <f>(AM2-$AO$3)/($AO$2-$AO$3)</f>
        <v>2.4822247465185746E-2</v>
      </c>
      <c r="AO2" s="3">
        <v>660.25</v>
      </c>
      <c r="AP2">
        <v>0</v>
      </c>
      <c r="AQ2" t="s">
        <v>6838</v>
      </c>
      <c r="AR2" t="s">
        <v>19447</v>
      </c>
      <c r="AS2" t="s">
        <v>6836</v>
      </c>
      <c r="AT2" s="2" t="s">
        <v>0</v>
      </c>
      <c r="AU2" s="1">
        <f t="shared" ref="AU2:AU38" si="3">(Y2*0.7+AN2*0.3)*100</f>
        <v>14.039827724000952</v>
      </c>
      <c r="AV2" s="1">
        <f t="shared" ref="AV2:AV38" si="4">(Y2*0.5+AN2*0.5)*100</f>
        <v>10.737655444720273</v>
      </c>
      <c r="AW2" s="1">
        <f t="shared" ref="AW2:AW38" si="5">(Y2*0.3+AN2*0.7)*100</f>
        <v>7.4354831654395941</v>
      </c>
    </row>
    <row r="3" spans="1:49" x14ac:dyDescent="0.2">
      <c r="A3">
        <v>1</v>
      </c>
      <c r="B3" t="s">
        <v>19446</v>
      </c>
      <c r="C3" t="s">
        <v>19445</v>
      </c>
      <c r="F3" t="s">
        <v>19444</v>
      </c>
      <c r="G3" t="s">
        <v>17</v>
      </c>
      <c r="H3" t="s">
        <v>16</v>
      </c>
      <c r="I3" t="s">
        <v>19443</v>
      </c>
      <c r="J3" t="s">
        <v>19442</v>
      </c>
      <c r="K3" t="s">
        <v>19441</v>
      </c>
      <c r="L3" t="s">
        <v>19440</v>
      </c>
      <c r="M3" t="s">
        <v>19439</v>
      </c>
      <c r="N3">
        <v>3</v>
      </c>
      <c r="O3" t="s">
        <v>19438</v>
      </c>
      <c r="P3" t="s">
        <v>19437</v>
      </c>
      <c r="Q3" t="s">
        <v>19436</v>
      </c>
      <c r="R3" s="7">
        <v>38166</v>
      </c>
      <c r="S3" s="8">
        <f t="shared" si="0"/>
        <v>2004</v>
      </c>
      <c r="T3" s="8">
        <v>2004</v>
      </c>
      <c r="U3" s="8">
        <f t="shared" si="1"/>
        <v>18</v>
      </c>
      <c r="V3" s="7">
        <v>38166</v>
      </c>
      <c r="W3" t="s">
        <v>19425</v>
      </c>
      <c r="X3" s="2">
        <v>2.0070000000000001</v>
      </c>
      <c r="Y3" s="6">
        <f t="shared" ref="Y3:Y66" si="6">(X3-$Z$3)/($Z$2-$Z$3)</f>
        <v>5.3575718747497406E-2</v>
      </c>
      <c r="Z3">
        <v>0</v>
      </c>
      <c r="AA3">
        <v>948276</v>
      </c>
      <c r="AB3">
        <v>27962</v>
      </c>
      <c r="AD3" t="s">
        <v>6</v>
      </c>
      <c r="AE3">
        <v>31</v>
      </c>
      <c r="AF3">
        <v>12</v>
      </c>
      <c r="AI3" t="s">
        <v>19435</v>
      </c>
      <c r="AK3" t="s">
        <v>19434</v>
      </c>
      <c r="AL3">
        <v>29</v>
      </c>
      <c r="AM3" s="5">
        <f t="shared" si="2"/>
        <v>1.6111111111111112</v>
      </c>
      <c r="AN3" s="4">
        <f t="shared" ref="AN3:AN66" si="7">(AM3-$AO$3)/($AO$2-$AO$3)</f>
        <v>2.4401531406453786E-3</v>
      </c>
      <c r="AO3" s="3">
        <v>0</v>
      </c>
      <c r="AP3">
        <v>0</v>
      </c>
      <c r="AR3" t="s">
        <v>1</v>
      </c>
      <c r="AT3" s="2">
        <v>4.72</v>
      </c>
      <c r="AU3" s="1">
        <f t="shared" si="3"/>
        <v>3.82350490654418</v>
      </c>
      <c r="AV3" s="1">
        <f t="shared" si="4"/>
        <v>2.8007935944071392</v>
      </c>
      <c r="AW3" s="1">
        <f t="shared" si="5"/>
        <v>1.7780822822700986</v>
      </c>
    </row>
    <row r="4" spans="1:49" x14ac:dyDescent="0.2">
      <c r="A4">
        <v>2</v>
      </c>
      <c r="B4" t="s">
        <v>19433</v>
      </c>
      <c r="C4" t="s">
        <v>19432</v>
      </c>
      <c r="F4" t="s">
        <v>19431</v>
      </c>
      <c r="G4" t="s">
        <v>17</v>
      </c>
      <c r="H4" t="s">
        <v>16</v>
      </c>
      <c r="I4" t="s">
        <v>19430</v>
      </c>
      <c r="J4">
        <v>60032915</v>
      </c>
      <c r="K4" t="s">
        <v>19429</v>
      </c>
      <c r="L4" t="s">
        <v>12854</v>
      </c>
      <c r="M4" t="s">
        <v>565</v>
      </c>
      <c r="N4">
        <v>3</v>
      </c>
      <c r="O4" t="s">
        <v>19428</v>
      </c>
      <c r="P4" t="s">
        <v>19427</v>
      </c>
      <c r="Q4" t="s">
        <v>19426</v>
      </c>
      <c r="R4" s="7">
        <v>38166</v>
      </c>
      <c r="S4" s="8">
        <f t="shared" si="0"/>
        <v>2004</v>
      </c>
      <c r="T4" s="8">
        <v>2004</v>
      </c>
      <c r="U4" s="8">
        <f t="shared" si="1"/>
        <v>18</v>
      </c>
      <c r="V4" s="7">
        <v>38166</v>
      </c>
      <c r="W4" t="s">
        <v>19425</v>
      </c>
      <c r="X4" s="2">
        <v>2.0070000000000001</v>
      </c>
      <c r="Y4" s="6">
        <f t="shared" si="6"/>
        <v>5.3575718747497406E-2</v>
      </c>
      <c r="AA4">
        <v>948276</v>
      </c>
      <c r="AB4">
        <v>27962</v>
      </c>
      <c r="AD4" t="s">
        <v>6</v>
      </c>
      <c r="AE4">
        <v>31</v>
      </c>
      <c r="AF4">
        <v>12</v>
      </c>
      <c r="AI4" t="s">
        <v>19424</v>
      </c>
      <c r="AK4" t="s">
        <v>19423</v>
      </c>
      <c r="AL4">
        <v>18</v>
      </c>
      <c r="AM4" s="5">
        <f t="shared" si="2"/>
        <v>1</v>
      </c>
      <c r="AN4" s="4">
        <f t="shared" si="7"/>
        <v>1.5145778114350624E-3</v>
      </c>
      <c r="AO4" s="3"/>
      <c r="AP4">
        <v>1</v>
      </c>
      <c r="AR4" t="s">
        <v>1</v>
      </c>
      <c r="AT4" s="2">
        <v>4.72</v>
      </c>
      <c r="AU4" s="1">
        <f t="shared" si="3"/>
        <v>3.7957376466678703</v>
      </c>
      <c r="AV4" s="1">
        <f t="shared" si="4"/>
        <v>2.7545148279466232</v>
      </c>
      <c r="AW4" s="1">
        <f t="shared" si="5"/>
        <v>1.7132920092253763</v>
      </c>
    </row>
    <row r="5" spans="1:49" x14ac:dyDescent="0.2">
      <c r="A5">
        <v>3</v>
      </c>
      <c r="B5" t="s">
        <v>19422</v>
      </c>
      <c r="C5" t="s">
        <v>19421</v>
      </c>
      <c r="D5" t="s">
        <v>19420</v>
      </c>
      <c r="E5">
        <v>15238211</v>
      </c>
      <c r="F5" t="s">
        <v>19419</v>
      </c>
      <c r="G5" t="s">
        <v>17</v>
      </c>
      <c r="H5" t="s">
        <v>16</v>
      </c>
      <c r="I5" t="s">
        <v>19410</v>
      </c>
      <c r="J5">
        <v>60106017</v>
      </c>
      <c r="K5" t="s">
        <v>19409</v>
      </c>
      <c r="L5" t="s">
        <v>19408</v>
      </c>
      <c r="M5" t="s">
        <v>223</v>
      </c>
      <c r="N5">
        <v>2</v>
      </c>
      <c r="O5" t="s">
        <v>19407</v>
      </c>
      <c r="P5" t="s">
        <v>19406</v>
      </c>
      <c r="Q5" t="s">
        <v>19405</v>
      </c>
      <c r="R5" s="7">
        <v>38166</v>
      </c>
      <c r="S5" s="8">
        <f t="shared" si="0"/>
        <v>2004</v>
      </c>
      <c r="T5" s="8">
        <v>2004</v>
      </c>
      <c r="U5" s="8">
        <f t="shared" si="1"/>
        <v>18</v>
      </c>
      <c r="V5" s="7">
        <v>38166</v>
      </c>
      <c r="W5" t="s">
        <v>8752</v>
      </c>
      <c r="X5" s="2">
        <v>1.59</v>
      </c>
      <c r="Y5" s="6">
        <f t="shared" si="6"/>
        <v>4.2444141907583888E-2</v>
      </c>
      <c r="AA5">
        <v>52728</v>
      </c>
      <c r="AB5">
        <v>16791</v>
      </c>
      <c r="AD5" t="s">
        <v>6</v>
      </c>
      <c r="AE5">
        <v>1657</v>
      </c>
      <c r="AF5">
        <v>1</v>
      </c>
      <c r="AH5" t="s">
        <v>19418</v>
      </c>
      <c r="AI5" t="s">
        <v>19417</v>
      </c>
      <c r="AJ5" t="s">
        <v>19416</v>
      </c>
      <c r="AK5" t="s">
        <v>19415</v>
      </c>
      <c r="AL5">
        <v>14</v>
      </c>
      <c r="AM5" s="5">
        <f t="shared" si="2"/>
        <v>0.77777777777777779</v>
      </c>
      <c r="AN5" s="4">
        <f t="shared" si="7"/>
        <v>1.178004964449493E-3</v>
      </c>
      <c r="AO5" s="3"/>
      <c r="AP5">
        <v>1</v>
      </c>
      <c r="AQ5" t="s">
        <v>8333</v>
      </c>
      <c r="AR5">
        <v>1536</v>
      </c>
      <c r="AS5" t="s">
        <v>8332</v>
      </c>
      <c r="AT5" s="2" t="s">
        <v>0</v>
      </c>
      <c r="AU5" s="1">
        <f t="shared" si="3"/>
        <v>3.0064300824643566</v>
      </c>
      <c r="AV5" s="1">
        <f t="shared" si="4"/>
        <v>2.1811073436016692</v>
      </c>
      <c r="AW5" s="1">
        <f t="shared" si="5"/>
        <v>1.355784604738981</v>
      </c>
    </row>
    <row r="6" spans="1:49" x14ac:dyDescent="0.2">
      <c r="A6">
        <v>4</v>
      </c>
      <c r="B6" t="s">
        <v>19414</v>
      </c>
      <c r="C6" t="s">
        <v>19413</v>
      </c>
      <c r="D6" t="s">
        <v>19412</v>
      </c>
      <c r="E6">
        <v>15238210</v>
      </c>
      <c r="F6" t="s">
        <v>19411</v>
      </c>
      <c r="G6" t="s">
        <v>17</v>
      </c>
      <c r="H6" t="s">
        <v>16</v>
      </c>
      <c r="I6" t="s">
        <v>19410</v>
      </c>
      <c r="J6">
        <v>60106017</v>
      </c>
      <c r="K6" t="s">
        <v>19409</v>
      </c>
      <c r="L6" t="s">
        <v>19408</v>
      </c>
      <c r="M6" t="s">
        <v>223</v>
      </c>
      <c r="N6">
        <v>2</v>
      </c>
      <c r="O6" t="s">
        <v>19407</v>
      </c>
      <c r="P6" t="s">
        <v>19406</v>
      </c>
      <c r="Q6" t="s">
        <v>19405</v>
      </c>
      <c r="R6" s="7">
        <v>38166</v>
      </c>
      <c r="S6" s="8">
        <f t="shared" si="0"/>
        <v>2004</v>
      </c>
      <c r="T6" s="8">
        <v>2004</v>
      </c>
      <c r="U6" s="8">
        <f t="shared" si="1"/>
        <v>18</v>
      </c>
      <c r="V6" s="7">
        <v>38166</v>
      </c>
      <c r="W6" t="s">
        <v>8752</v>
      </c>
      <c r="X6" s="2">
        <v>1.59</v>
      </c>
      <c r="Y6" s="6">
        <f t="shared" si="6"/>
        <v>4.2444141907583888E-2</v>
      </c>
      <c r="AA6">
        <v>52728</v>
      </c>
      <c r="AB6">
        <v>16791</v>
      </c>
      <c r="AD6" t="s">
        <v>6</v>
      </c>
      <c r="AE6">
        <v>1657</v>
      </c>
      <c r="AF6">
        <v>1</v>
      </c>
      <c r="AH6" t="s">
        <v>512</v>
      </c>
      <c r="AI6" t="s">
        <v>19404</v>
      </c>
      <c r="AJ6" t="s">
        <v>19403</v>
      </c>
      <c r="AK6" t="s">
        <v>19402</v>
      </c>
      <c r="AL6">
        <v>20</v>
      </c>
      <c r="AM6" s="5">
        <f t="shared" si="2"/>
        <v>1.1111111111111112</v>
      </c>
      <c r="AN6" s="4">
        <f t="shared" si="7"/>
        <v>1.6828642349278472E-3</v>
      </c>
      <c r="AO6" s="3"/>
      <c r="AP6">
        <v>1</v>
      </c>
      <c r="AQ6" t="s">
        <v>8333</v>
      </c>
      <c r="AR6">
        <v>1536</v>
      </c>
      <c r="AS6" t="s">
        <v>8332</v>
      </c>
      <c r="AT6" s="2" t="s">
        <v>0</v>
      </c>
      <c r="AU6" s="1">
        <f t="shared" si="3"/>
        <v>3.0215758605787078</v>
      </c>
      <c r="AV6" s="1">
        <f t="shared" si="4"/>
        <v>2.2063503071255868</v>
      </c>
      <c r="AW6" s="1">
        <f t="shared" si="5"/>
        <v>1.3911247536724658</v>
      </c>
    </row>
    <row r="7" spans="1:49" x14ac:dyDescent="0.2">
      <c r="A7">
        <v>5</v>
      </c>
      <c r="B7" t="s">
        <v>19401</v>
      </c>
      <c r="C7" t="s">
        <v>19400</v>
      </c>
      <c r="E7">
        <v>15070896</v>
      </c>
      <c r="F7" t="s">
        <v>19399</v>
      </c>
      <c r="G7" t="s">
        <v>17</v>
      </c>
      <c r="H7" t="s">
        <v>16</v>
      </c>
      <c r="I7" t="s">
        <v>19398</v>
      </c>
      <c r="J7" t="s">
        <v>19397</v>
      </c>
      <c r="K7" t="s">
        <v>19396</v>
      </c>
      <c r="L7" t="s">
        <v>19395</v>
      </c>
      <c r="M7" t="s">
        <v>1178</v>
      </c>
      <c r="N7">
        <v>4</v>
      </c>
      <c r="O7" t="s">
        <v>19394</v>
      </c>
      <c r="P7" t="s">
        <v>19393</v>
      </c>
      <c r="Q7" t="s">
        <v>19392</v>
      </c>
      <c r="R7" s="7">
        <v>38163</v>
      </c>
      <c r="S7" s="8">
        <f t="shared" si="0"/>
        <v>2004</v>
      </c>
      <c r="T7" s="8">
        <v>2004</v>
      </c>
      <c r="U7" s="8">
        <f t="shared" si="1"/>
        <v>18</v>
      </c>
      <c r="V7" s="7">
        <v>38163</v>
      </c>
      <c r="W7" t="s">
        <v>10313</v>
      </c>
      <c r="X7" s="2">
        <v>2.3610000000000002</v>
      </c>
      <c r="Y7" s="6">
        <f t="shared" si="6"/>
        <v>6.3025546568431179E-2</v>
      </c>
      <c r="AA7">
        <v>219258</v>
      </c>
      <c r="AB7">
        <v>17592</v>
      </c>
      <c r="AD7" t="s">
        <v>6</v>
      </c>
      <c r="AE7">
        <v>279</v>
      </c>
      <c r="AF7">
        <v>26</v>
      </c>
      <c r="AH7" t="s">
        <v>19391</v>
      </c>
      <c r="AI7" t="s">
        <v>19390</v>
      </c>
      <c r="AK7" t="s">
        <v>19389</v>
      </c>
      <c r="AL7">
        <v>46</v>
      </c>
      <c r="AM7" s="5">
        <f t="shared" si="2"/>
        <v>2.5555555555555554</v>
      </c>
      <c r="AN7" s="4">
        <f t="shared" si="7"/>
        <v>3.8705877403340484E-3</v>
      </c>
      <c r="AO7" s="3"/>
      <c r="AP7">
        <v>1</v>
      </c>
      <c r="AR7" t="s">
        <v>1</v>
      </c>
      <c r="AT7" s="2">
        <v>5.157</v>
      </c>
      <c r="AU7" s="1">
        <f t="shared" si="3"/>
        <v>4.527905892000204</v>
      </c>
      <c r="AV7" s="1">
        <f t="shared" si="4"/>
        <v>3.3448067154382617</v>
      </c>
      <c r="AW7" s="1">
        <f t="shared" si="5"/>
        <v>2.1617075388763189</v>
      </c>
    </row>
    <row r="8" spans="1:49" x14ac:dyDescent="0.2">
      <c r="A8">
        <v>6</v>
      </c>
      <c r="B8" t="s">
        <v>19388</v>
      </c>
      <c r="C8" t="s">
        <v>19387</v>
      </c>
      <c r="D8" t="s">
        <v>19386</v>
      </c>
      <c r="E8">
        <v>15210116</v>
      </c>
      <c r="F8" t="s">
        <v>19385</v>
      </c>
      <c r="G8" t="s">
        <v>17</v>
      </c>
      <c r="H8" t="s">
        <v>16</v>
      </c>
      <c r="I8" t="s">
        <v>19384</v>
      </c>
      <c r="J8">
        <v>60005455</v>
      </c>
      <c r="K8" t="s">
        <v>4025</v>
      </c>
      <c r="L8" t="s">
        <v>4024</v>
      </c>
      <c r="M8" t="s">
        <v>120</v>
      </c>
      <c r="N8">
        <v>3</v>
      </c>
      <c r="O8" t="s">
        <v>19383</v>
      </c>
      <c r="P8" t="s">
        <v>19382</v>
      </c>
      <c r="Q8" t="s">
        <v>19381</v>
      </c>
      <c r="R8" s="7">
        <v>38163</v>
      </c>
      <c r="S8" s="8">
        <f t="shared" si="0"/>
        <v>2004</v>
      </c>
      <c r="T8" s="8">
        <v>2004</v>
      </c>
      <c r="U8" s="8">
        <f t="shared" si="1"/>
        <v>18</v>
      </c>
      <c r="V8" s="7">
        <v>38163</v>
      </c>
      <c r="W8" t="s">
        <v>19380</v>
      </c>
      <c r="X8" s="2">
        <v>26.303999999999998</v>
      </c>
      <c r="Y8" s="6">
        <f t="shared" si="6"/>
        <v>0.70217025706735003</v>
      </c>
      <c r="AA8">
        <v>928674</v>
      </c>
      <c r="AB8">
        <v>18434</v>
      </c>
      <c r="AD8" t="s">
        <v>6</v>
      </c>
      <c r="AE8">
        <v>117</v>
      </c>
      <c r="AF8">
        <v>7</v>
      </c>
      <c r="AH8" t="s">
        <v>19379</v>
      </c>
      <c r="AI8" t="s">
        <v>19378</v>
      </c>
      <c r="AK8" t="s">
        <v>19377</v>
      </c>
      <c r="AL8">
        <v>578</v>
      </c>
      <c r="AM8" s="5">
        <f t="shared" si="2"/>
        <v>32.111111111111114</v>
      </c>
      <c r="AN8" s="4">
        <f t="shared" si="7"/>
        <v>4.863477638941479E-2</v>
      </c>
      <c r="AO8" s="3"/>
      <c r="AP8">
        <v>1</v>
      </c>
      <c r="AQ8" t="s">
        <v>15049</v>
      </c>
      <c r="AR8" t="s">
        <v>19376</v>
      </c>
      <c r="AS8" t="s">
        <v>15047</v>
      </c>
      <c r="AT8" s="2">
        <v>41.582000000000001</v>
      </c>
      <c r="AU8" s="1">
        <f t="shared" si="3"/>
        <v>50.61096128639695</v>
      </c>
      <c r="AV8" s="1">
        <f t="shared" si="4"/>
        <v>37.540251672838245</v>
      </c>
      <c r="AW8" s="1">
        <f t="shared" si="5"/>
        <v>24.469542059279537</v>
      </c>
    </row>
    <row r="9" spans="1:49" x14ac:dyDescent="0.2">
      <c r="A9">
        <v>7</v>
      </c>
      <c r="B9" t="s">
        <v>19375</v>
      </c>
      <c r="F9" t="s">
        <v>19374</v>
      </c>
      <c r="G9" t="s">
        <v>17</v>
      </c>
      <c r="H9" t="s">
        <v>16</v>
      </c>
      <c r="I9" t="s">
        <v>19373</v>
      </c>
      <c r="J9" t="s">
        <v>19367</v>
      </c>
      <c r="K9" t="s">
        <v>19372</v>
      </c>
      <c r="L9" t="s">
        <v>19371</v>
      </c>
      <c r="M9" t="s">
        <v>19370</v>
      </c>
      <c r="N9">
        <v>2</v>
      </c>
      <c r="O9" t="s">
        <v>19369</v>
      </c>
      <c r="P9" t="s">
        <v>19368</v>
      </c>
      <c r="Q9" t="s">
        <v>19367</v>
      </c>
      <c r="R9" s="7">
        <v>38162</v>
      </c>
      <c r="S9" s="8">
        <f t="shared" si="0"/>
        <v>2004</v>
      </c>
      <c r="T9" s="8">
        <v>2004</v>
      </c>
      <c r="U9" s="8">
        <f t="shared" si="1"/>
        <v>18</v>
      </c>
      <c r="V9" s="7">
        <v>38162</v>
      </c>
      <c r="W9" t="s">
        <v>19366</v>
      </c>
      <c r="X9" s="2">
        <v>0.26900000000000002</v>
      </c>
      <c r="Y9" s="6">
        <f t="shared" si="6"/>
        <v>7.1808013667547591E-3</v>
      </c>
      <c r="AA9" t="s">
        <v>19365</v>
      </c>
      <c r="AB9">
        <v>13669</v>
      </c>
      <c r="AD9" t="s">
        <v>6</v>
      </c>
      <c r="AE9">
        <v>117</v>
      </c>
      <c r="AF9">
        <v>1</v>
      </c>
      <c r="AH9" t="s">
        <v>19364</v>
      </c>
      <c r="AI9" t="s">
        <v>19363</v>
      </c>
      <c r="AK9" t="s">
        <v>19362</v>
      </c>
      <c r="AL9">
        <v>3</v>
      </c>
      <c r="AM9" s="5">
        <f t="shared" si="2"/>
        <v>0.16666666666666666</v>
      </c>
      <c r="AN9" s="4">
        <f t="shared" si="7"/>
        <v>2.5242963523917705E-4</v>
      </c>
      <c r="AO9" s="3"/>
      <c r="AP9">
        <v>0</v>
      </c>
      <c r="AR9" t="s">
        <v>1</v>
      </c>
      <c r="AT9" s="2" t="s">
        <v>0</v>
      </c>
      <c r="AU9" s="1">
        <f t="shared" si="3"/>
        <v>0.51022898473000844</v>
      </c>
      <c r="AV9" s="1">
        <f t="shared" si="4"/>
        <v>0.37166155009969681</v>
      </c>
      <c r="AW9" s="1">
        <f t="shared" si="5"/>
        <v>0.23309411546938516</v>
      </c>
    </row>
    <row r="10" spans="1:49" x14ac:dyDescent="0.2">
      <c r="A10">
        <v>8</v>
      </c>
      <c r="B10" t="s">
        <v>19361</v>
      </c>
      <c r="C10" t="s">
        <v>19360</v>
      </c>
      <c r="F10" t="s">
        <v>19359</v>
      </c>
      <c r="G10" t="s">
        <v>17</v>
      </c>
      <c r="H10" t="s">
        <v>16</v>
      </c>
      <c r="I10" t="s">
        <v>19358</v>
      </c>
      <c r="J10" t="s">
        <v>19357</v>
      </c>
      <c r="K10" t="s">
        <v>19356</v>
      </c>
      <c r="L10" t="s">
        <v>19355</v>
      </c>
      <c r="M10" t="s">
        <v>64</v>
      </c>
      <c r="N10">
        <v>9</v>
      </c>
      <c r="O10" t="s">
        <v>19354</v>
      </c>
      <c r="P10" t="s">
        <v>19353</v>
      </c>
      <c r="Q10" t="s">
        <v>19352</v>
      </c>
      <c r="R10" s="7">
        <v>38162</v>
      </c>
      <c r="S10" s="8">
        <f t="shared" si="0"/>
        <v>2004</v>
      </c>
      <c r="T10" s="8">
        <v>2004</v>
      </c>
      <c r="U10" s="8">
        <f t="shared" si="1"/>
        <v>18</v>
      </c>
      <c r="V10" s="7">
        <v>38162</v>
      </c>
      <c r="W10" t="s">
        <v>8483</v>
      </c>
      <c r="X10" s="2">
        <v>0.86399999999999999</v>
      </c>
      <c r="Y10" s="6">
        <f t="shared" si="6"/>
        <v>2.3063986546007848E-2</v>
      </c>
      <c r="AA10">
        <v>15206106</v>
      </c>
      <c r="AB10">
        <v>26970</v>
      </c>
      <c r="AD10" t="s">
        <v>6</v>
      </c>
      <c r="AE10">
        <v>108</v>
      </c>
      <c r="AF10">
        <v>25</v>
      </c>
      <c r="AH10" t="s">
        <v>19351</v>
      </c>
      <c r="AI10" t="s">
        <v>19350</v>
      </c>
      <c r="AK10" t="s">
        <v>19349</v>
      </c>
      <c r="AL10">
        <v>78</v>
      </c>
      <c r="AM10" s="5">
        <f t="shared" si="2"/>
        <v>4.333333333333333</v>
      </c>
      <c r="AN10" s="4">
        <f t="shared" si="7"/>
        <v>6.5631705162186036E-3</v>
      </c>
      <c r="AO10" s="3"/>
      <c r="AP10">
        <v>0</v>
      </c>
      <c r="AR10" t="s">
        <v>1</v>
      </c>
      <c r="AT10" s="2">
        <v>2.9910000000000001</v>
      </c>
      <c r="AU10" s="1">
        <f t="shared" si="3"/>
        <v>1.8113741737071074</v>
      </c>
      <c r="AV10" s="1">
        <f t="shared" si="4"/>
        <v>1.4813578531113225</v>
      </c>
      <c r="AW10" s="1">
        <f t="shared" si="5"/>
        <v>1.1513415325155378</v>
      </c>
    </row>
    <row r="11" spans="1:49" x14ac:dyDescent="0.2">
      <c r="A11">
        <v>9</v>
      </c>
      <c r="B11" t="s">
        <v>19348</v>
      </c>
      <c r="C11" t="s">
        <v>19347</v>
      </c>
      <c r="F11" t="s">
        <v>19346</v>
      </c>
      <c r="G11" t="s">
        <v>17</v>
      </c>
      <c r="H11" t="s">
        <v>16</v>
      </c>
      <c r="I11" t="s">
        <v>19345</v>
      </c>
      <c r="J11">
        <v>60005415</v>
      </c>
      <c r="K11" t="s">
        <v>16424</v>
      </c>
      <c r="L11" t="s">
        <v>16423</v>
      </c>
      <c r="M11" t="s">
        <v>329</v>
      </c>
      <c r="N11">
        <v>2</v>
      </c>
      <c r="O11" t="s">
        <v>19344</v>
      </c>
      <c r="P11" t="s">
        <v>19343</v>
      </c>
      <c r="Q11" t="s">
        <v>19342</v>
      </c>
      <c r="R11" s="7">
        <v>38162</v>
      </c>
      <c r="S11" s="8">
        <f t="shared" si="0"/>
        <v>2004</v>
      </c>
      <c r="T11" s="8">
        <v>2004</v>
      </c>
      <c r="U11" s="8">
        <f t="shared" si="1"/>
        <v>18</v>
      </c>
      <c r="V11" s="7">
        <v>38162</v>
      </c>
      <c r="W11" t="s">
        <v>8373</v>
      </c>
      <c r="X11" s="2">
        <v>0.375</v>
      </c>
      <c r="Y11" s="6">
        <f t="shared" si="6"/>
        <v>1.0010410827260351E-2</v>
      </c>
      <c r="AA11">
        <v>135194</v>
      </c>
      <c r="AB11">
        <v>24918</v>
      </c>
      <c r="AD11" t="s">
        <v>6</v>
      </c>
      <c r="AE11">
        <v>40</v>
      </c>
      <c r="AF11">
        <v>13</v>
      </c>
      <c r="AH11" t="s">
        <v>19341</v>
      </c>
      <c r="AI11" t="s">
        <v>19340</v>
      </c>
      <c r="AK11" t="s">
        <v>19339</v>
      </c>
      <c r="AL11">
        <v>19</v>
      </c>
      <c r="AM11" s="5">
        <f t="shared" si="2"/>
        <v>1.0555555555555556</v>
      </c>
      <c r="AN11" s="4">
        <f t="shared" si="7"/>
        <v>1.5987210231814548E-3</v>
      </c>
      <c r="AO11" s="3"/>
      <c r="AP11">
        <v>0</v>
      </c>
      <c r="AR11" t="s">
        <v>1</v>
      </c>
      <c r="AT11" s="2">
        <v>1.3140000000000001</v>
      </c>
      <c r="AU11" s="1">
        <f t="shared" si="3"/>
        <v>0.74869038860366821</v>
      </c>
      <c r="AV11" s="1">
        <f t="shared" si="4"/>
        <v>0.58045659252209025</v>
      </c>
      <c r="AW11" s="1">
        <f t="shared" si="5"/>
        <v>0.41222279644051235</v>
      </c>
    </row>
    <row r="12" spans="1:49" x14ac:dyDescent="0.2">
      <c r="A12">
        <v>10</v>
      </c>
      <c r="B12" t="s">
        <v>19338</v>
      </c>
      <c r="C12" t="s">
        <v>19337</v>
      </c>
      <c r="F12" t="s">
        <v>19336</v>
      </c>
      <c r="G12" t="s">
        <v>17</v>
      </c>
      <c r="H12" t="s">
        <v>16</v>
      </c>
      <c r="I12" t="s">
        <v>19335</v>
      </c>
      <c r="J12">
        <v>60001187</v>
      </c>
      <c r="K12" t="s">
        <v>1053</v>
      </c>
      <c r="L12" t="s">
        <v>1052</v>
      </c>
      <c r="M12" t="s">
        <v>362</v>
      </c>
      <c r="N12">
        <v>2</v>
      </c>
      <c r="O12" t="s">
        <v>19334</v>
      </c>
      <c r="P12" t="s">
        <v>19333</v>
      </c>
      <c r="Q12" t="s">
        <v>1049</v>
      </c>
      <c r="R12" s="7">
        <v>38162</v>
      </c>
      <c r="S12" s="8">
        <f t="shared" si="0"/>
        <v>2004</v>
      </c>
      <c r="T12" s="8">
        <v>2004</v>
      </c>
      <c r="U12" s="8">
        <f t="shared" si="1"/>
        <v>18</v>
      </c>
      <c r="V12" s="7">
        <v>38162</v>
      </c>
      <c r="W12" t="s">
        <v>8373</v>
      </c>
      <c r="X12" s="2">
        <v>0.375</v>
      </c>
      <c r="Y12" s="6">
        <f t="shared" si="6"/>
        <v>1.0010410827260351E-2</v>
      </c>
      <c r="AA12">
        <v>135194</v>
      </c>
      <c r="AB12">
        <v>24918</v>
      </c>
      <c r="AD12" t="s">
        <v>6</v>
      </c>
      <c r="AE12">
        <v>40</v>
      </c>
      <c r="AF12">
        <v>13</v>
      </c>
      <c r="AH12" t="s">
        <v>19332</v>
      </c>
      <c r="AI12" t="s">
        <v>19331</v>
      </c>
      <c r="AK12" t="s">
        <v>19330</v>
      </c>
      <c r="AL12">
        <v>25</v>
      </c>
      <c r="AM12" s="5">
        <f t="shared" si="2"/>
        <v>1.3888888888888888</v>
      </c>
      <c r="AN12" s="4">
        <f t="shared" si="7"/>
        <v>2.103580293659809E-3</v>
      </c>
      <c r="AO12" s="3"/>
      <c r="AP12">
        <v>0</v>
      </c>
      <c r="AR12" t="s">
        <v>1</v>
      </c>
      <c r="AT12" s="2">
        <v>1.3140000000000001</v>
      </c>
      <c r="AU12" s="1">
        <f t="shared" si="3"/>
        <v>0.76383616671801879</v>
      </c>
      <c r="AV12" s="1">
        <f t="shared" si="4"/>
        <v>0.605699556046008</v>
      </c>
      <c r="AW12" s="1">
        <f t="shared" si="5"/>
        <v>0.4475629453739971</v>
      </c>
    </row>
    <row r="13" spans="1:49" x14ac:dyDescent="0.2">
      <c r="A13">
        <v>11</v>
      </c>
      <c r="B13" t="s">
        <v>19329</v>
      </c>
      <c r="C13" t="s">
        <v>19328</v>
      </c>
      <c r="F13" t="s">
        <v>19327</v>
      </c>
      <c r="G13" t="s">
        <v>17</v>
      </c>
      <c r="H13" t="s">
        <v>16</v>
      </c>
      <c r="I13" t="s">
        <v>10615</v>
      </c>
      <c r="J13">
        <v>60012392</v>
      </c>
      <c r="K13" t="s">
        <v>10614</v>
      </c>
      <c r="L13" t="s">
        <v>137</v>
      </c>
      <c r="M13" t="s">
        <v>136</v>
      </c>
      <c r="N13">
        <v>2</v>
      </c>
      <c r="O13" t="s">
        <v>19326</v>
      </c>
      <c r="P13" t="s">
        <v>10612</v>
      </c>
      <c r="Q13" t="s">
        <v>10611</v>
      </c>
      <c r="R13" s="7">
        <v>38162</v>
      </c>
      <c r="S13" s="8">
        <f t="shared" si="0"/>
        <v>2004</v>
      </c>
      <c r="T13" s="8">
        <v>2004</v>
      </c>
      <c r="U13" s="8">
        <f t="shared" si="1"/>
        <v>18</v>
      </c>
      <c r="V13" s="7">
        <v>38162</v>
      </c>
      <c r="W13" t="s">
        <v>8373</v>
      </c>
      <c r="X13" s="2">
        <v>0.375</v>
      </c>
      <c r="Y13" s="6">
        <f t="shared" si="6"/>
        <v>1.0010410827260351E-2</v>
      </c>
      <c r="AA13">
        <v>135194</v>
      </c>
      <c r="AB13">
        <v>24918</v>
      </c>
      <c r="AD13" t="s">
        <v>6</v>
      </c>
      <c r="AE13">
        <v>40</v>
      </c>
      <c r="AF13">
        <v>13</v>
      </c>
      <c r="AH13" t="s">
        <v>19325</v>
      </c>
      <c r="AI13" t="s">
        <v>19324</v>
      </c>
      <c r="AK13" t="s">
        <v>19323</v>
      </c>
      <c r="AL13">
        <v>5</v>
      </c>
      <c r="AM13" s="5">
        <f t="shared" si="2"/>
        <v>0.27777777777777779</v>
      </c>
      <c r="AN13" s="4">
        <f t="shared" si="7"/>
        <v>4.207160587319618E-4</v>
      </c>
      <c r="AO13" s="3"/>
      <c r="AP13">
        <v>0</v>
      </c>
      <c r="AR13" t="s">
        <v>1</v>
      </c>
      <c r="AT13" s="2">
        <v>1.3140000000000001</v>
      </c>
      <c r="AU13" s="1">
        <f t="shared" si="3"/>
        <v>0.71335023967018341</v>
      </c>
      <c r="AV13" s="1">
        <f t="shared" si="4"/>
        <v>0.52155634429961562</v>
      </c>
      <c r="AW13" s="1">
        <f t="shared" si="5"/>
        <v>0.32976244892904782</v>
      </c>
    </row>
    <row r="14" spans="1:49" x14ac:dyDescent="0.2">
      <c r="A14">
        <v>12</v>
      </c>
      <c r="B14" t="s">
        <v>19322</v>
      </c>
      <c r="F14" t="s">
        <v>19321</v>
      </c>
      <c r="G14" t="s">
        <v>17</v>
      </c>
      <c r="H14" t="s">
        <v>16</v>
      </c>
      <c r="I14" t="s">
        <v>19320</v>
      </c>
      <c r="J14">
        <v>100400780</v>
      </c>
      <c r="K14" t="s">
        <v>19319</v>
      </c>
      <c r="L14" t="s">
        <v>3291</v>
      </c>
      <c r="M14" t="s">
        <v>493</v>
      </c>
      <c r="N14">
        <v>2</v>
      </c>
      <c r="O14" t="s">
        <v>19318</v>
      </c>
      <c r="P14" t="s">
        <v>19317</v>
      </c>
      <c r="Q14" t="s">
        <v>19316</v>
      </c>
      <c r="R14" s="7">
        <v>38161</v>
      </c>
      <c r="S14" s="8">
        <f t="shared" si="0"/>
        <v>2004</v>
      </c>
      <c r="T14" s="8">
        <v>2004</v>
      </c>
      <c r="U14" s="8">
        <f t="shared" si="1"/>
        <v>18</v>
      </c>
      <c r="V14" s="7">
        <v>2004</v>
      </c>
      <c r="W14" t="s">
        <v>19315</v>
      </c>
      <c r="X14" s="2" t="s">
        <v>0</v>
      </c>
      <c r="Y14" s="6" t="e">
        <f t="shared" si="6"/>
        <v>#VALUE!</v>
      </c>
      <c r="AA14">
        <v>16188950</v>
      </c>
      <c r="AB14">
        <v>65906</v>
      </c>
      <c r="AD14" t="s">
        <v>6</v>
      </c>
      <c r="AE14">
        <v>129</v>
      </c>
      <c r="AF14">
        <v>3</v>
      </c>
      <c r="AH14" t="s">
        <v>19314</v>
      </c>
      <c r="AI14" t="s">
        <v>19313</v>
      </c>
      <c r="AK14" t="s">
        <v>19312</v>
      </c>
      <c r="AL14">
        <v>3</v>
      </c>
      <c r="AM14" s="5">
        <f t="shared" si="2"/>
        <v>0.16666666666666666</v>
      </c>
      <c r="AN14" s="4">
        <f t="shared" si="7"/>
        <v>2.5242963523917705E-4</v>
      </c>
      <c r="AO14" s="3"/>
      <c r="AP14">
        <v>0</v>
      </c>
      <c r="AR14" t="s">
        <v>1</v>
      </c>
      <c r="AT14" s="2" t="s">
        <v>0</v>
      </c>
      <c r="AU14" s="1" t="e">
        <f t="shared" si="3"/>
        <v>#VALUE!</v>
      </c>
      <c r="AV14" s="1" t="e">
        <f t="shared" si="4"/>
        <v>#VALUE!</v>
      </c>
      <c r="AW14" s="1" t="e">
        <f t="shared" si="5"/>
        <v>#VALUE!</v>
      </c>
    </row>
    <row r="15" spans="1:49" x14ac:dyDescent="0.2">
      <c r="A15">
        <v>13</v>
      </c>
      <c r="B15" t="s">
        <v>19311</v>
      </c>
      <c r="C15" t="s">
        <v>19310</v>
      </c>
      <c r="E15">
        <v>15196025</v>
      </c>
      <c r="F15" t="s">
        <v>19309</v>
      </c>
      <c r="G15" t="s">
        <v>17</v>
      </c>
      <c r="H15" t="s">
        <v>16</v>
      </c>
      <c r="I15" t="s">
        <v>19308</v>
      </c>
      <c r="J15" t="s">
        <v>19307</v>
      </c>
      <c r="K15" t="s">
        <v>19306</v>
      </c>
      <c r="L15" t="s">
        <v>19305</v>
      </c>
      <c r="M15" t="s">
        <v>19304</v>
      </c>
      <c r="N15">
        <v>8</v>
      </c>
      <c r="O15" t="s">
        <v>19303</v>
      </c>
      <c r="P15" t="s">
        <v>19302</v>
      </c>
      <c r="Q15" t="s">
        <v>19301</v>
      </c>
      <c r="R15" s="7">
        <v>38160</v>
      </c>
      <c r="S15" s="8">
        <f t="shared" si="0"/>
        <v>2004</v>
      </c>
      <c r="T15" s="8">
        <v>2004</v>
      </c>
      <c r="U15" s="8">
        <f t="shared" si="1"/>
        <v>18</v>
      </c>
      <c r="V15" s="7">
        <v>38160</v>
      </c>
      <c r="W15" t="s">
        <v>10327</v>
      </c>
      <c r="X15" s="2">
        <v>1.43</v>
      </c>
      <c r="Y15" s="6">
        <f t="shared" si="6"/>
        <v>3.8173033287952803E-2</v>
      </c>
      <c r="AA15">
        <v>62960</v>
      </c>
      <c r="AB15">
        <v>16867</v>
      </c>
      <c r="AD15" t="s">
        <v>6</v>
      </c>
      <c r="AE15">
        <v>43</v>
      </c>
      <c r="AF15">
        <v>24</v>
      </c>
      <c r="AH15" t="s">
        <v>19300</v>
      </c>
      <c r="AI15" t="s">
        <v>19299</v>
      </c>
      <c r="AK15" t="s">
        <v>19298</v>
      </c>
      <c r="AL15">
        <v>14</v>
      </c>
      <c r="AM15" s="5">
        <f t="shared" si="2"/>
        <v>0.77777777777777779</v>
      </c>
      <c r="AN15" s="4">
        <f t="shared" si="7"/>
        <v>1.178004964449493E-3</v>
      </c>
      <c r="AO15" s="3"/>
      <c r="AP15">
        <v>0</v>
      </c>
      <c r="AR15" t="s">
        <v>1</v>
      </c>
      <c r="AT15" s="2">
        <v>3.1619999999999999</v>
      </c>
      <c r="AU15" s="1">
        <f t="shared" si="3"/>
        <v>2.7074524790901808</v>
      </c>
      <c r="AV15" s="1">
        <f t="shared" si="4"/>
        <v>1.9675519126201149</v>
      </c>
      <c r="AW15" s="1">
        <f t="shared" si="5"/>
        <v>1.2276513461500487</v>
      </c>
    </row>
    <row r="16" spans="1:49" x14ac:dyDescent="0.2">
      <c r="A16">
        <v>14</v>
      </c>
      <c r="B16" t="s">
        <v>19297</v>
      </c>
      <c r="C16" t="s">
        <v>19296</v>
      </c>
      <c r="F16" t="s">
        <v>19295</v>
      </c>
      <c r="G16" t="s">
        <v>17</v>
      </c>
      <c r="H16" t="s">
        <v>16</v>
      </c>
      <c r="I16" t="s">
        <v>19294</v>
      </c>
      <c r="J16">
        <v>112815979</v>
      </c>
      <c r="K16" t="s">
        <v>19293</v>
      </c>
      <c r="L16" t="s">
        <v>13126</v>
      </c>
      <c r="M16" t="s">
        <v>329</v>
      </c>
      <c r="N16">
        <v>1</v>
      </c>
      <c r="O16" t="s">
        <v>19292</v>
      </c>
      <c r="P16">
        <v>57199392965</v>
      </c>
      <c r="Q16">
        <v>112815979</v>
      </c>
      <c r="R16" s="7">
        <v>38158</v>
      </c>
      <c r="S16" s="8">
        <f t="shared" si="0"/>
        <v>2004</v>
      </c>
      <c r="T16" s="8">
        <v>2004</v>
      </c>
      <c r="U16" s="8">
        <f t="shared" si="1"/>
        <v>18</v>
      </c>
      <c r="V16" s="7">
        <v>38158</v>
      </c>
      <c r="W16" t="s">
        <v>8227</v>
      </c>
      <c r="X16" s="2">
        <v>0.30399999999999999</v>
      </c>
      <c r="Y16" s="6">
        <f t="shared" si="6"/>
        <v>8.115106377299057E-3</v>
      </c>
      <c r="AA16">
        <v>8952477</v>
      </c>
      <c r="AB16">
        <v>12250</v>
      </c>
      <c r="AD16" t="s">
        <v>6</v>
      </c>
      <c r="AE16">
        <v>41</v>
      </c>
      <c r="AF16">
        <v>6</v>
      </c>
      <c r="AH16" t="s">
        <v>19291</v>
      </c>
      <c r="AI16" t="s">
        <v>19290</v>
      </c>
      <c r="AJ16" t="s">
        <v>19289</v>
      </c>
      <c r="AK16" t="s">
        <v>19288</v>
      </c>
      <c r="AL16">
        <v>5</v>
      </c>
      <c r="AM16" s="5">
        <f t="shared" si="2"/>
        <v>0.27777777777777779</v>
      </c>
      <c r="AN16" s="4">
        <f t="shared" si="7"/>
        <v>4.207160587319618E-4</v>
      </c>
      <c r="AO16" s="3"/>
      <c r="AP16">
        <v>0</v>
      </c>
      <c r="AR16" t="s">
        <v>1</v>
      </c>
      <c r="AT16" s="2" t="s">
        <v>0</v>
      </c>
      <c r="AU16" s="1">
        <f t="shared" si="3"/>
        <v>0.58067892817289279</v>
      </c>
      <c r="AV16" s="1">
        <f t="shared" si="4"/>
        <v>0.42679112180155093</v>
      </c>
      <c r="AW16" s="1">
        <f t="shared" si="5"/>
        <v>0.27290331543020901</v>
      </c>
    </row>
    <row r="17" spans="1:49" x14ac:dyDescent="0.2">
      <c r="A17">
        <v>15</v>
      </c>
      <c r="B17" t="s">
        <v>19287</v>
      </c>
      <c r="C17" t="s">
        <v>19286</v>
      </c>
      <c r="F17" t="s">
        <v>19285</v>
      </c>
      <c r="G17" t="s">
        <v>17</v>
      </c>
      <c r="H17" t="s">
        <v>16</v>
      </c>
      <c r="I17" t="s">
        <v>19284</v>
      </c>
      <c r="J17">
        <v>112836711</v>
      </c>
      <c r="K17" t="s">
        <v>19283</v>
      </c>
      <c r="L17" t="s">
        <v>6188</v>
      </c>
      <c r="M17" t="s">
        <v>120</v>
      </c>
      <c r="N17">
        <v>3</v>
      </c>
      <c r="O17" t="s">
        <v>19282</v>
      </c>
      <c r="P17" t="s">
        <v>19281</v>
      </c>
      <c r="Q17" t="s">
        <v>19280</v>
      </c>
      <c r="R17" s="7">
        <v>38158</v>
      </c>
      <c r="S17" s="8">
        <f t="shared" si="0"/>
        <v>2004</v>
      </c>
      <c r="T17" s="8">
        <v>2004</v>
      </c>
      <c r="U17" s="8">
        <f t="shared" si="1"/>
        <v>18</v>
      </c>
      <c r="V17" s="7">
        <v>38158</v>
      </c>
      <c r="W17" t="s">
        <v>8227</v>
      </c>
      <c r="X17" s="2">
        <v>0.30399999999999999</v>
      </c>
      <c r="Y17" s="6">
        <f t="shared" si="6"/>
        <v>8.115106377299057E-3</v>
      </c>
      <c r="AA17">
        <v>8952477</v>
      </c>
      <c r="AB17">
        <v>12250</v>
      </c>
      <c r="AD17" t="s">
        <v>6</v>
      </c>
      <c r="AE17">
        <v>41</v>
      </c>
      <c r="AF17">
        <v>6</v>
      </c>
      <c r="AH17" t="s">
        <v>19279</v>
      </c>
      <c r="AI17" t="s">
        <v>19278</v>
      </c>
      <c r="AJ17" t="s">
        <v>19277</v>
      </c>
      <c r="AK17" t="s">
        <v>19276</v>
      </c>
      <c r="AL17">
        <v>12</v>
      </c>
      <c r="AM17" s="5">
        <f t="shared" si="2"/>
        <v>0.66666666666666663</v>
      </c>
      <c r="AN17" s="4">
        <f t="shared" si="7"/>
        <v>1.0097185409567082E-3</v>
      </c>
      <c r="AO17" s="3"/>
      <c r="AP17">
        <v>0</v>
      </c>
      <c r="AR17" t="s">
        <v>1</v>
      </c>
      <c r="AT17" s="2" t="s">
        <v>0</v>
      </c>
      <c r="AU17" s="1">
        <f t="shared" si="3"/>
        <v>0.5983490026396352</v>
      </c>
      <c r="AV17" s="1">
        <f t="shared" si="4"/>
        <v>0.45624124591278825</v>
      </c>
      <c r="AW17" s="1">
        <f t="shared" si="5"/>
        <v>0.31413348918594125</v>
      </c>
    </row>
    <row r="18" spans="1:49" x14ac:dyDescent="0.2">
      <c r="A18">
        <v>16</v>
      </c>
      <c r="B18" t="s">
        <v>19275</v>
      </c>
      <c r="C18" t="s">
        <v>19274</v>
      </c>
      <c r="F18" t="s">
        <v>19273</v>
      </c>
      <c r="G18" t="s">
        <v>17</v>
      </c>
      <c r="H18" t="s">
        <v>16</v>
      </c>
      <c r="I18" t="s">
        <v>1003</v>
      </c>
      <c r="J18">
        <v>60004879</v>
      </c>
      <c r="K18" t="s">
        <v>1002</v>
      </c>
      <c r="L18" t="s">
        <v>1001</v>
      </c>
      <c r="M18" t="s">
        <v>136</v>
      </c>
      <c r="N18">
        <v>2</v>
      </c>
      <c r="O18" t="s">
        <v>19272</v>
      </c>
      <c r="P18" t="s">
        <v>19271</v>
      </c>
      <c r="Q18" t="s">
        <v>19270</v>
      </c>
      <c r="R18" s="7">
        <v>38158</v>
      </c>
      <c r="S18" s="8">
        <f t="shared" si="0"/>
        <v>2004</v>
      </c>
      <c r="T18" s="8">
        <v>2004</v>
      </c>
      <c r="U18" s="8">
        <f t="shared" si="1"/>
        <v>18</v>
      </c>
      <c r="V18" s="7">
        <v>38158</v>
      </c>
      <c r="W18" t="s">
        <v>8227</v>
      </c>
      <c r="X18" s="2">
        <v>0.30399999999999999</v>
      </c>
      <c r="Y18" s="6">
        <f t="shared" si="6"/>
        <v>8.115106377299057E-3</v>
      </c>
      <c r="AA18">
        <v>8952477</v>
      </c>
      <c r="AB18">
        <v>12250</v>
      </c>
      <c r="AD18" t="s">
        <v>6</v>
      </c>
      <c r="AE18">
        <v>41</v>
      </c>
      <c r="AF18">
        <v>6</v>
      </c>
      <c r="AH18" t="s">
        <v>19269</v>
      </c>
      <c r="AI18" t="s">
        <v>19268</v>
      </c>
      <c r="AJ18" t="s">
        <v>19267</v>
      </c>
      <c r="AK18" t="s">
        <v>19266</v>
      </c>
      <c r="AL18">
        <v>0</v>
      </c>
      <c r="AM18" s="5">
        <f t="shared" si="2"/>
        <v>0</v>
      </c>
      <c r="AN18" s="4">
        <f t="shared" si="7"/>
        <v>0</v>
      </c>
      <c r="AO18" s="3"/>
      <c r="AP18">
        <v>0</v>
      </c>
      <c r="AR18" t="s">
        <v>1</v>
      </c>
      <c r="AT18" s="2" t="s">
        <v>0</v>
      </c>
      <c r="AU18" s="1">
        <f t="shared" si="3"/>
        <v>0.56805744641093392</v>
      </c>
      <c r="AV18" s="1">
        <f t="shared" si="4"/>
        <v>0.40575531886495286</v>
      </c>
      <c r="AW18" s="1">
        <f t="shared" si="5"/>
        <v>0.24345319131897172</v>
      </c>
    </row>
    <row r="19" spans="1:49" x14ac:dyDescent="0.2">
      <c r="A19">
        <v>17</v>
      </c>
      <c r="B19" t="s">
        <v>19265</v>
      </c>
      <c r="C19" t="s">
        <v>19264</v>
      </c>
      <c r="F19" t="s">
        <v>19263</v>
      </c>
      <c r="G19" t="s">
        <v>17</v>
      </c>
      <c r="H19" t="s">
        <v>16</v>
      </c>
      <c r="I19" t="s">
        <v>18951</v>
      </c>
      <c r="J19">
        <v>100496992</v>
      </c>
      <c r="K19" t="s">
        <v>2768</v>
      </c>
      <c r="L19" t="s">
        <v>18950</v>
      </c>
      <c r="M19" t="s">
        <v>815</v>
      </c>
      <c r="N19">
        <v>4</v>
      </c>
      <c r="O19" t="s">
        <v>19262</v>
      </c>
      <c r="P19" t="s">
        <v>19261</v>
      </c>
      <c r="Q19" t="s">
        <v>18947</v>
      </c>
      <c r="R19" s="7">
        <v>38158</v>
      </c>
      <c r="S19" s="8">
        <f t="shared" si="0"/>
        <v>2004</v>
      </c>
      <c r="T19" s="8">
        <v>2004</v>
      </c>
      <c r="U19" s="8">
        <f t="shared" si="1"/>
        <v>18</v>
      </c>
      <c r="V19" s="7">
        <v>38158</v>
      </c>
      <c r="W19" t="s">
        <v>8227</v>
      </c>
      <c r="X19" s="2">
        <v>0.30399999999999999</v>
      </c>
      <c r="Y19" s="6">
        <f t="shared" si="6"/>
        <v>8.115106377299057E-3</v>
      </c>
      <c r="AA19">
        <v>8952477</v>
      </c>
      <c r="AB19">
        <v>12250</v>
      </c>
      <c r="AD19" t="s">
        <v>6</v>
      </c>
      <c r="AE19">
        <v>41</v>
      </c>
      <c r="AF19">
        <v>6</v>
      </c>
      <c r="AH19" t="s">
        <v>19260</v>
      </c>
      <c r="AI19" t="s">
        <v>19259</v>
      </c>
      <c r="AK19" t="s">
        <v>19258</v>
      </c>
      <c r="AL19">
        <v>6</v>
      </c>
      <c r="AM19" s="5">
        <f t="shared" si="2"/>
        <v>0.33333333333333331</v>
      </c>
      <c r="AN19" s="4">
        <f t="shared" si="7"/>
        <v>5.048592704783541E-4</v>
      </c>
      <c r="AO19" s="3"/>
      <c r="AP19">
        <v>0</v>
      </c>
      <c r="AR19" t="s">
        <v>1</v>
      </c>
      <c r="AT19" s="2" t="s">
        <v>0</v>
      </c>
      <c r="AU19" s="1">
        <f t="shared" si="3"/>
        <v>0.58320322452528461</v>
      </c>
      <c r="AV19" s="1">
        <f t="shared" si="4"/>
        <v>0.43099828238887061</v>
      </c>
      <c r="AW19" s="1">
        <f t="shared" si="5"/>
        <v>0.2787933402524565</v>
      </c>
    </row>
    <row r="20" spans="1:49" x14ac:dyDescent="0.2">
      <c r="A20">
        <v>18</v>
      </c>
      <c r="B20" t="s">
        <v>19257</v>
      </c>
      <c r="C20" t="s">
        <v>19256</v>
      </c>
      <c r="F20" t="s">
        <v>19255</v>
      </c>
      <c r="G20" t="s">
        <v>17</v>
      </c>
      <c r="H20" t="s">
        <v>16</v>
      </c>
      <c r="I20" t="s">
        <v>9221</v>
      </c>
      <c r="J20">
        <v>60068689</v>
      </c>
      <c r="K20" t="s">
        <v>19254</v>
      </c>
      <c r="L20" t="s">
        <v>19253</v>
      </c>
      <c r="M20" t="s">
        <v>362</v>
      </c>
      <c r="N20">
        <v>4</v>
      </c>
      <c r="O20" t="s">
        <v>19252</v>
      </c>
      <c r="P20" t="s">
        <v>19251</v>
      </c>
      <c r="Q20" t="s">
        <v>19250</v>
      </c>
      <c r="R20" s="7">
        <v>38158</v>
      </c>
      <c r="S20" s="8">
        <f t="shared" si="0"/>
        <v>2004</v>
      </c>
      <c r="T20" s="8">
        <v>2004</v>
      </c>
      <c r="U20" s="8">
        <f t="shared" si="1"/>
        <v>18</v>
      </c>
      <c r="V20" s="7">
        <v>38158</v>
      </c>
      <c r="W20" t="s">
        <v>8227</v>
      </c>
      <c r="X20" s="2">
        <v>0.30399999999999999</v>
      </c>
      <c r="Y20" s="6">
        <f t="shared" si="6"/>
        <v>8.115106377299057E-3</v>
      </c>
      <c r="AA20">
        <v>8952477</v>
      </c>
      <c r="AB20">
        <v>12250</v>
      </c>
      <c r="AD20" t="s">
        <v>6</v>
      </c>
      <c r="AE20">
        <v>41</v>
      </c>
      <c r="AF20">
        <v>6</v>
      </c>
      <c r="AH20" t="s">
        <v>19249</v>
      </c>
      <c r="AI20" t="s">
        <v>19248</v>
      </c>
      <c r="AJ20" t="s">
        <v>19247</v>
      </c>
      <c r="AK20" t="s">
        <v>19246</v>
      </c>
      <c r="AL20">
        <v>17</v>
      </c>
      <c r="AM20" s="5">
        <f t="shared" si="2"/>
        <v>0.94444444444444442</v>
      </c>
      <c r="AN20" s="4">
        <f t="shared" si="7"/>
        <v>1.43043459968867E-3</v>
      </c>
      <c r="AO20" s="3"/>
      <c r="AP20">
        <v>0</v>
      </c>
      <c r="AR20" t="s">
        <v>1</v>
      </c>
      <c r="AT20" s="2" t="s">
        <v>0</v>
      </c>
      <c r="AU20" s="1">
        <f t="shared" si="3"/>
        <v>0.61097048440159396</v>
      </c>
      <c r="AV20" s="1">
        <f t="shared" si="4"/>
        <v>0.47727704884938632</v>
      </c>
      <c r="AW20" s="1">
        <f t="shared" si="5"/>
        <v>0.34358361329717862</v>
      </c>
    </row>
    <row r="21" spans="1:49" x14ac:dyDescent="0.2">
      <c r="A21">
        <v>19</v>
      </c>
      <c r="B21" t="s">
        <v>19245</v>
      </c>
      <c r="C21" t="s">
        <v>19244</v>
      </c>
      <c r="F21" t="s">
        <v>19243</v>
      </c>
      <c r="G21" t="s">
        <v>17</v>
      </c>
      <c r="H21" t="s">
        <v>16</v>
      </c>
      <c r="I21" t="s">
        <v>8301</v>
      </c>
      <c r="J21">
        <v>60025084</v>
      </c>
      <c r="K21" t="s">
        <v>7066</v>
      </c>
      <c r="L21" t="s">
        <v>7065</v>
      </c>
      <c r="M21" t="s">
        <v>1197</v>
      </c>
      <c r="N21">
        <v>3</v>
      </c>
      <c r="O21" t="s">
        <v>19242</v>
      </c>
      <c r="P21" t="s">
        <v>19241</v>
      </c>
      <c r="Q21" t="s">
        <v>7062</v>
      </c>
      <c r="R21" s="7">
        <v>38158</v>
      </c>
      <c r="S21" s="8">
        <f t="shared" si="0"/>
        <v>2004</v>
      </c>
      <c r="T21" s="8">
        <v>2004</v>
      </c>
      <c r="U21" s="8">
        <f t="shared" si="1"/>
        <v>18</v>
      </c>
      <c r="V21" s="7">
        <v>38158</v>
      </c>
      <c r="W21" t="s">
        <v>8227</v>
      </c>
      <c r="X21" s="2">
        <v>0.30399999999999999</v>
      </c>
      <c r="Y21" s="6">
        <f t="shared" si="6"/>
        <v>8.115106377299057E-3</v>
      </c>
      <c r="AA21">
        <v>8952477</v>
      </c>
      <c r="AB21">
        <v>12250</v>
      </c>
      <c r="AD21" t="s">
        <v>6</v>
      </c>
      <c r="AE21">
        <v>41</v>
      </c>
      <c r="AF21">
        <v>6</v>
      </c>
      <c r="AH21" t="s">
        <v>19240</v>
      </c>
      <c r="AI21" t="s">
        <v>19239</v>
      </c>
      <c r="AJ21" t="s">
        <v>19238</v>
      </c>
      <c r="AK21" t="s">
        <v>19237</v>
      </c>
      <c r="AL21">
        <v>1</v>
      </c>
      <c r="AM21" s="5">
        <f t="shared" si="2"/>
        <v>5.5555555555555552E-2</v>
      </c>
      <c r="AN21" s="4">
        <f t="shared" si="7"/>
        <v>8.4143211746392349E-5</v>
      </c>
      <c r="AO21" s="3"/>
      <c r="AP21">
        <v>0</v>
      </c>
      <c r="AR21" t="s">
        <v>1</v>
      </c>
      <c r="AT21" s="2" t="s">
        <v>0</v>
      </c>
      <c r="AU21" s="1">
        <f t="shared" si="3"/>
        <v>0.57058174276332574</v>
      </c>
      <c r="AV21" s="1">
        <f t="shared" si="4"/>
        <v>0.40996247945227249</v>
      </c>
      <c r="AW21" s="1">
        <f t="shared" si="5"/>
        <v>0.24934321614121915</v>
      </c>
    </row>
    <row r="22" spans="1:49" x14ac:dyDescent="0.2">
      <c r="A22">
        <v>20</v>
      </c>
      <c r="B22" t="s">
        <v>19236</v>
      </c>
      <c r="C22" t="s">
        <v>19235</v>
      </c>
      <c r="F22" t="s">
        <v>19234</v>
      </c>
      <c r="G22" t="s">
        <v>17</v>
      </c>
      <c r="H22" t="s">
        <v>16</v>
      </c>
      <c r="I22" t="s">
        <v>10231</v>
      </c>
      <c r="J22">
        <v>60025084</v>
      </c>
      <c r="K22" t="s">
        <v>7066</v>
      </c>
      <c r="L22" t="s">
        <v>7065</v>
      </c>
      <c r="M22" t="s">
        <v>1197</v>
      </c>
      <c r="N22">
        <v>3</v>
      </c>
      <c r="O22" t="s">
        <v>19233</v>
      </c>
      <c r="P22" t="s">
        <v>19232</v>
      </c>
      <c r="Q22" t="s">
        <v>7062</v>
      </c>
      <c r="R22" s="7">
        <v>38158</v>
      </c>
      <c r="S22" s="8">
        <f t="shared" si="0"/>
        <v>2004</v>
      </c>
      <c r="T22" s="8">
        <v>2004</v>
      </c>
      <c r="U22" s="8">
        <f t="shared" si="1"/>
        <v>18</v>
      </c>
      <c r="V22" s="7">
        <v>38158</v>
      </c>
      <c r="W22" t="s">
        <v>8227</v>
      </c>
      <c r="X22" s="2">
        <v>0.30399999999999999</v>
      </c>
      <c r="Y22" s="6">
        <f t="shared" si="6"/>
        <v>8.115106377299057E-3</v>
      </c>
      <c r="AA22">
        <v>8952477</v>
      </c>
      <c r="AB22">
        <v>12250</v>
      </c>
      <c r="AD22" t="s">
        <v>6</v>
      </c>
      <c r="AE22">
        <v>41</v>
      </c>
      <c r="AF22">
        <v>6</v>
      </c>
      <c r="AH22" t="s">
        <v>19231</v>
      </c>
      <c r="AI22" t="s">
        <v>19230</v>
      </c>
      <c r="AJ22" t="s">
        <v>19229</v>
      </c>
      <c r="AK22" t="s">
        <v>19228</v>
      </c>
      <c r="AL22">
        <v>24</v>
      </c>
      <c r="AM22" s="5">
        <f t="shared" si="2"/>
        <v>1.3333333333333333</v>
      </c>
      <c r="AN22" s="4">
        <f t="shared" si="7"/>
        <v>2.0194370819134164E-3</v>
      </c>
      <c r="AO22" s="3"/>
      <c r="AP22">
        <v>0</v>
      </c>
      <c r="AR22" t="s">
        <v>1</v>
      </c>
      <c r="AT22" s="2" t="s">
        <v>0</v>
      </c>
      <c r="AU22" s="1">
        <f t="shared" si="3"/>
        <v>0.62864055886833647</v>
      </c>
      <c r="AV22" s="1">
        <f t="shared" si="4"/>
        <v>0.50672717296062364</v>
      </c>
      <c r="AW22" s="1">
        <f t="shared" si="5"/>
        <v>0.38481378705291086</v>
      </c>
    </row>
    <row r="23" spans="1:49" x14ac:dyDescent="0.2">
      <c r="A23">
        <v>21</v>
      </c>
      <c r="B23" t="s">
        <v>19227</v>
      </c>
      <c r="C23" t="s">
        <v>19226</v>
      </c>
      <c r="F23" t="s">
        <v>19225</v>
      </c>
      <c r="G23" t="s">
        <v>17</v>
      </c>
      <c r="H23" t="s">
        <v>16</v>
      </c>
      <c r="I23" t="s">
        <v>8664</v>
      </c>
      <c r="J23">
        <v>60008495</v>
      </c>
      <c r="K23" t="s">
        <v>7168</v>
      </c>
      <c r="L23" t="s">
        <v>7167</v>
      </c>
      <c r="M23" t="s">
        <v>136</v>
      </c>
      <c r="N23">
        <v>1</v>
      </c>
      <c r="O23" t="s">
        <v>19224</v>
      </c>
      <c r="P23">
        <v>7004026337</v>
      </c>
      <c r="Q23">
        <v>60008495</v>
      </c>
      <c r="R23" s="7">
        <v>38158</v>
      </c>
      <c r="S23" s="8">
        <f t="shared" si="0"/>
        <v>2004</v>
      </c>
      <c r="T23" s="8">
        <v>2004</v>
      </c>
      <c r="U23" s="8">
        <f t="shared" si="1"/>
        <v>18</v>
      </c>
      <c r="V23" s="7">
        <v>38158</v>
      </c>
      <c r="W23" t="s">
        <v>8227</v>
      </c>
      <c r="X23" s="2">
        <v>0.30399999999999999</v>
      </c>
      <c r="Y23" s="6">
        <f t="shared" si="6"/>
        <v>8.115106377299057E-3</v>
      </c>
      <c r="AA23">
        <v>8952477</v>
      </c>
      <c r="AB23">
        <v>12250</v>
      </c>
      <c r="AD23" t="s">
        <v>6</v>
      </c>
      <c r="AE23">
        <v>41</v>
      </c>
      <c r="AF23">
        <v>6</v>
      </c>
      <c r="AH23" t="s">
        <v>19223</v>
      </c>
      <c r="AI23" t="s">
        <v>19222</v>
      </c>
      <c r="AJ23" t="s">
        <v>19221</v>
      </c>
      <c r="AK23" t="s">
        <v>19220</v>
      </c>
      <c r="AL23">
        <v>4</v>
      </c>
      <c r="AM23" s="5">
        <f t="shared" si="2"/>
        <v>0.22222222222222221</v>
      </c>
      <c r="AN23" s="4">
        <f t="shared" si="7"/>
        <v>3.365728469855694E-4</v>
      </c>
      <c r="AO23" s="3"/>
      <c r="AP23">
        <v>0</v>
      </c>
      <c r="AR23" t="s">
        <v>1</v>
      </c>
      <c r="AT23" s="2" t="s">
        <v>0</v>
      </c>
      <c r="AU23" s="1">
        <f t="shared" si="3"/>
        <v>0.57815463182050109</v>
      </c>
      <c r="AV23" s="1">
        <f t="shared" si="4"/>
        <v>0.42258396121423131</v>
      </c>
      <c r="AW23" s="1">
        <f t="shared" si="5"/>
        <v>0.26701329060796158</v>
      </c>
    </row>
    <row r="24" spans="1:49" x14ac:dyDescent="0.2">
      <c r="A24">
        <v>22</v>
      </c>
      <c r="B24" t="s">
        <v>19219</v>
      </c>
      <c r="C24" t="s">
        <v>19218</v>
      </c>
      <c r="F24" t="s">
        <v>19217</v>
      </c>
      <c r="G24" t="s">
        <v>17</v>
      </c>
      <c r="H24" t="s">
        <v>16</v>
      </c>
      <c r="I24" t="s">
        <v>19216</v>
      </c>
      <c r="J24">
        <v>60027550</v>
      </c>
      <c r="K24" t="s">
        <v>2810</v>
      </c>
      <c r="L24" t="s">
        <v>2809</v>
      </c>
      <c r="M24" t="s">
        <v>120</v>
      </c>
      <c r="N24">
        <v>2</v>
      </c>
      <c r="O24" t="s">
        <v>19215</v>
      </c>
      <c r="P24" t="s">
        <v>19214</v>
      </c>
      <c r="Q24" t="s">
        <v>9701</v>
      </c>
      <c r="R24" s="7">
        <v>38158</v>
      </c>
      <c r="S24" s="8">
        <f t="shared" si="0"/>
        <v>2004</v>
      </c>
      <c r="T24" s="8">
        <v>2004</v>
      </c>
      <c r="U24" s="8">
        <f t="shared" si="1"/>
        <v>18</v>
      </c>
      <c r="V24" s="7">
        <v>38158</v>
      </c>
      <c r="W24" t="s">
        <v>8227</v>
      </c>
      <c r="X24" s="2">
        <v>0.30399999999999999</v>
      </c>
      <c r="Y24" s="6">
        <f t="shared" si="6"/>
        <v>8.115106377299057E-3</v>
      </c>
      <c r="AA24">
        <v>8952477</v>
      </c>
      <c r="AB24">
        <v>12250</v>
      </c>
      <c r="AD24" t="s">
        <v>6</v>
      </c>
      <c r="AE24">
        <v>41</v>
      </c>
      <c r="AF24">
        <v>6</v>
      </c>
      <c r="AH24" t="s">
        <v>19213</v>
      </c>
      <c r="AI24" t="s">
        <v>19212</v>
      </c>
      <c r="AJ24" t="s">
        <v>19211</v>
      </c>
      <c r="AK24" t="s">
        <v>19210</v>
      </c>
      <c r="AL24">
        <v>67</v>
      </c>
      <c r="AM24" s="5">
        <f t="shared" si="2"/>
        <v>3.7222222222222223</v>
      </c>
      <c r="AN24" s="4">
        <f t="shared" si="7"/>
        <v>5.6375951870082886E-3</v>
      </c>
      <c r="AO24" s="3"/>
      <c r="AP24">
        <v>0</v>
      </c>
      <c r="AR24" t="s">
        <v>1</v>
      </c>
      <c r="AT24" s="2" t="s">
        <v>0</v>
      </c>
      <c r="AU24" s="1">
        <f t="shared" si="3"/>
        <v>0.7371853020211826</v>
      </c>
      <c r="AV24" s="1">
        <f t="shared" si="4"/>
        <v>0.68763507821536729</v>
      </c>
      <c r="AW24" s="1">
        <f t="shared" si="5"/>
        <v>0.63808485440955187</v>
      </c>
    </row>
    <row r="25" spans="1:49" x14ac:dyDescent="0.2">
      <c r="A25">
        <v>23</v>
      </c>
      <c r="B25" t="s">
        <v>19209</v>
      </c>
      <c r="C25" t="s">
        <v>19208</v>
      </c>
      <c r="F25" t="s">
        <v>19207</v>
      </c>
      <c r="G25" t="s">
        <v>17</v>
      </c>
      <c r="H25" t="s">
        <v>16</v>
      </c>
      <c r="I25" t="s">
        <v>12637</v>
      </c>
      <c r="J25">
        <v>60024350</v>
      </c>
      <c r="K25" t="s">
        <v>12636</v>
      </c>
      <c r="L25" t="s">
        <v>12635</v>
      </c>
      <c r="M25" t="s">
        <v>1197</v>
      </c>
      <c r="N25">
        <v>3</v>
      </c>
      <c r="O25" t="s">
        <v>19206</v>
      </c>
      <c r="P25" t="s">
        <v>12633</v>
      </c>
      <c r="Q25" t="s">
        <v>12632</v>
      </c>
      <c r="R25" s="7">
        <v>38158</v>
      </c>
      <c r="S25" s="8">
        <f t="shared" si="0"/>
        <v>2004</v>
      </c>
      <c r="T25" s="8">
        <v>2004</v>
      </c>
      <c r="U25" s="8">
        <f t="shared" si="1"/>
        <v>18</v>
      </c>
      <c r="V25" s="7">
        <v>38158</v>
      </c>
      <c r="W25" t="s">
        <v>8227</v>
      </c>
      <c r="X25" s="2">
        <v>0.30399999999999999</v>
      </c>
      <c r="Y25" s="6">
        <f t="shared" si="6"/>
        <v>8.115106377299057E-3</v>
      </c>
      <c r="AA25">
        <v>8952477</v>
      </c>
      <c r="AB25">
        <v>12250</v>
      </c>
      <c r="AD25" t="s">
        <v>6</v>
      </c>
      <c r="AE25">
        <v>41</v>
      </c>
      <c r="AF25">
        <v>6</v>
      </c>
      <c r="AH25" t="s">
        <v>19205</v>
      </c>
      <c r="AI25" t="s">
        <v>19204</v>
      </c>
      <c r="AJ25" t="s">
        <v>19203</v>
      </c>
      <c r="AK25" t="s">
        <v>19202</v>
      </c>
      <c r="AL25">
        <v>5</v>
      </c>
      <c r="AM25" s="5">
        <f t="shared" si="2"/>
        <v>0.27777777777777779</v>
      </c>
      <c r="AN25" s="4">
        <f t="shared" si="7"/>
        <v>4.207160587319618E-4</v>
      </c>
      <c r="AO25" s="3"/>
      <c r="AP25">
        <v>0</v>
      </c>
      <c r="AR25" t="s">
        <v>1</v>
      </c>
      <c r="AT25" s="2" t="s">
        <v>0</v>
      </c>
      <c r="AU25" s="1">
        <f t="shared" si="3"/>
        <v>0.58067892817289279</v>
      </c>
      <c r="AV25" s="1">
        <f t="shared" si="4"/>
        <v>0.42679112180155093</v>
      </c>
      <c r="AW25" s="1">
        <f t="shared" si="5"/>
        <v>0.27290331543020901</v>
      </c>
    </row>
    <row r="26" spans="1:49" x14ac:dyDescent="0.2">
      <c r="A26">
        <v>24</v>
      </c>
      <c r="B26" t="s">
        <v>19201</v>
      </c>
      <c r="C26" t="s">
        <v>19200</v>
      </c>
      <c r="D26" t="s">
        <v>19199</v>
      </c>
      <c r="E26">
        <v>15248427</v>
      </c>
      <c r="F26" t="s">
        <v>19198</v>
      </c>
      <c r="G26" t="s">
        <v>17</v>
      </c>
      <c r="H26" t="s">
        <v>16</v>
      </c>
      <c r="I26" t="s">
        <v>19197</v>
      </c>
      <c r="J26" t="s">
        <v>19196</v>
      </c>
      <c r="K26" t="s">
        <v>19195</v>
      </c>
      <c r="L26" t="s">
        <v>19194</v>
      </c>
      <c r="M26" t="s">
        <v>13072</v>
      </c>
      <c r="N26">
        <v>3</v>
      </c>
      <c r="O26" t="s">
        <v>19193</v>
      </c>
      <c r="P26" t="s">
        <v>19192</v>
      </c>
      <c r="Q26" t="s">
        <v>19191</v>
      </c>
      <c r="R26" s="7">
        <v>38156</v>
      </c>
      <c r="S26" s="8">
        <f t="shared" si="0"/>
        <v>2004</v>
      </c>
      <c r="T26" s="8">
        <v>2004</v>
      </c>
      <c r="U26" s="8">
        <f t="shared" si="1"/>
        <v>18</v>
      </c>
      <c r="V26" s="7">
        <v>38156</v>
      </c>
      <c r="W26" t="s">
        <v>8214</v>
      </c>
      <c r="X26" s="2">
        <v>1.0109999999999999</v>
      </c>
      <c r="Y26" s="6">
        <f t="shared" si="6"/>
        <v>2.6988067590293905E-2</v>
      </c>
      <c r="AA26">
        <v>219673</v>
      </c>
      <c r="AB26">
        <v>130000</v>
      </c>
      <c r="AD26" t="s">
        <v>6</v>
      </c>
      <c r="AE26">
        <v>1040</v>
      </c>
      <c r="AF26">
        <v>1</v>
      </c>
      <c r="AH26" t="s">
        <v>13756</v>
      </c>
      <c r="AI26" t="s">
        <v>19190</v>
      </c>
      <c r="AJ26" t="s">
        <v>19189</v>
      </c>
      <c r="AK26" t="s">
        <v>19188</v>
      </c>
      <c r="AL26">
        <v>12</v>
      </c>
      <c r="AM26" s="5">
        <f t="shared" si="2"/>
        <v>0.66666666666666663</v>
      </c>
      <c r="AN26" s="4">
        <f t="shared" si="7"/>
        <v>1.0097185409567082E-3</v>
      </c>
      <c r="AO26" s="3"/>
      <c r="AP26">
        <v>0</v>
      </c>
      <c r="AR26" t="s">
        <v>1</v>
      </c>
      <c r="AT26" s="2">
        <v>4.7590000000000003</v>
      </c>
      <c r="AU26" s="1">
        <f t="shared" si="3"/>
        <v>1.9194562875492747</v>
      </c>
      <c r="AV26" s="1">
        <f t="shared" si="4"/>
        <v>1.3998893065625306</v>
      </c>
      <c r="AW26" s="1">
        <f t="shared" si="5"/>
        <v>0.88032232557578671</v>
      </c>
    </row>
    <row r="27" spans="1:49" x14ac:dyDescent="0.2">
      <c r="A27">
        <v>25</v>
      </c>
      <c r="B27" t="s">
        <v>19187</v>
      </c>
      <c r="C27" t="s">
        <v>19186</v>
      </c>
      <c r="D27" t="s">
        <v>19185</v>
      </c>
      <c r="F27" t="s">
        <v>19184</v>
      </c>
      <c r="G27" t="s">
        <v>17</v>
      </c>
      <c r="H27" t="s">
        <v>16</v>
      </c>
      <c r="I27" t="s">
        <v>19183</v>
      </c>
      <c r="J27" t="s">
        <v>19182</v>
      </c>
      <c r="K27" t="s">
        <v>19181</v>
      </c>
      <c r="L27" t="s">
        <v>19180</v>
      </c>
      <c r="M27" t="s">
        <v>19179</v>
      </c>
      <c r="N27">
        <v>8</v>
      </c>
      <c r="O27" t="s">
        <v>19178</v>
      </c>
      <c r="P27" t="s">
        <v>19177</v>
      </c>
      <c r="Q27" t="s">
        <v>19176</v>
      </c>
      <c r="R27" s="7">
        <v>38153</v>
      </c>
      <c r="S27" s="8">
        <f t="shared" si="0"/>
        <v>2004</v>
      </c>
      <c r="T27" s="8">
        <v>2004</v>
      </c>
      <c r="U27" s="8">
        <f t="shared" si="1"/>
        <v>18</v>
      </c>
      <c r="V27" s="7">
        <v>38153</v>
      </c>
      <c r="W27" t="s">
        <v>19175</v>
      </c>
      <c r="X27" s="2">
        <v>1.839</v>
      </c>
      <c r="Y27" s="6">
        <f t="shared" si="6"/>
        <v>4.909105469688476E-2</v>
      </c>
      <c r="AA27">
        <v>9270248</v>
      </c>
      <c r="AB27">
        <v>13332</v>
      </c>
      <c r="AD27" t="s">
        <v>6</v>
      </c>
      <c r="AE27">
        <v>83</v>
      </c>
      <c r="AF27" s="9">
        <v>44257</v>
      </c>
      <c r="AH27" t="s">
        <v>19174</v>
      </c>
      <c r="AI27" t="s">
        <v>19173</v>
      </c>
      <c r="AJ27" t="s">
        <v>19172</v>
      </c>
      <c r="AK27" t="s">
        <v>19171</v>
      </c>
      <c r="AL27">
        <v>65</v>
      </c>
      <c r="AM27" s="5">
        <f t="shared" si="2"/>
        <v>3.6111111111111112</v>
      </c>
      <c r="AN27" s="4">
        <f t="shared" si="7"/>
        <v>5.4693087635155034E-3</v>
      </c>
      <c r="AO27" s="3"/>
      <c r="AP27">
        <v>0</v>
      </c>
      <c r="AR27" t="s">
        <v>19170</v>
      </c>
      <c r="AT27" s="2">
        <v>7.2670000000000003</v>
      </c>
      <c r="AU27" s="1">
        <f t="shared" si="3"/>
        <v>3.600453091687398</v>
      </c>
      <c r="AV27" s="1">
        <f t="shared" si="4"/>
        <v>2.728018173020013</v>
      </c>
      <c r="AW27" s="1">
        <f t="shared" si="5"/>
        <v>1.8555832543526281</v>
      </c>
    </row>
    <row r="28" spans="1:49" x14ac:dyDescent="0.2">
      <c r="A28">
        <v>26</v>
      </c>
      <c r="B28" t="s">
        <v>19169</v>
      </c>
      <c r="C28" t="s">
        <v>19168</v>
      </c>
      <c r="D28" t="s">
        <v>19167</v>
      </c>
      <c r="E28">
        <v>15135103</v>
      </c>
      <c r="F28" t="s">
        <v>19166</v>
      </c>
      <c r="G28" t="s">
        <v>17</v>
      </c>
      <c r="H28" t="s">
        <v>16</v>
      </c>
      <c r="I28" t="s">
        <v>19165</v>
      </c>
      <c r="J28">
        <v>60015331</v>
      </c>
      <c r="K28" t="s">
        <v>317</v>
      </c>
      <c r="L28" t="s">
        <v>316</v>
      </c>
      <c r="M28" t="s">
        <v>315</v>
      </c>
      <c r="N28">
        <v>3</v>
      </c>
      <c r="O28" t="s">
        <v>19164</v>
      </c>
      <c r="P28" t="s">
        <v>19163</v>
      </c>
      <c r="Q28" t="s">
        <v>2867</v>
      </c>
      <c r="R28" s="7">
        <v>38153</v>
      </c>
      <c r="S28" s="8">
        <f t="shared" si="0"/>
        <v>2004</v>
      </c>
      <c r="T28" s="8">
        <v>2004</v>
      </c>
      <c r="U28" s="8">
        <f t="shared" si="1"/>
        <v>18</v>
      </c>
      <c r="V28" s="7">
        <v>38153</v>
      </c>
      <c r="W28" t="s">
        <v>19162</v>
      </c>
      <c r="X28" s="2">
        <v>0.72899999999999998</v>
      </c>
      <c r="Y28" s="6">
        <f t="shared" si="6"/>
        <v>1.9460238648194121E-2</v>
      </c>
      <c r="AA28">
        <v>15700232</v>
      </c>
      <c r="AB28">
        <v>24172</v>
      </c>
      <c r="AD28" t="s">
        <v>6</v>
      </c>
      <c r="AE28">
        <v>805</v>
      </c>
      <c r="AF28">
        <v>2</v>
      </c>
      <c r="AH28" t="s">
        <v>19161</v>
      </c>
      <c r="AI28" t="s">
        <v>19160</v>
      </c>
      <c r="AJ28" t="s">
        <v>19159</v>
      </c>
      <c r="AK28" t="s">
        <v>19158</v>
      </c>
      <c r="AL28">
        <v>89</v>
      </c>
      <c r="AM28" s="5">
        <f t="shared" si="2"/>
        <v>4.9444444444444446</v>
      </c>
      <c r="AN28" s="4">
        <f t="shared" si="7"/>
        <v>7.4887458454289202E-3</v>
      </c>
      <c r="AO28" s="3"/>
      <c r="AP28">
        <v>0</v>
      </c>
      <c r="AR28" t="s">
        <v>1</v>
      </c>
      <c r="AT28" s="2" t="s">
        <v>0</v>
      </c>
      <c r="AU28" s="1">
        <f t="shared" si="3"/>
        <v>1.5868790807364561</v>
      </c>
      <c r="AV28" s="1">
        <f t="shared" si="4"/>
        <v>1.347449224681152</v>
      </c>
      <c r="AW28" s="1">
        <f t="shared" si="5"/>
        <v>1.1080193686258479</v>
      </c>
    </row>
    <row r="29" spans="1:49" x14ac:dyDescent="0.2">
      <c r="A29">
        <v>27</v>
      </c>
      <c r="B29" t="s">
        <v>19157</v>
      </c>
      <c r="C29" t="s">
        <v>19156</v>
      </c>
      <c r="F29" t="s">
        <v>19155</v>
      </c>
      <c r="G29" t="s">
        <v>17</v>
      </c>
      <c r="H29" t="s">
        <v>16</v>
      </c>
      <c r="I29" t="s">
        <v>19154</v>
      </c>
      <c r="J29" t="s">
        <v>19153</v>
      </c>
      <c r="K29" t="s">
        <v>19152</v>
      </c>
      <c r="L29" t="s">
        <v>19151</v>
      </c>
      <c r="M29" t="s">
        <v>271</v>
      </c>
      <c r="N29">
        <v>7</v>
      </c>
      <c r="O29" t="s">
        <v>19150</v>
      </c>
      <c r="P29" t="s">
        <v>19149</v>
      </c>
      <c r="Q29" t="s">
        <v>19148</v>
      </c>
      <c r="R29" s="7">
        <v>38148</v>
      </c>
      <c r="S29" s="8">
        <f t="shared" si="0"/>
        <v>2004</v>
      </c>
      <c r="T29" s="8">
        <v>2004</v>
      </c>
      <c r="U29" s="8">
        <f t="shared" si="1"/>
        <v>18</v>
      </c>
      <c r="V29" s="7">
        <v>38148</v>
      </c>
      <c r="W29" t="s">
        <v>8373</v>
      </c>
      <c r="X29" s="2">
        <v>0.375</v>
      </c>
      <c r="Y29" s="6">
        <f t="shared" si="6"/>
        <v>1.0010410827260351E-2</v>
      </c>
      <c r="AA29">
        <v>135194</v>
      </c>
      <c r="AB29">
        <v>24918</v>
      </c>
      <c r="AD29" t="s">
        <v>6</v>
      </c>
      <c r="AE29">
        <v>40</v>
      </c>
      <c r="AF29">
        <v>12</v>
      </c>
      <c r="AH29" t="s">
        <v>19147</v>
      </c>
      <c r="AI29" t="s">
        <v>19146</v>
      </c>
      <c r="AK29" t="s">
        <v>19145</v>
      </c>
      <c r="AL29">
        <v>21</v>
      </c>
      <c r="AM29" s="5">
        <f t="shared" si="2"/>
        <v>1.1666666666666667</v>
      </c>
      <c r="AN29" s="4">
        <f t="shared" si="7"/>
        <v>1.7670074466742396E-3</v>
      </c>
      <c r="AO29" s="3"/>
      <c r="AP29">
        <v>0</v>
      </c>
      <c r="AR29" t="s">
        <v>1</v>
      </c>
      <c r="AT29" s="2">
        <v>1.3140000000000001</v>
      </c>
      <c r="AU29" s="1">
        <f t="shared" si="3"/>
        <v>0.75373898130845174</v>
      </c>
      <c r="AV29" s="1">
        <f t="shared" si="4"/>
        <v>0.58887091369672961</v>
      </c>
      <c r="AW29" s="1">
        <f t="shared" si="5"/>
        <v>0.42400284608500732</v>
      </c>
    </row>
    <row r="30" spans="1:49" x14ac:dyDescent="0.2">
      <c r="A30">
        <v>28</v>
      </c>
      <c r="B30" t="s">
        <v>19144</v>
      </c>
      <c r="C30" t="s">
        <v>19143</v>
      </c>
      <c r="F30" t="s">
        <v>19142</v>
      </c>
      <c r="G30" t="s">
        <v>17</v>
      </c>
      <c r="H30" t="s">
        <v>16</v>
      </c>
      <c r="I30" t="s">
        <v>19141</v>
      </c>
      <c r="J30" t="s">
        <v>19140</v>
      </c>
      <c r="K30" t="s">
        <v>19139</v>
      </c>
      <c r="L30" t="s">
        <v>19138</v>
      </c>
      <c r="M30" t="s">
        <v>19137</v>
      </c>
      <c r="N30">
        <v>5</v>
      </c>
      <c r="O30" t="s">
        <v>19136</v>
      </c>
      <c r="P30" t="s">
        <v>19135</v>
      </c>
      <c r="Q30" t="s">
        <v>19134</v>
      </c>
      <c r="R30" s="7">
        <v>38148</v>
      </c>
      <c r="S30" s="8">
        <f t="shared" si="0"/>
        <v>2004</v>
      </c>
      <c r="T30" s="8">
        <v>2004</v>
      </c>
      <c r="U30" s="8">
        <f t="shared" si="1"/>
        <v>18</v>
      </c>
      <c r="V30" s="7">
        <v>38148</v>
      </c>
      <c r="W30" t="s">
        <v>8483</v>
      </c>
      <c r="X30" s="2">
        <v>0.86399999999999999</v>
      </c>
      <c r="Y30" s="6">
        <f t="shared" si="6"/>
        <v>2.3063986546007848E-2</v>
      </c>
      <c r="AA30">
        <v>15206106</v>
      </c>
      <c r="AB30">
        <v>26970</v>
      </c>
      <c r="AD30" t="s">
        <v>6</v>
      </c>
      <c r="AE30">
        <v>108</v>
      </c>
      <c r="AF30">
        <v>23</v>
      </c>
      <c r="AH30" t="s">
        <v>19133</v>
      </c>
      <c r="AI30" t="s">
        <v>19132</v>
      </c>
      <c r="AK30" t="s">
        <v>19131</v>
      </c>
      <c r="AL30">
        <v>42</v>
      </c>
      <c r="AM30" s="5">
        <f t="shared" si="2"/>
        <v>2.3333333333333335</v>
      </c>
      <c r="AN30" s="4">
        <f t="shared" si="7"/>
        <v>3.5340148933484792E-3</v>
      </c>
      <c r="AO30" s="3"/>
      <c r="AP30">
        <v>0</v>
      </c>
      <c r="AR30" t="s">
        <v>1</v>
      </c>
      <c r="AT30" s="2">
        <v>2.9910000000000001</v>
      </c>
      <c r="AU30" s="1">
        <f t="shared" si="3"/>
        <v>1.7204995050210035</v>
      </c>
      <c r="AV30" s="1">
        <f t="shared" si="4"/>
        <v>1.3299000719678165</v>
      </c>
      <c r="AW30" s="1">
        <f t="shared" si="5"/>
        <v>0.939300638914629</v>
      </c>
    </row>
    <row r="31" spans="1:49" x14ac:dyDescent="0.2">
      <c r="A31">
        <v>29</v>
      </c>
      <c r="B31" t="s">
        <v>19130</v>
      </c>
      <c r="C31" t="s">
        <v>19129</v>
      </c>
      <c r="F31" t="s">
        <v>19128</v>
      </c>
      <c r="G31" t="s">
        <v>17</v>
      </c>
      <c r="H31" t="s">
        <v>16</v>
      </c>
      <c r="I31" t="s">
        <v>17411</v>
      </c>
      <c r="J31">
        <v>60024155</v>
      </c>
      <c r="K31" t="s">
        <v>17410</v>
      </c>
      <c r="L31" t="s">
        <v>17409</v>
      </c>
      <c r="M31" t="s">
        <v>136</v>
      </c>
      <c r="N31">
        <v>3</v>
      </c>
      <c r="O31" t="s">
        <v>19127</v>
      </c>
      <c r="P31" t="s">
        <v>19126</v>
      </c>
      <c r="Q31" t="s">
        <v>19125</v>
      </c>
      <c r="R31" s="7">
        <v>38148</v>
      </c>
      <c r="S31" s="8">
        <f t="shared" si="0"/>
        <v>2004</v>
      </c>
      <c r="T31" s="8">
        <v>2004</v>
      </c>
      <c r="U31" s="8">
        <f t="shared" si="1"/>
        <v>18</v>
      </c>
      <c r="V31" s="7">
        <v>38148</v>
      </c>
      <c r="W31" t="s">
        <v>8373</v>
      </c>
      <c r="X31" s="2">
        <v>0.375</v>
      </c>
      <c r="Y31" s="6">
        <f t="shared" si="6"/>
        <v>1.0010410827260351E-2</v>
      </c>
      <c r="AA31">
        <v>135194</v>
      </c>
      <c r="AB31">
        <v>24918</v>
      </c>
      <c r="AD31" t="s">
        <v>6</v>
      </c>
      <c r="AE31">
        <v>40</v>
      </c>
      <c r="AF31">
        <v>12</v>
      </c>
      <c r="AH31" t="s">
        <v>19124</v>
      </c>
      <c r="AI31" t="s">
        <v>19123</v>
      </c>
      <c r="AK31" t="s">
        <v>19122</v>
      </c>
      <c r="AL31">
        <v>4</v>
      </c>
      <c r="AM31" s="5">
        <f t="shared" si="2"/>
        <v>0.22222222222222221</v>
      </c>
      <c r="AN31" s="4">
        <f t="shared" si="7"/>
        <v>3.365728469855694E-4</v>
      </c>
      <c r="AO31" s="3"/>
      <c r="AP31">
        <v>0</v>
      </c>
      <c r="AR31" t="s">
        <v>1</v>
      </c>
      <c r="AT31" s="2">
        <v>1.3140000000000001</v>
      </c>
      <c r="AU31" s="1">
        <f t="shared" si="3"/>
        <v>0.7108259433177917</v>
      </c>
      <c r="AV31" s="1">
        <f t="shared" si="4"/>
        <v>0.51734918371229599</v>
      </c>
      <c r="AW31" s="1">
        <f t="shared" si="5"/>
        <v>0.32387242410680039</v>
      </c>
    </row>
    <row r="32" spans="1:49" x14ac:dyDescent="0.2">
      <c r="A32">
        <v>30</v>
      </c>
      <c r="B32" t="s">
        <v>19121</v>
      </c>
      <c r="C32" t="s">
        <v>19120</v>
      </c>
      <c r="F32" t="s">
        <v>19119</v>
      </c>
      <c r="G32" t="s">
        <v>17</v>
      </c>
      <c r="H32" t="s">
        <v>16</v>
      </c>
      <c r="I32" t="s">
        <v>19118</v>
      </c>
      <c r="J32">
        <v>60022417</v>
      </c>
      <c r="K32" t="s">
        <v>14128</v>
      </c>
      <c r="L32" t="s">
        <v>5743</v>
      </c>
      <c r="M32" t="s">
        <v>362</v>
      </c>
      <c r="N32">
        <v>2</v>
      </c>
      <c r="O32" t="s">
        <v>19117</v>
      </c>
      <c r="P32" t="s">
        <v>19116</v>
      </c>
      <c r="Q32" t="s">
        <v>19115</v>
      </c>
      <c r="R32" s="7">
        <v>38148</v>
      </c>
      <c r="S32" s="8">
        <f t="shared" si="0"/>
        <v>2004</v>
      </c>
      <c r="T32" s="8">
        <v>2004</v>
      </c>
      <c r="U32" s="8">
        <f t="shared" si="1"/>
        <v>18</v>
      </c>
      <c r="V32" s="7">
        <v>38148</v>
      </c>
      <c r="W32" t="s">
        <v>8373</v>
      </c>
      <c r="X32" s="2">
        <v>0.375</v>
      </c>
      <c r="Y32" s="6">
        <f t="shared" si="6"/>
        <v>1.0010410827260351E-2</v>
      </c>
      <c r="AA32">
        <v>135194</v>
      </c>
      <c r="AB32">
        <v>24918</v>
      </c>
      <c r="AD32" t="s">
        <v>6</v>
      </c>
      <c r="AE32">
        <v>40</v>
      </c>
      <c r="AF32">
        <v>12</v>
      </c>
      <c r="AH32" t="s">
        <v>19114</v>
      </c>
      <c r="AI32" t="s">
        <v>19113</v>
      </c>
      <c r="AK32" t="s">
        <v>19112</v>
      </c>
      <c r="AL32">
        <v>25</v>
      </c>
      <c r="AM32" s="5">
        <f t="shared" si="2"/>
        <v>1.3888888888888888</v>
      </c>
      <c r="AN32" s="4">
        <f t="shared" si="7"/>
        <v>2.103580293659809E-3</v>
      </c>
      <c r="AO32" s="3"/>
      <c r="AP32">
        <v>0</v>
      </c>
      <c r="AR32" t="s">
        <v>1</v>
      </c>
      <c r="AT32" s="2">
        <v>1.3140000000000001</v>
      </c>
      <c r="AU32" s="1">
        <f t="shared" si="3"/>
        <v>0.76383616671801879</v>
      </c>
      <c r="AV32" s="1">
        <f t="shared" si="4"/>
        <v>0.605699556046008</v>
      </c>
      <c r="AW32" s="1">
        <f t="shared" si="5"/>
        <v>0.4475629453739971</v>
      </c>
    </row>
    <row r="33" spans="1:49" x14ac:dyDescent="0.2">
      <c r="A33">
        <v>31</v>
      </c>
      <c r="B33" t="s">
        <v>19111</v>
      </c>
      <c r="C33" t="s">
        <v>19110</v>
      </c>
      <c r="F33" t="s">
        <v>19109</v>
      </c>
      <c r="G33" t="s">
        <v>17</v>
      </c>
      <c r="H33" t="s">
        <v>16</v>
      </c>
      <c r="I33" t="s">
        <v>19108</v>
      </c>
      <c r="J33" t="s">
        <v>19107</v>
      </c>
      <c r="K33" t="s">
        <v>19106</v>
      </c>
      <c r="L33" t="s">
        <v>19105</v>
      </c>
      <c r="M33" t="s">
        <v>6251</v>
      </c>
      <c r="N33">
        <v>3</v>
      </c>
      <c r="O33" t="s">
        <v>19104</v>
      </c>
      <c r="P33" t="s">
        <v>19103</v>
      </c>
      <c r="Q33" t="s">
        <v>19102</v>
      </c>
      <c r="R33" s="7">
        <v>38148</v>
      </c>
      <c r="S33" s="8">
        <f t="shared" si="0"/>
        <v>2004</v>
      </c>
      <c r="T33" s="8">
        <v>2004</v>
      </c>
      <c r="U33" s="8">
        <f t="shared" si="1"/>
        <v>18</v>
      </c>
      <c r="V33" s="7">
        <v>38148</v>
      </c>
      <c r="W33" t="s">
        <v>8373</v>
      </c>
      <c r="X33" s="2">
        <v>0.375</v>
      </c>
      <c r="Y33" s="6">
        <f t="shared" si="6"/>
        <v>1.0010410827260351E-2</v>
      </c>
      <c r="AA33">
        <v>135194</v>
      </c>
      <c r="AB33">
        <v>24918</v>
      </c>
      <c r="AD33" t="s">
        <v>6</v>
      </c>
      <c r="AE33">
        <v>40</v>
      </c>
      <c r="AF33">
        <v>12</v>
      </c>
      <c r="AH33" t="s">
        <v>19101</v>
      </c>
      <c r="AI33" t="s">
        <v>19100</v>
      </c>
      <c r="AK33" t="s">
        <v>19099</v>
      </c>
      <c r="AL33">
        <v>8</v>
      </c>
      <c r="AM33" s="5">
        <f t="shared" si="2"/>
        <v>0.44444444444444442</v>
      </c>
      <c r="AN33" s="4">
        <f t="shared" si="7"/>
        <v>6.7314569397113879E-4</v>
      </c>
      <c r="AO33" s="3"/>
      <c r="AP33">
        <v>0</v>
      </c>
      <c r="AR33" t="s">
        <v>1</v>
      </c>
      <c r="AT33" s="2">
        <v>1.3140000000000001</v>
      </c>
      <c r="AU33" s="1">
        <f t="shared" si="3"/>
        <v>0.72092312872735875</v>
      </c>
      <c r="AV33" s="1">
        <f t="shared" si="4"/>
        <v>0.53417782606157449</v>
      </c>
      <c r="AW33" s="1">
        <f t="shared" si="5"/>
        <v>0.34743252339579023</v>
      </c>
    </row>
    <row r="34" spans="1:49" x14ac:dyDescent="0.2">
      <c r="A34">
        <v>32</v>
      </c>
      <c r="B34" t="s">
        <v>19098</v>
      </c>
      <c r="C34" t="s">
        <v>19097</v>
      </c>
      <c r="F34" t="s">
        <v>19096</v>
      </c>
      <c r="G34" t="s">
        <v>17</v>
      </c>
      <c r="H34" t="s">
        <v>16</v>
      </c>
      <c r="I34" t="s">
        <v>19095</v>
      </c>
      <c r="J34">
        <v>60022109</v>
      </c>
      <c r="K34" t="s">
        <v>19094</v>
      </c>
      <c r="L34" t="s">
        <v>1680</v>
      </c>
      <c r="M34" t="s">
        <v>1679</v>
      </c>
      <c r="N34">
        <v>3</v>
      </c>
      <c r="O34" t="s">
        <v>19093</v>
      </c>
      <c r="P34" t="s">
        <v>19092</v>
      </c>
      <c r="Q34" t="s">
        <v>19091</v>
      </c>
      <c r="R34" s="7">
        <v>38148</v>
      </c>
      <c r="S34" s="8">
        <f t="shared" si="0"/>
        <v>2004</v>
      </c>
      <c r="T34" s="8">
        <v>2004</v>
      </c>
      <c r="U34" s="8">
        <f t="shared" si="1"/>
        <v>18</v>
      </c>
      <c r="V34" s="7">
        <v>38148</v>
      </c>
      <c r="W34" t="s">
        <v>8373</v>
      </c>
      <c r="X34" s="2">
        <v>0.375</v>
      </c>
      <c r="Y34" s="6">
        <f t="shared" si="6"/>
        <v>1.0010410827260351E-2</v>
      </c>
      <c r="AA34">
        <v>135194</v>
      </c>
      <c r="AB34">
        <v>24918</v>
      </c>
      <c r="AD34" t="s">
        <v>6</v>
      </c>
      <c r="AE34">
        <v>40</v>
      </c>
      <c r="AF34">
        <v>12</v>
      </c>
      <c r="AH34" t="s">
        <v>19090</v>
      </c>
      <c r="AI34" t="s">
        <v>19089</v>
      </c>
      <c r="AK34" t="s">
        <v>19088</v>
      </c>
      <c r="AL34">
        <v>2</v>
      </c>
      <c r="AM34" s="5">
        <f t="shared" si="2"/>
        <v>0.1111111111111111</v>
      </c>
      <c r="AN34" s="4">
        <f t="shared" si="7"/>
        <v>1.682864234927847E-4</v>
      </c>
      <c r="AO34" s="3"/>
      <c r="AP34">
        <v>0</v>
      </c>
      <c r="AR34" t="s">
        <v>1</v>
      </c>
      <c r="AT34" s="2">
        <v>1.3140000000000001</v>
      </c>
      <c r="AU34" s="1">
        <f t="shared" si="3"/>
        <v>0.70577735061300817</v>
      </c>
      <c r="AV34" s="1">
        <f t="shared" si="4"/>
        <v>0.50893486253765674</v>
      </c>
      <c r="AW34" s="1">
        <f t="shared" si="5"/>
        <v>0.31209237446230542</v>
      </c>
    </row>
    <row r="35" spans="1:49" x14ac:dyDescent="0.2">
      <c r="A35">
        <v>33</v>
      </c>
      <c r="B35" t="s">
        <v>19087</v>
      </c>
      <c r="C35" t="s">
        <v>19086</v>
      </c>
      <c r="F35" t="s">
        <v>19085</v>
      </c>
      <c r="G35" t="s">
        <v>17</v>
      </c>
      <c r="H35" t="s">
        <v>16</v>
      </c>
      <c r="I35" t="s">
        <v>6958</v>
      </c>
      <c r="J35">
        <v>60019702</v>
      </c>
      <c r="K35" t="s">
        <v>6447</v>
      </c>
      <c r="L35" t="s">
        <v>6446</v>
      </c>
      <c r="M35" t="s">
        <v>1679</v>
      </c>
      <c r="N35">
        <v>2</v>
      </c>
      <c r="O35" t="s">
        <v>19084</v>
      </c>
      <c r="P35" t="s">
        <v>19083</v>
      </c>
      <c r="Q35" t="s">
        <v>7677</v>
      </c>
      <c r="R35" s="7">
        <v>38148</v>
      </c>
      <c r="S35" s="8">
        <f t="shared" si="0"/>
        <v>2004</v>
      </c>
      <c r="T35" s="8">
        <v>2004</v>
      </c>
      <c r="U35" s="8">
        <f t="shared" si="1"/>
        <v>18</v>
      </c>
      <c r="V35" s="7">
        <v>38148</v>
      </c>
      <c r="W35" t="s">
        <v>8373</v>
      </c>
      <c r="X35" s="2">
        <v>0.375</v>
      </c>
      <c r="Y35" s="6">
        <f t="shared" si="6"/>
        <v>1.0010410827260351E-2</v>
      </c>
      <c r="AA35">
        <v>135194</v>
      </c>
      <c r="AB35">
        <v>24918</v>
      </c>
      <c r="AD35" t="s">
        <v>6</v>
      </c>
      <c r="AE35">
        <v>40</v>
      </c>
      <c r="AF35">
        <v>12</v>
      </c>
      <c r="AH35" t="s">
        <v>19082</v>
      </c>
      <c r="AI35" t="s">
        <v>19081</v>
      </c>
      <c r="AK35" t="s">
        <v>19080</v>
      </c>
      <c r="AL35">
        <v>4</v>
      </c>
      <c r="AM35" s="5">
        <f t="shared" si="2"/>
        <v>0.22222222222222221</v>
      </c>
      <c r="AN35" s="4">
        <f t="shared" si="7"/>
        <v>3.365728469855694E-4</v>
      </c>
      <c r="AO35" s="3"/>
      <c r="AP35">
        <v>0</v>
      </c>
      <c r="AR35" t="s">
        <v>1</v>
      </c>
      <c r="AT35" s="2">
        <v>1.3140000000000001</v>
      </c>
      <c r="AU35" s="1">
        <f t="shared" si="3"/>
        <v>0.7108259433177917</v>
      </c>
      <c r="AV35" s="1">
        <f t="shared" si="4"/>
        <v>0.51734918371229599</v>
      </c>
      <c r="AW35" s="1">
        <f t="shared" si="5"/>
        <v>0.32387242410680039</v>
      </c>
    </row>
    <row r="36" spans="1:49" x14ac:dyDescent="0.2">
      <c r="A36">
        <v>34</v>
      </c>
      <c r="B36" t="s">
        <v>19079</v>
      </c>
      <c r="C36" t="s">
        <v>19078</v>
      </c>
      <c r="F36" t="s">
        <v>19077</v>
      </c>
      <c r="G36" t="s">
        <v>17</v>
      </c>
      <c r="H36" t="s">
        <v>16</v>
      </c>
      <c r="I36" t="s">
        <v>19076</v>
      </c>
      <c r="J36">
        <v>60103653</v>
      </c>
      <c r="K36" t="s">
        <v>10124</v>
      </c>
      <c r="L36" t="s">
        <v>3506</v>
      </c>
      <c r="M36" t="s">
        <v>3505</v>
      </c>
      <c r="N36">
        <v>4</v>
      </c>
      <c r="O36" t="s">
        <v>19075</v>
      </c>
      <c r="P36" t="s">
        <v>19074</v>
      </c>
      <c r="Q36" t="s">
        <v>19073</v>
      </c>
      <c r="R36" s="7">
        <v>38148</v>
      </c>
      <c r="S36" s="8">
        <f t="shared" si="0"/>
        <v>2004</v>
      </c>
      <c r="T36" s="8">
        <v>2004</v>
      </c>
      <c r="U36" s="8">
        <f t="shared" si="1"/>
        <v>18</v>
      </c>
      <c r="V36" s="7">
        <v>38148</v>
      </c>
      <c r="W36" t="s">
        <v>8373</v>
      </c>
      <c r="X36" s="2">
        <v>0.375</v>
      </c>
      <c r="Y36" s="6">
        <f t="shared" si="6"/>
        <v>1.0010410827260351E-2</v>
      </c>
      <c r="AA36">
        <v>135194</v>
      </c>
      <c r="AB36">
        <v>24918</v>
      </c>
      <c r="AD36" t="s">
        <v>6</v>
      </c>
      <c r="AE36">
        <v>40</v>
      </c>
      <c r="AF36">
        <v>12</v>
      </c>
      <c r="AH36" t="s">
        <v>19072</v>
      </c>
      <c r="AI36" t="s">
        <v>19071</v>
      </c>
      <c r="AK36" t="s">
        <v>19070</v>
      </c>
      <c r="AL36">
        <v>19</v>
      </c>
      <c r="AM36" s="5">
        <f t="shared" si="2"/>
        <v>1.0555555555555556</v>
      </c>
      <c r="AN36" s="4">
        <f t="shared" si="7"/>
        <v>1.5987210231814548E-3</v>
      </c>
      <c r="AO36" s="3"/>
      <c r="AP36">
        <v>0</v>
      </c>
      <c r="AR36" t="s">
        <v>1</v>
      </c>
      <c r="AT36" s="2">
        <v>1.3140000000000001</v>
      </c>
      <c r="AU36" s="1">
        <f t="shared" si="3"/>
        <v>0.74869038860366821</v>
      </c>
      <c r="AV36" s="1">
        <f t="shared" si="4"/>
        <v>0.58045659252209025</v>
      </c>
      <c r="AW36" s="1">
        <f t="shared" si="5"/>
        <v>0.41222279644051235</v>
      </c>
    </row>
    <row r="37" spans="1:49" x14ac:dyDescent="0.2">
      <c r="A37">
        <v>35</v>
      </c>
      <c r="B37" t="s">
        <v>19069</v>
      </c>
      <c r="C37" t="s">
        <v>19068</v>
      </c>
      <c r="F37" t="s">
        <v>19067</v>
      </c>
      <c r="G37" t="s">
        <v>17</v>
      </c>
      <c r="H37" t="s">
        <v>16</v>
      </c>
      <c r="I37" t="s">
        <v>48</v>
      </c>
      <c r="J37" t="s">
        <v>19066</v>
      </c>
      <c r="K37" t="s">
        <v>19065</v>
      </c>
      <c r="L37" t="s">
        <v>13028</v>
      </c>
      <c r="M37" t="s">
        <v>458</v>
      </c>
      <c r="N37">
        <v>3</v>
      </c>
      <c r="O37" t="s">
        <v>19064</v>
      </c>
      <c r="P37" t="s">
        <v>19063</v>
      </c>
      <c r="Q37" t="s">
        <v>19062</v>
      </c>
      <c r="R37" s="7">
        <v>38148</v>
      </c>
      <c r="S37" s="8">
        <f t="shared" si="0"/>
        <v>2004</v>
      </c>
      <c r="T37" s="8">
        <v>2004</v>
      </c>
      <c r="U37" s="8">
        <f t="shared" si="1"/>
        <v>18</v>
      </c>
      <c r="V37" s="7">
        <v>38148</v>
      </c>
      <c r="W37" t="s">
        <v>19061</v>
      </c>
      <c r="X37" s="2">
        <v>0.91800000000000004</v>
      </c>
      <c r="Y37" s="6">
        <f t="shared" si="6"/>
        <v>2.4505485705133341E-2</v>
      </c>
      <c r="AA37">
        <v>1431161</v>
      </c>
      <c r="AB37">
        <v>22674</v>
      </c>
      <c r="AD37" t="s">
        <v>6</v>
      </c>
      <c r="AE37">
        <v>25</v>
      </c>
      <c r="AF37">
        <v>11</v>
      </c>
      <c r="AH37" t="s">
        <v>19060</v>
      </c>
      <c r="AI37" t="s">
        <v>19059</v>
      </c>
      <c r="AK37" t="s">
        <v>19058</v>
      </c>
      <c r="AL37">
        <v>177</v>
      </c>
      <c r="AM37" s="5">
        <f t="shared" si="2"/>
        <v>9.8333333333333339</v>
      </c>
      <c r="AN37" s="4">
        <f t="shared" si="7"/>
        <v>1.4893348479111449E-2</v>
      </c>
      <c r="AO37" s="3"/>
      <c r="AP37">
        <v>0</v>
      </c>
      <c r="AR37" t="s">
        <v>1</v>
      </c>
      <c r="AT37" s="2" t="s">
        <v>0</v>
      </c>
      <c r="AU37" s="1">
        <f t="shared" si="3"/>
        <v>2.1621844537326771</v>
      </c>
      <c r="AV37" s="1">
        <f t="shared" si="4"/>
        <v>1.9699417092122398</v>
      </c>
      <c r="AW37" s="1">
        <f t="shared" si="5"/>
        <v>1.7776989646918016</v>
      </c>
    </row>
    <row r="38" spans="1:49" x14ac:dyDescent="0.2">
      <c r="A38">
        <v>36</v>
      </c>
      <c r="B38" t="s">
        <v>19057</v>
      </c>
      <c r="C38" t="s">
        <v>19056</v>
      </c>
      <c r="D38" t="s">
        <v>19055</v>
      </c>
      <c r="F38" t="s">
        <v>19054</v>
      </c>
      <c r="G38" t="s">
        <v>17</v>
      </c>
      <c r="H38" t="s">
        <v>16</v>
      </c>
      <c r="I38" t="s">
        <v>19053</v>
      </c>
      <c r="J38">
        <v>60246479</v>
      </c>
      <c r="K38" t="s">
        <v>19052</v>
      </c>
      <c r="L38" t="s">
        <v>19051</v>
      </c>
      <c r="M38" t="s">
        <v>223</v>
      </c>
      <c r="N38">
        <v>1</v>
      </c>
      <c r="O38" t="s">
        <v>19050</v>
      </c>
      <c r="P38">
        <v>7006451795</v>
      </c>
      <c r="Q38">
        <v>60246479</v>
      </c>
      <c r="R38" s="7">
        <v>38148</v>
      </c>
      <c r="S38" s="8">
        <f t="shared" si="0"/>
        <v>2004</v>
      </c>
      <c r="T38" s="8">
        <v>2004</v>
      </c>
      <c r="U38" s="8">
        <f t="shared" si="1"/>
        <v>18</v>
      </c>
      <c r="V38" s="7">
        <v>38148</v>
      </c>
      <c r="W38" t="s">
        <v>19049</v>
      </c>
      <c r="X38" s="2">
        <v>1.8819999999999999</v>
      </c>
      <c r="Y38" s="6">
        <f t="shared" si="6"/>
        <v>5.0238915138410611E-2</v>
      </c>
      <c r="AA38">
        <v>219991</v>
      </c>
      <c r="AB38">
        <v>13191</v>
      </c>
      <c r="AD38" t="s">
        <v>6</v>
      </c>
      <c r="AE38">
        <v>197</v>
      </c>
      <c r="AF38">
        <v>1</v>
      </c>
      <c r="AH38" t="s">
        <v>1173</v>
      </c>
      <c r="AI38" t="s">
        <v>19048</v>
      </c>
      <c r="AK38" t="s">
        <v>19047</v>
      </c>
      <c r="AL38">
        <v>8</v>
      </c>
      <c r="AM38" s="5">
        <f t="shared" si="2"/>
        <v>0.44444444444444442</v>
      </c>
      <c r="AN38" s="4">
        <f t="shared" si="7"/>
        <v>6.7314569397113879E-4</v>
      </c>
      <c r="AO38" s="3"/>
      <c r="AP38">
        <v>0</v>
      </c>
      <c r="AR38" t="s">
        <v>1</v>
      </c>
      <c r="AT38" s="2">
        <v>3.5529999999999999</v>
      </c>
      <c r="AU38" s="1">
        <f t="shared" si="3"/>
        <v>3.5369184305078765</v>
      </c>
      <c r="AV38" s="1">
        <f t="shared" si="4"/>
        <v>2.5456030416190876</v>
      </c>
      <c r="AW38" s="1">
        <f t="shared" si="5"/>
        <v>1.554287652730298</v>
      </c>
    </row>
    <row r="39" spans="1:49" x14ac:dyDescent="0.2">
      <c r="A39">
        <v>37</v>
      </c>
      <c r="B39" t="s">
        <v>19046</v>
      </c>
      <c r="C39" t="s">
        <v>19045</v>
      </c>
      <c r="D39" t="s">
        <v>19044</v>
      </c>
      <c r="E39">
        <v>15178472</v>
      </c>
      <c r="F39" t="s">
        <v>19043</v>
      </c>
      <c r="G39" t="s">
        <v>17</v>
      </c>
      <c r="H39" t="s">
        <v>16</v>
      </c>
      <c r="I39" t="s">
        <v>19042</v>
      </c>
      <c r="J39">
        <v>60008734</v>
      </c>
      <c r="K39" t="s">
        <v>19041</v>
      </c>
      <c r="L39" t="s">
        <v>19040</v>
      </c>
      <c r="M39" t="s">
        <v>3008</v>
      </c>
      <c r="N39">
        <v>4</v>
      </c>
      <c r="O39" t="s">
        <v>19039</v>
      </c>
      <c r="P39" t="s">
        <v>19038</v>
      </c>
      <c r="Q39" t="s">
        <v>19037</v>
      </c>
      <c r="R39" s="7">
        <v>38145</v>
      </c>
      <c r="S39" s="8">
        <f t="shared" ref="S39:S102" si="8">YEAR(R39)</f>
        <v>2004</v>
      </c>
      <c r="T39" s="8">
        <v>2004</v>
      </c>
      <c r="U39" s="8">
        <f t="shared" ref="U39:U102" si="9">2022-T39</f>
        <v>18</v>
      </c>
      <c r="V39" s="7">
        <v>38145</v>
      </c>
      <c r="W39" t="s">
        <v>8752</v>
      </c>
      <c r="X39" s="2">
        <v>1.59</v>
      </c>
      <c r="Y39" s="6">
        <f t="shared" si="6"/>
        <v>4.2444141907583888E-2</v>
      </c>
      <c r="AA39">
        <v>52728</v>
      </c>
      <c r="AB39">
        <v>16791</v>
      </c>
      <c r="AD39" t="s">
        <v>6</v>
      </c>
      <c r="AE39">
        <v>1656</v>
      </c>
      <c r="AF39" s="9">
        <v>44257</v>
      </c>
      <c r="AH39" t="s">
        <v>19036</v>
      </c>
      <c r="AI39" t="s">
        <v>19035</v>
      </c>
      <c r="AJ39" t="s">
        <v>19034</v>
      </c>
      <c r="AK39" t="s">
        <v>19033</v>
      </c>
      <c r="AL39">
        <v>41</v>
      </c>
      <c r="AM39" s="5">
        <f t="shared" ref="AM39:AM102" si="10">AL39/U39</f>
        <v>2.2777777777777777</v>
      </c>
      <c r="AN39" s="4">
        <f t="shared" si="7"/>
        <v>3.4498716816020866E-3</v>
      </c>
      <c r="AO39" s="3"/>
      <c r="AP39">
        <v>1</v>
      </c>
      <c r="AQ39" t="s">
        <v>19032</v>
      </c>
      <c r="AR39" t="s">
        <v>1</v>
      </c>
      <c r="AS39" t="s">
        <v>19031</v>
      </c>
      <c r="AT39" s="2" t="s">
        <v>0</v>
      </c>
      <c r="AU39" s="1">
        <f t="shared" ref="AU39:AU102" si="11">(Y39*0.7+AN39*0.3)*100</f>
        <v>3.0745860839789345</v>
      </c>
      <c r="AV39" s="1">
        <f t="shared" ref="AV39:AV102" si="12">(Y39*0.5+AN39*0.5)*100</f>
        <v>2.2947006794592988</v>
      </c>
      <c r="AW39" s="1">
        <f t="shared" ref="AW39:AW102" si="13">(Y39*0.3+AN39*0.7)*100</f>
        <v>1.5148152749396626</v>
      </c>
    </row>
    <row r="40" spans="1:49" x14ac:dyDescent="0.2">
      <c r="A40">
        <v>38</v>
      </c>
      <c r="B40" t="s">
        <v>19030</v>
      </c>
      <c r="C40" t="s">
        <v>19029</v>
      </c>
      <c r="F40" t="s">
        <v>19028</v>
      </c>
      <c r="G40" t="s">
        <v>17</v>
      </c>
      <c r="H40" t="s">
        <v>16</v>
      </c>
      <c r="I40" t="s">
        <v>19027</v>
      </c>
      <c r="J40">
        <v>60005593</v>
      </c>
      <c r="K40" t="s">
        <v>19026</v>
      </c>
      <c r="L40" t="s">
        <v>13933</v>
      </c>
      <c r="M40" t="s">
        <v>1436</v>
      </c>
      <c r="N40">
        <v>1</v>
      </c>
      <c r="O40" t="s">
        <v>19025</v>
      </c>
      <c r="P40">
        <v>7005687235</v>
      </c>
      <c r="Q40">
        <v>60005593</v>
      </c>
      <c r="R40" s="7">
        <v>38143</v>
      </c>
      <c r="S40" s="8">
        <f t="shared" si="8"/>
        <v>2004</v>
      </c>
      <c r="T40" s="8">
        <v>2004</v>
      </c>
      <c r="U40" s="8">
        <f t="shared" si="9"/>
        <v>18</v>
      </c>
      <c r="V40" s="7">
        <v>38143</v>
      </c>
      <c r="W40" t="s">
        <v>8227</v>
      </c>
      <c r="X40" s="2">
        <v>0.30399999999999999</v>
      </c>
      <c r="Y40" s="6">
        <f t="shared" si="6"/>
        <v>8.115106377299057E-3</v>
      </c>
      <c r="AA40">
        <v>8952477</v>
      </c>
      <c r="AB40">
        <v>12250</v>
      </c>
      <c r="AD40" t="s">
        <v>6</v>
      </c>
      <c r="AE40">
        <v>41</v>
      </c>
      <c r="AF40">
        <v>5</v>
      </c>
      <c r="AH40" t="s">
        <v>19024</v>
      </c>
      <c r="AI40" t="s">
        <v>19023</v>
      </c>
      <c r="AJ40" t="s">
        <v>19022</v>
      </c>
      <c r="AK40" t="s">
        <v>19021</v>
      </c>
      <c r="AL40">
        <v>41</v>
      </c>
      <c r="AM40" s="5">
        <f t="shared" si="10"/>
        <v>2.2777777777777777</v>
      </c>
      <c r="AN40" s="4">
        <f t="shared" si="7"/>
        <v>3.4498716816020866E-3</v>
      </c>
      <c r="AO40" s="3"/>
      <c r="AP40">
        <v>0</v>
      </c>
      <c r="AR40" t="s">
        <v>1</v>
      </c>
      <c r="AT40" s="2" t="s">
        <v>0</v>
      </c>
      <c r="AU40" s="1">
        <f t="shared" si="11"/>
        <v>0.67155359685899652</v>
      </c>
      <c r="AV40" s="1">
        <f t="shared" si="12"/>
        <v>0.57824890294505726</v>
      </c>
      <c r="AW40" s="1">
        <f t="shared" si="13"/>
        <v>0.48494420903111779</v>
      </c>
    </row>
    <row r="41" spans="1:49" x14ac:dyDescent="0.2">
      <c r="A41">
        <v>39</v>
      </c>
      <c r="B41" t="s">
        <v>19020</v>
      </c>
      <c r="C41" t="s">
        <v>19019</v>
      </c>
      <c r="F41" t="s">
        <v>19018</v>
      </c>
      <c r="G41" t="s">
        <v>17</v>
      </c>
      <c r="H41" t="s">
        <v>16</v>
      </c>
      <c r="I41" t="s">
        <v>17243</v>
      </c>
      <c r="J41" t="s">
        <v>16982</v>
      </c>
      <c r="K41" t="s">
        <v>16981</v>
      </c>
      <c r="L41" t="s">
        <v>9766</v>
      </c>
      <c r="M41" t="s">
        <v>2752</v>
      </c>
      <c r="N41">
        <v>4</v>
      </c>
      <c r="O41" t="s">
        <v>19017</v>
      </c>
      <c r="P41" t="s">
        <v>19016</v>
      </c>
      <c r="Q41" t="s">
        <v>19015</v>
      </c>
      <c r="R41" s="7">
        <v>38143</v>
      </c>
      <c r="S41" s="8">
        <f t="shared" si="8"/>
        <v>2004</v>
      </c>
      <c r="T41" s="8">
        <v>2004</v>
      </c>
      <c r="U41" s="8">
        <f t="shared" si="9"/>
        <v>18</v>
      </c>
      <c r="V41" s="7">
        <v>38143</v>
      </c>
      <c r="W41" t="s">
        <v>8227</v>
      </c>
      <c r="X41" s="2">
        <v>0.30399999999999999</v>
      </c>
      <c r="Y41" s="6">
        <f t="shared" si="6"/>
        <v>8.115106377299057E-3</v>
      </c>
      <c r="AA41">
        <v>8952477</v>
      </c>
      <c r="AB41">
        <v>12250</v>
      </c>
      <c r="AD41" t="s">
        <v>6</v>
      </c>
      <c r="AE41">
        <v>41</v>
      </c>
      <c r="AF41">
        <v>5</v>
      </c>
      <c r="AH41" t="s">
        <v>19014</v>
      </c>
      <c r="AI41" t="s">
        <v>19013</v>
      </c>
      <c r="AJ41" t="s">
        <v>19012</v>
      </c>
      <c r="AK41" t="s">
        <v>19011</v>
      </c>
      <c r="AL41">
        <v>9</v>
      </c>
      <c r="AM41" s="5">
        <f t="shared" si="10"/>
        <v>0.5</v>
      </c>
      <c r="AN41" s="4">
        <f t="shared" si="7"/>
        <v>7.572889057175312E-4</v>
      </c>
      <c r="AO41" s="3"/>
      <c r="AP41">
        <v>0</v>
      </c>
      <c r="AR41" t="s">
        <v>1</v>
      </c>
      <c r="AT41" s="2" t="s">
        <v>0</v>
      </c>
      <c r="AU41" s="1">
        <f t="shared" si="11"/>
        <v>0.59077611358245985</v>
      </c>
      <c r="AV41" s="1">
        <f t="shared" si="12"/>
        <v>0.44361976415082938</v>
      </c>
      <c r="AW41" s="1">
        <f t="shared" si="13"/>
        <v>0.2964634147191989</v>
      </c>
    </row>
    <row r="42" spans="1:49" x14ac:dyDescent="0.2">
      <c r="A42">
        <v>40</v>
      </c>
      <c r="B42" t="s">
        <v>19010</v>
      </c>
      <c r="C42" t="s">
        <v>19009</v>
      </c>
      <c r="F42" t="s">
        <v>19008</v>
      </c>
      <c r="G42" t="s">
        <v>17</v>
      </c>
      <c r="H42" t="s">
        <v>16</v>
      </c>
      <c r="I42" t="s">
        <v>19007</v>
      </c>
      <c r="J42">
        <v>60030553</v>
      </c>
      <c r="K42" t="s">
        <v>10242</v>
      </c>
      <c r="L42" t="s">
        <v>5295</v>
      </c>
      <c r="M42" t="s">
        <v>223</v>
      </c>
      <c r="N42">
        <v>2</v>
      </c>
      <c r="O42" t="s">
        <v>19006</v>
      </c>
      <c r="P42" t="s">
        <v>19005</v>
      </c>
      <c r="Q42" t="s">
        <v>10239</v>
      </c>
      <c r="R42" s="7">
        <v>38143</v>
      </c>
      <c r="S42" s="8">
        <f t="shared" si="8"/>
        <v>2004</v>
      </c>
      <c r="T42" s="8">
        <v>2004</v>
      </c>
      <c r="U42" s="8">
        <f t="shared" si="9"/>
        <v>18</v>
      </c>
      <c r="V42" s="7">
        <v>38143</v>
      </c>
      <c r="W42" t="s">
        <v>8227</v>
      </c>
      <c r="X42" s="2">
        <v>0.30399999999999999</v>
      </c>
      <c r="Y42" s="6">
        <f t="shared" si="6"/>
        <v>8.115106377299057E-3</v>
      </c>
      <c r="AA42">
        <v>8952477</v>
      </c>
      <c r="AB42">
        <v>12250</v>
      </c>
      <c r="AD42" t="s">
        <v>6</v>
      </c>
      <c r="AE42">
        <v>41</v>
      </c>
      <c r="AF42">
        <v>5</v>
      </c>
      <c r="AH42" t="s">
        <v>19004</v>
      </c>
      <c r="AI42" t="s">
        <v>19003</v>
      </c>
      <c r="AJ42" t="s">
        <v>19002</v>
      </c>
      <c r="AK42" t="s">
        <v>19001</v>
      </c>
      <c r="AL42">
        <v>3</v>
      </c>
      <c r="AM42" s="5">
        <f t="shared" si="10"/>
        <v>0.16666666666666666</v>
      </c>
      <c r="AN42" s="4">
        <f t="shared" si="7"/>
        <v>2.5242963523917705E-4</v>
      </c>
      <c r="AO42" s="3"/>
      <c r="AP42">
        <v>0</v>
      </c>
      <c r="AR42" t="s">
        <v>1</v>
      </c>
      <c r="AT42" s="2" t="s">
        <v>0</v>
      </c>
      <c r="AU42" s="1">
        <f t="shared" si="11"/>
        <v>0.57563033546810927</v>
      </c>
      <c r="AV42" s="1">
        <f t="shared" si="12"/>
        <v>0.41837680062691174</v>
      </c>
      <c r="AW42" s="1">
        <f t="shared" si="13"/>
        <v>0.2611232657857141</v>
      </c>
    </row>
    <row r="43" spans="1:49" x14ac:dyDescent="0.2">
      <c r="A43">
        <v>41</v>
      </c>
      <c r="B43" t="s">
        <v>19000</v>
      </c>
      <c r="C43" t="s">
        <v>18999</v>
      </c>
      <c r="F43" t="s">
        <v>18998</v>
      </c>
      <c r="G43" t="s">
        <v>17</v>
      </c>
      <c r="H43" t="s">
        <v>16</v>
      </c>
      <c r="I43" t="s">
        <v>18997</v>
      </c>
      <c r="J43">
        <v>60011357</v>
      </c>
      <c r="K43" t="s">
        <v>10764</v>
      </c>
      <c r="L43" t="s">
        <v>10763</v>
      </c>
      <c r="M43" t="s">
        <v>136</v>
      </c>
      <c r="N43">
        <v>4</v>
      </c>
      <c r="O43" t="s">
        <v>18996</v>
      </c>
      <c r="P43" t="s">
        <v>18995</v>
      </c>
      <c r="Q43" t="s">
        <v>18994</v>
      </c>
      <c r="R43" s="7">
        <v>38143</v>
      </c>
      <c r="S43" s="8">
        <f t="shared" si="8"/>
        <v>2004</v>
      </c>
      <c r="T43" s="8">
        <v>2004</v>
      </c>
      <c r="U43" s="8">
        <f t="shared" si="9"/>
        <v>18</v>
      </c>
      <c r="V43" s="7">
        <v>38143</v>
      </c>
      <c r="W43" t="s">
        <v>8227</v>
      </c>
      <c r="X43" s="2">
        <v>0.30399999999999999</v>
      </c>
      <c r="Y43" s="6">
        <f t="shared" si="6"/>
        <v>8.115106377299057E-3</v>
      </c>
      <c r="AA43">
        <v>8952477</v>
      </c>
      <c r="AB43">
        <v>12250</v>
      </c>
      <c r="AD43" t="s">
        <v>6</v>
      </c>
      <c r="AE43">
        <v>41</v>
      </c>
      <c r="AF43">
        <v>5</v>
      </c>
      <c r="AH43" t="s">
        <v>18993</v>
      </c>
      <c r="AI43" t="s">
        <v>18992</v>
      </c>
      <c r="AJ43" t="s">
        <v>18991</v>
      </c>
      <c r="AK43" t="s">
        <v>18990</v>
      </c>
      <c r="AL43">
        <v>25</v>
      </c>
      <c r="AM43" s="5">
        <f t="shared" si="10"/>
        <v>1.3888888888888888</v>
      </c>
      <c r="AN43" s="4">
        <f t="shared" si="7"/>
        <v>2.103580293659809E-3</v>
      </c>
      <c r="AO43" s="3"/>
      <c r="AP43">
        <v>0</v>
      </c>
      <c r="AR43" t="s">
        <v>1</v>
      </c>
      <c r="AT43" s="2" t="s">
        <v>0</v>
      </c>
      <c r="AU43" s="1">
        <f t="shared" si="11"/>
        <v>0.63116485522072818</v>
      </c>
      <c r="AV43" s="1">
        <f t="shared" si="12"/>
        <v>0.51093433354794326</v>
      </c>
      <c r="AW43" s="1">
        <f t="shared" si="13"/>
        <v>0.39070381187515829</v>
      </c>
    </row>
    <row r="44" spans="1:49" x14ac:dyDescent="0.2">
      <c r="A44">
        <v>42</v>
      </c>
      <c r="B44" t="s">
        <v>18989</v>
      </c>
      <c r="C44" t="s">
        <v>18988</v>
      </c>
      <c r="F44" t="s">
        <v>18987</v>
      </c>
      <c r="G44" t="s">
        <v>17</v>
      </c>
      <c r="H44" t="s">
        <v>16</v>
      </c>
      <c r="I44" t="s">
        <v>18986</v>
      </c>
      <c r="J44" t="s">
        <v>18985</v>
      </c>
      <c r="K44" t="s">
        <v>18984</v>
      </c>
      <c r="L44" t="s">
        <v>18983</v>
      </c>
      <c r="M44" t="s">
        <v>6251</v>
      </c>
      <c r="N44">
        <v>4</v>
      </c>
      <c r="O44" t="s">
        <v>18982</v>
      </c>
      <c r="P44" t="s">
        <v>18981</v>
      </c>
      <c r="Q44" t="s">
        <v>18980</v>
      </c>
      <c r="R44" s="7">
        <v>38143</v>
      </c>
      <c r="S44" s="8">
        <f t="shared" si="8"/>
        <v>2004</v>
      </c>
      <c r="T44" s="8">
        <v>2004</v>
      </c>
      <c r="U44" s="8">
        <f t="shared" si="9"/>
        <v>18</v>
      </c>
      <c r="V44" s="7">
        <v>38143</v>
      </c>
      <c r="W44" t="s">
        <v>8227</v>
      </c>
      <c r="X44" s="2">
        <v>0.30399999999999999</v>
      </c>
      <c r="Y44" s="6">
        <f t="shared" si="6"/>
        <v>8.115106377299057E-3</v>
      </c>
      <c r="AA44">
        <v>8952477</v>
      </c>
      <c r="AB44">
        <v>12250</v>
      </c>
      <c r="AD44" t="s">
        <v>6</v>
      </c>
      <c r="AE44">
        <v>41</v>
      </c>
      <c r="AF44">
        <v>5</v>
      </c>
      <c r="AH44" t="s">
        <v>18979</v>
      </c>
      <c r="AI44" t="s">
        <v>18978</v>
      </c>
      <c r="AJ44" t="s">
        <v>18977</v>
      </c>
      <c r="AK44" t="s">
        <v>18976</v>
      </c>
      <c r="AL44">
        <v>8</v>
      </c>
      <c r="AM44" s="5">
        <f t="shared" si="10"/>
        <v>0.44444444444444442</v>
      </c>
      <c r="AN44" s="4">
        <f t="shared" si="7"/>
        <v>6.7314569397113879E-4</v>
      </c>
      <c r="AO44" s="3"/>
      <c r="AP44">
        <v>0</v>
      </c>
      <c r="AR44" t="s">
        <v>1</v>
      </c>
      <c r="AT44" s="2" t="s">
        <v>0</v>
      </c>
      <c r="AU44" s="1">
        <f t="shared" si="11"/>
        <v>0.58825181723006814</v>
      </c>
      <c r="AV44" s="1">
        <f t="shared" si="12"/>
        <v>0.43941260356350981</v>
      </c>
      <c r="AW44" s="1">
        <f t="shared" si="13"/>
        <v>0.29057338989695147</v>
      </c>
    </row>
    <row r="45" spans="1:49" x14ac:dyDescent="0.2">
      <c r="A45">
        <v>43</v>
      </c>
      <c r="B45" t="s">
        <v>18975</v>
      </c>
      <c r="C45" t="s">
        <v>18974</v>
      </c>
      <c r="F45" t="s">
        <v>18973</v>
      </c>
      <c r="G45" t="s">
        <v>17</v>
      </c>
      <c r="H45" t="s">
        <v>16</v>
      </c>
      <c r="I45" t="s">
        <v>18972</v>
      </c>
      <c r="J45">
        <v>60005465</v>
      </c>
      <c r="K45" t="s">
        <v>10725</v>
      </c>
      <c r="L45" t="s">
        <v>10724</v>
      </c>
      <c r="M45" t="s">
        <v>1197</v>
      </c>
      <c r="N45">
        <v>3</v>
      </c>
      <c r="O45" t="s">
        <v>18971</v>
      </c>
      <c r="P45" t="s">
        <v>18970</v>
      </c>
      <c r="Q45" t="s">
        <v>10721</v>
      </c>
      <c r="R45" s="7">
        <v>38143</v>
      </c>
      <c r="S45" s="8">
        <f t="shared" si="8"/>
        <v>2004</v>
      </c>
      <c r="T45" s="8">
        <v>2004</v>
      </c>
      <c r="U45" s="8">
        <f t="shared" si="9"/>
        <v>18</v>
      </c>
      <c r="V45" s="7">
        <v>38143</v>
      </c>
      <c r="W45" t="s">
        <v>8227</v>
      </c>
      <c r="X45" s="2">
        <v>0.30399999999999999</v>
      </c>
      <c r="Y45" s="6">
        <f t="shared" si="6"/>
        <v>8.115106377299057E-3</v>
      </c>
      <c r="AA45">
        <v>8952477</v>
      </c>
      <c r="AB45">
        <v>12250</v>
      </c>
      <c r="AD45" t="s">
        <v>6</v>
      </c>
      <c r="AE45">
        <v>41</v>
      </c>
      <c r="AF45">
        <v>5</v>
      </c>
      <c r="AH45" t="s">
        <v>18969</v>
      </c>
      <c r="AI45" t="s">
        <v>18968</v>
      </c>
      <c r="AJ45" t="s">
        <v>18967</v>
      </c>
      <c r="AK45" t="s">
        <v>18966</v>
      </c>
      <c r="AL45">
        <v>0</v>
      </c>
      <c r="AM45" s="5">
        <f t="shared" si="10"/>
        <v>0</v>
      </c>
      <c r="AN45" s="4">
        <f t="shared" si="7"/>
        <v>0</v>
      </c>
      <c r="AO45" s="3"/>
      <c r="AP45">
        <v>0</v>
      </c>
      <c r="AR45" t="s">
        <v>1</v>
      </c>
      <c r="AT45" s="2" t="s">
        <v>0</v>
      </c>
      <c r="AU45" s="1">
        <f t="shared" si="11"/>
        <v>0.56805744641093392</v>
      </c>
      <c r="AV45" s="1">
        <f t="shared" si="12"/>
        <v>0.40575531886495286</v>
      </c>
      <c r="AW45" s="1">
        <f t="shared" si="13"/>
        <v>0.24345319131897172</v>
      </c>
    </row>
    <row r="46" spans="1:49" x14ac:dyDescent="0.2">
      <c r="A46">
        <v>44</v>
      </c>
      <c r="B46" t="s">
        <v>18965</v>
      </c>
      <c r="C46" t="s">
        <v>18964</v>
      </c>
      <c r="F46" t="s">
        <v>18963</v>
      </c>
      <c r="G46" t="s">
        <v>17</v>
      </c>
      <c r="H46" t="s">
        <v>16</v>
      </c>
      <c r="I46" t="s">
        <v>18962</v>
      </c>
      <c r="J46" t="s">
        <v>537</v>
      </c>
      <c r="K46" t="s">
        <v>536</v>
      </c>
      <c r="L46" t="s">
        <v>535</v>
      </c>
      <c r="M46" t="s">
        <v>151</v>
      </c>
      <c r="N46">
        <v>5</v>
      </c>
      <c r="O46" t="s">
        <v>18961</v>
      </c>
      <c r="P46" t="s">
        <v>18960</v>
      </c>
      <c r="Q46" t="s">
        <v>18959</v>
      </c>
      <c r="R46" s="7">
        <v>38143</v>
      </c>
      <c r="S46" s="8">
        <f t="shared" si="8"/>
        <v>2004</v>
      </c>
      <c r="T46" s="8">
        <v>2004</v>
      </c>
      <c r="U46" s="8">
        <f t="shared" si="9"/>
        <v>18</v>
      </c>
      <c r="V46" s="7">
        <v>38143</v>
      </c>
      <c r="W46" t="s">
        <v>8227</v>
      </c>
      <c r="X46" s="2">
        <v>0.30399999999999999</v>
      </c>
      <c r="Y46" s="6">
        <f t="shared" si="6"/>
        <v>8.115106377299057E-3</v>
      </c>
      <c r="AA46">
        <v>8952477</v>
      </c>
      <c r="AB46">
        <v>12250</v>
      </c>
      <c r="AD46" t="s">
        <v>6</v>
      </c>
      <c r="AE46">
        <v>41</v>
      </c>
      <c r="AF46">
        <v>5</v>
      </c>
      <c r="AH46" t="s">
        <v>18958</v>
      </c>
      <c r="AI46" t="s">
        <v>18957</v>
      </c>
      <c r="AJ46" t="s">
        <v>18956</v>
      </c>
      <c r="AK46" t="s">
        <v>18955</v>
      </c>
      <c r="AL46">
        <v>7</v>
      </c>
      <c r="AM46" s="5">
        <f t="shared" si="10"/>
        <v>0.3888888888888889</v>
      </c>
      <c r="AN46" s="4">
        <f t="shared" si="7"/>
        <v>5.890024822247465E-4</v>
      </c>
      <c r="AO46" s="3"/>
      <c r="AP46">
        <v>0</v>
      </c>
      <c r="AR46" t="s">
        <v>1</v>
      </c>
      <c r="AT46" s="2" t="s">
        <v>0</v>
      </c>
      <c r="AU46" s="1">
        <f t="shared" si="11"/>
        <v>0.58572752087767632</v>
      </c>
      <c r="AV46" s="1">
        <f t="shared" si="12"/>
        <v>0.43520544297619018</v>
      </c>
      <c r="AW46" s="1">
        <f t="shared" si="13"/>
        <v>0.28468336507470393</v>
      </c>
    </row>
    <row r="47" spans="1:49" x14ac:dyDescent="0.2">
      <c r="A47">
        <v>45</v>
      </c>
      <c r="B47" t="s">
        <v>18954</v>
      </c>
      <c r="C47" t="s">
        <v>18953</v>
      </c>
      <c r="F47" t="s">
        <v>18952</v>
      </c>
      <c r="G47" t="s">
        <v>17</v>
      </c>
      <c r="H47" t="s">
        <v>16</v>
      </c>
      <c r="I47" t="s">
        <v>18951</v>
      </c>
      <c r="J47">
        <v>100496992</v>
      </c>
      <c r="K47" t="s">
        <v>2768</v>
      </c>
      <c r="L47" t="s">
        <v>18950</v>
      </c>
      <c r="M47" t="s">
        <v>815</v>
      </c>
      <c r="N47">
        <v>4</v>
      </c>
      <c r="O47" t="s">
        <v>18949</v>
      </c>
      <c r="P47" t="s">
        <v>18948</v>
      </c>
      <c r="Q47" t="s">
        <v>18947</v>
      </c>
      <c r="R47" s="7">
        <v>38143</v>
      </c>
      <c r="S47" s="8">
        <f t="shared" si="8"/>
        <v>2004</v>
      </c>
      <c r="T47" s="8">
        <v>2004</v>
      </c>
      <c r="U47" s="8">
        <f t="shared" si="9"/>
        <v>18</v>
      </c>
      <c r="V47" s="7">
        <v>38143</v>
      </c>
      <c r="W47" t="s">
        <v>8227</v>
      </c>
      <c r="X47" s="2">
        <v>0.30399999999999999</v>
      </c>
      <c r="Y47" s="6">
        <f t="shared" si="6"/>
        <v>8.115106377299057E-3</v>
      </c>
      <c r="AA47">
        <v>8952477</v>
      </c>
      <c r="AB47">
        <v>12250</v>
      </c>
      <c r="AD47" t="s">
        <v>6</v>
      </c>
      <c r="AE47">
        <v>41</v>
      </c>
      <c r="AF47">
        <v>5</v>
      </c>
      <c r="AH47" t="s">
        <v>11302</v>
      </c>
      <c r="AI47" t="s">
        <v>18946</v>
      </c>
      <c r="AJ47" t="s">
        <v>18945</v>
      </c>
      <c r="AK47" t="s">
        <v>18944</v>
      </c>
      <c r="AL47">
        <v>4</v>
      </c>
      <c r="AM47" s="5">
        <f t="shared" si="10"/>
        <v>0.22222222222222221</v>
      </c>
      <c r="AN47" s="4">
        <f t="shared" si="7"/>
        <v>3.365728469855694E-4</v>
      </c>
      <c r="AO47" s="3"/>
      <c r="AP47">
        <v>0</v>
      </c>
      <c r="AR47" t="s">
        <v>1</v>
      </c>
      <c r="AT47" s="2" t="s">
        <v>0</v>
      </c>
      <c r="AU47" s="1">
        <f t="shared" si="11"/>
        <v>0.57815463182050109</v>
      </c>
      <c r="AV47" s="1">
        <f t="shared" si="12"/>
        <v>0.42258396121423131</v>
      </c>
      <c r="AW47" s="1">
        <f t="shared" si="13"/>
        <v>0.26701329060796158</v>
      </c>
    </row>
    <row r="48" spans="1:49" x14ac:dyDescent="0.2">
      <c r="A48">
        <v>46</v>
      </c>
      <c r="B48" t="s">
        <v>18943</v>
      </c>
      <c r="C48" t="s">
        <v>18942</v>
      </c>
      <c r="F48" t="s">
        <v>18941</v>
      </c>
      <c r="G48" t="s">
        <v>17</v>
      </c>
      <c r="H48" t="s">
        <v>16</v>
      </c>
      <c r="I48" t="s">
        <v>18940</v>
      </c>
      <c r="J48">
        <v>60011476</v>
      </c>
      <c r="K48" t="s">
        <v>14123</v>
      </c>
      <c r="L48" t="s">
        <v>2780</v>
      </c>
      <c r="M48" t="s">
        <v>815</v>
      </c>
      <c r="N48">
        <v>5</v>
      </c>
      <c r="O48" t="s">
        <v>18939</v>
      </c>
      <c r="P48" t="s">
        <v>18938</v>
      </c>
      <c r="Q48" t="s">
        <v>18937</v>
      </c>
      <c r="R48" s="7">
        <v>38143</v>
      </c>
      <c r="S48" s="8">
        <f t="shared" si="8"/>
        <v>2004</v>
      </c>
      <c r="T48" s="8">
        <v>2004</v>
      </c>
      <c r="U48" s="8">
        <f t="shared" si="9"/>
        <v>18</v>
      </c>
      <c r="V48" s="7">
        <v>38143</v>
      </c>
      <c r="W48" t="s">
        <v>8227</v>
      </c>
      <c r="X48" s="2">
        <v>0.30399999999999999</v>
      </c>
      <c r="Y48" s="6">
        <f t="shared" si="6"/>
        <v>8.115106377299057E-3</v>
      </c>
      <c r="AA48">
        <v>8952477</v>
      </c>
      <c r="AB48">
        <v>12250</v>
      </c>
      <c r="AD48" t="s">
        <v>6</v>
      </c>
      <c r="AE48">
        <v>41</v>
      </c>
      <c r="AF48">
        <v>5</v>
      </c>
      <c r="AH48" t="s">
        <v>18936</v>
      </c>
      <c r="AI48" t="s">
        <v>18935</v>
      </c>
      <c r="AJ48" t="s">
        <v>18934</v>
      </c>
      <c r="AK48" t="s">
        <v>18933</v>
      </c>
      <c r="AL48">
        <v>0</v>
      </c>
      <c r="AM48" s="5">
        <f t="shared" si="10"/>
        <v>0</v>
      </c>
      <c r="AN48" s="4">
        <f t="shared" si="7"/>
        <v>0</v>
      </c>
      <c r="AO48" s="3"/>
      <c r="AP48">
        <v>0</v>
      </c>
      <c r="AR48" t="s">
        <v>1</v>
      </c>
      <c r="AT48" s="2" t="s">
        <v>0</v>
      </c>
      <c r="AU48" s="1">
        <f t="shared" si="11"/>
        <v>0.56805744641093392</v>
      </c>
      <c r="AV48" s="1">
        <f t="shared" si="12"/>
        <v>0.40575531886495286</v>
      </c>
      <c r="AW48" s="1">
        <f t="shared" si="13"/>
        <v>0.24345319131897172</v>
      </c>
    </row>
    <row r="49" spans="1:49" x14ac:dyDescent="0.2">
      <c r="A49">
        <v>47</v>
      </c>
      <c r="B49" t="s">
        <v>18932</v>
      </c>
      <c r="C49" t="s">
        <v>18931</v>
      </c>
      <c r="F49" t="s">
        <v>18930</v>
      </c>
      <c r="G49" t="s">
        <v>17</v>
      </c>
      <c r="H49" t="s">
        <v>16</v>
      </c>
      <c r="I49" t="s">
        <v>18929</v>
      </c>
      <c r="J49">
        <v>60027550</v>
      </c>
      <c r="K49" t="s">
        <v>2810</v>
      </c>
      <c r="L49" t="s">
        <v>2809</v>
      </c>
      <c r="M49" t="s">
        <v>120</v>
      </c>
      <c r="N49">
        <v>2</v>
      </c>
      <c r="O49" t="s">
        <v>18928</v>
      </c>
      <c r="P49" t="s">
        <v>18927</v>
      </c>
      <c r="Q49" t="s">
        <v>9701</v>
      </c>
      <c r="R49" s="7">
        <v>38143</v>
      </c>
      <c r="S49" s="8">
        <f t="shared" si="8"/>
        <v>2004</v>
      </c>
      <c r="T49" s="8">
        <v>2004</v>
      </c>
      <c r="U49" s="8">
        <f t="shared" si="9"/>
        <v>18</v>
      </c>
      <c r="V49" s="7">
        <v>38143</v>
      </c>
      <c r="W49" t="s">
        <v>8227</v>
      </c>
      <c r="X49" s="2">
        <v>0.30399999999999999</v>
      </c>
      <c r="Y49" s="6">
        <f t="shared" si="6"/>
        <v>8.115106377299057E-3</v>
      </c>
      <c r="AA49">
        <v>8952477</v>
      </c>
      <c r="AB49">
        <v>12250</v>
      </c>
      <c r="AD49" t="s">
        <v>6</v>
      </c>
      <c r="AE49">
        <v>41</v>
      </c>
      <c r="AF49">
        <v>5</v>
      </c>
      <c r="AH49" t="s">
        <v>18926</v>
      </c>
      <c r="AI49" t="s">
        <v>18925</v>
      </c>
      <c r="AJ49" t="s">
        <v>18924</v>
      </c>
      <c r="AK49" t="s">
        <v>18923</v>
      </c>
      <c r="AL49">
        <v>7</v>
      </c>
      <c r="AM49" s="5">
        <f t="shared" si="10"/>
        <v>0.3888888888888889</v>
      </c>
      <c r="AN49" s="4">
        <f t="shared" si="7"/>
        <v>5.890024822247465E-4</v>
      </c>
      <c r="AO49" s="3"/>
      <c r="AP49">
        <v>0</v>
      </c>
      <c r="AR49" t="s">
        <v>1</v>
      </c>
      <c r="AT49" s="2" t="s">
        <v>0</v>
      </c>
      <c r="AU49" s="1">
        <f t="shared" si="11"/>
        <v>0.58572752087767632</v>
      </c>
      <c r="AV49" s="1">
        <f t="shared" si="12"/>
        <v>0.43520544297619018</v>
      </c>
      <c r="AW49" s="1">
        <f t="shared" si="13"/>
        <v>0.28468336507470393</v>
      </c>
    </row>
    <row r="50" spans="1:49" x14ac:dyDescent="0.2">
      <c r="A50">
        <v>48</v>
      </c>
      <c r="B50" t="s">
        <v>18922</v>
      </c>
      <c r="C50" t="s">
        <v>18921</v>
      </c>
      <c r="F50" t="s">
        <v>18920</v>
      </c>
      <c r="G50" t="s">
        <v>17</v>
      </c>
      <c r="H50" t="s">
        <v>16</v>
      </c>
      <c r="I50" t="s">
        <v>1003</v>
      </c>
      <c r="J50" t="s">
        <v>18919</v>
      </c>
      <c r="K50" t="s">
        <v>18918</v>
      </c>
      <c r="L50" t="s">
        <v>18917</v>
      </c>
      <c r="M50" t="s">
        <v>3234</v>
      </c>
      <c r="N50">
        <v>4</v>
      </c>
      <c r="O50" t="s">
        <v>18916</v>
      </c>
      <c r="P50" t="s">
        <v>18915</v>
      </c>
      <c r="Q50" t="s">
        <v>18914</v>
      </c>
      <c r="R50" s="7">
        <v>38143</v>
      </c>
      <c r="S50" s="8">
        <f t="shared" si="8"/>
        <v>2004</v>
      </c>
      <c r="T50" s="8">
        <v>2004</v>
      </c>
      <c r="U50" s="8">
        <f t="shared" si="9"/>
        <v>18</v>
      </c>
      <c r="V50" s="7">
        <v>38143</v>
      </c>
      <c r="W50" t="s">
        <v>8227</v>
      </c>
      <c r="X50" s="2">
        <v>0.30399999999999999</v>
      </c>
      <c r="Y50" s="6">
        <f t="shared" si="6"/>
        <v>8.115106377299057E-3</v>
      </c>
      <c r="AA50">
        <v>8952477</v>
      </c>
      <c r="AB50">
        <v>12250</v>
      </c>
      <c r="AD50" t="s">
        <v>6</v>
      </c>
      <c r="AE50">
        <v>41</v>
      </c>
      <c r="AF50">
        <v>5</v>
      </c>
      <c r="AH50" t="s">
        <v>18913</v>
      </c>
      <c r="AI50" t="s">
        <v>18912</v>
      </c>
      <c r="AJ50" t="s">
        <v>18911</v>
      </c>
      <c r="AK50" t="s">
        <v>18910</v>
      </c>
      <c r="AL50">
        <v>4</v>
      </c>
      <c r="AM50" s="5">
        <f t="shared" si="10"/>
        <v>0.22222222222222221</v>
      </c>
      <c r="AN50" s="4">
        <f t="shared" si="7"/>
        <v>3.365728469855694E-4</v>
      </c>
      <c r="AO50" s="3"/>
      <c r="AP50">
        <v>0</v>
      </c>
      <c r="AR50" t="s">
        <v>1</v>
      </c>
      <c r="AT50" s="2" t="s">
        <v>0</v>
      </c>
      <c r="AU50" s="1">
        <f t="shared" si="11"/>
        <v>0.57815463182050109</v>
      </c>
      <c r="AV50" s="1">
        <f t="shared" si="12"/>
        <v>0.42258396121423131</v>
      </c>
      <c r="AW50" s="1">
        <f t="shared" si="13"/>
        <v>0.26701329060796158</v>
      </c>
    </row>
    <row r="51" spans="1:49" x14ac:dyDescent="0.2">
      <c r="A51">
        <v>49</v>
      </c>
      <c r="B51" t="s">
        <v>18909</v>
      </c>
      <c r="C51" t="s">
        <v>18908</v>
      </c>
      <c r="F51" t="s">
        <v>18907</v>
      </c>
      <c r="G51" t="s">
        <v>17</v>
      </c>
      <c r="H51" t="s">
        <v>16</v>
      </c>
      <c r="I51" t="s">
        <v>18906</v>
      </c>
      <c r="J51" t="s">
        <v>18905</v>
      </c>
      <c r="K51" t="s">
        <v>18904</v>
      </c>
      <c r="L51" t="s">
        <v>18903</v>
      </c>
      <c r="M51" t="s">
        <v>15721</v>
      </c>
      <c r="N51">
        <v>6</v>
      </c>
      <c r="O51" t="s">
        <v>18902</v>
      </c>
      <c r="P51" t="s">
        <v>18901</v>
      </c>
      <c r="Q51" t="s">
        <v>18900</v>
      </c>
      <c r="R51" s="7">
        <v>38143</v>
      </c>
      <c r="S51" s="8">
        <f t="shared" si="8"/>
        <v>2004</v>
      </c>
      <c r="T51" s="8">
        <v>2004</v>
      </c>
      <c r="U51" s="8">
        <f t="shared" si="9"/>
        <v>18</v>
      </c>
      <c r="V51" s="7">
        <v>38143</v>
      </c>
      <c r="W51" t="s">
        <v>8227</v>
      </c>
      <c r="X51" s="2">
        <v>0.30399999999999999</v>
      </c>
      <c r="Y51" s="6">
        <f t="shared" si="6"/>
        <v>8.115106377299057E-3</v>
      </c>
      <c r="AA51">
        <v>8952477</v>
      </c>
      <c r="AB51">
        <v>12250</v>
      </c>
      <c r="AD51" t="s">
        <v>6</v>
      </c>
      <c r="AE51">
        <v>41</v>
      </c>
      <c r="AF51">
        <v>5</v>
      </c>
      <c r="AH51" t="s">
        <v>18899</v>
      </c>
      <c r="AI51" t="s">
        <v>18898</v>
      </c>
      <c r="AJ51" t="s">
        <v>18897</v>
      </c>
      <c r="AK51" t="s">
        <v>18896</v>
      </c>
      <c r="AL51">
        <v>10</v>
      </c>
      <c r="AM51" s="5">
        <f t="shared" si="10"/>
        <v>0.55555555555555558</v>
      </c>
      <c r="AN51" s="4">
        <f t="shared" si="7"/>
        <v>8.414321174639236E-4</v>
      </c>
      <c r="AO51" s="3"/>
      <c r="AP51">
        <v>0</v>
      </c>
      <c r="AR51" t="s">
        <v>1</v>
      </c>
      <c r="AT51" s="2" t="s">
        <v>0</v>
      </c>
      <c r="AU51" s="1">
        <f t="shared" si="11"/>
        <v>0.59330040993485167</v>
      </c>
      <c r="AV51" s="1">
        <f t="shared" si="12"/>
        <v>0.447826924738149</v>
      </c>
      <c r="AW51" s="1">
        <f t="shared" si="13"/>
        <v>0.30235343954144639</v>
      </c>
    </row>
    <row r="52" spans="1:49" x14ac:dyDescent="0.2">
      <c r="A52">
        <v>50</v>
      </c>
      <c r="B52" t="s">
        <v>18895</v>
      </c>
      <c r="C52" t="s">
        <v>18894</v>
      </c>
      <c r="F52" t="s">
        <v>18893</v>
      </c>
      <c r="G52" t="s">
        <v>17</v>
      </c>
      <c r="H52" t="s">
        <v>16</v>
      </c>
      <c r="I52" t="s">
        <v>16925</v>
      </c>
      <c r="J52" t="s">
        <v>18890</v>
      </c>
      <c r="K52" t="s">
        <v>17151</v>
      </c>
      <c r="L52" t="s">
        <v>17150</v>
      </c>
      <c r="M52" t="s">
        <v>458</v>
      </c>
      <c r="N52">
        <v>2</v>
      </c>
      <c r="O52" t="s">
        <v>18892</v>
      </c>
      <c r="P52" t="s">
        <v>18891</v>
      </c>
      <c r="Q52" t="s">
        <v>18890</v>
      </c>
      <c r="R52" s="7">
        <v>38143</v>
      </c>
      <c r="S52" s="8">
        <f t="shared" si="8"/>
        <v>2004</v>
      </c>
      <c r="T52" s="8">
        <v>2004</v>
      </c>
      <c r="U52" s="8">
        <f t="shared" si="9"/>
        <v>18</v>
      </c>
      <c r="V52" s="7">
        <v>38143</v>
      </c>
      <c r="W52" t="s">
        <v>8227</v>
      </c>
      <c r="X52" s="2">
        <v>0.30399999999999999</v>
      </c>
      <c r="Y52" s="6">
        <f t="shared" si="6"/>
        <v>8.115106377299057E-3</v>
      </c>
      <c r="AA52">
        <v>8952477</v>
      </c>
      <c r="AB52">
        <v>12250</v>
      </c>
      <c r="AD52" t="s">
        <v>6</v>
      </c>
      <c r="AE52">
        <v>41</v>
      </c>
      <c r="AF52">
        <v>5</v>
      </c>
      <c r="AH52" t="s">
        <v>18889</v>
      </c>
      <c r="AI52" t="s">
        <v>18888</v>
      </c>
      <c r="AJ52" t="s">
        <v>18887</v>
      </c>
      <c r="AK52" t="s">
        <v>18886</v>
      </c>
      <c r="AL52">
        <v>4</v>
      </c>
      <c r="AM52" s="5">
        <f t="shared" si="10"/>
        <v>0.22222222222222221</v>
      </c>
      <c r="AN52" s="4">
        <f t="shared" si="7"/>
        <v>3.365728469855694E-4</v>
      </c>
      <c r="AO52" s="3"/>
      <c r="AP52">
        <v>0</v>
      </c>
      <c r="AR52" t="s">
        <v>1</v>
      </c>
      <c r="AT52" s="2" t="s">
        <v>0</v>
      </c>
      <c r="AU52" s="1">
        <f t="shared" si="11"/>
        <v>0.57815463182050109</v>
      </c>
      <c r="AV52" s="1">
        <f t="shared" si="12"/>
        <v>0.42258396121423131</v>
      </c>
      <c r="AW52" s="1">
        <f t="shared" si="13"/>
        <v>0.26701329060796158</v>
      </c>
    </row>
    <row r="53" spans="1:49" x14ac:dyDescent="0.2">
      <c r="A53">
        <v>51</v>
      </c>
      <c r="B53" t="s">
        <v>18885</v>
      </c>
      <c r="C53" t="s">
        <v>18884</v>
      </c>
      <c r="F53" t="s">
        <v>18883</v>
      </c>
      <c r="G53" t="s">
        <v>17</v>
      </c>
      <c r="H53" t="s">
        <v>16</v>
      </c>
      <c r="I53" t="s">
        <v>18882</v>
      </c>
      <c r="J53" t="s">
        <v>18881</v>
      </c>
      <c r="K53" t="s">
        <v>18880</v>
      </c>
      <c r="L53" t="s">
        <v>18879</v>
      </c>
      <c r="M53" t="s">
        <v>2752</v>
      </c>
      <c r="N53">
        <v>3</v>
      </c>
      <c r="O53" t="s">
        <v>18878</v>
      </c>
      <c r="P53" t="s">
        <v>18877</v>
      </c>
      <c r="Q53" t="s">
        <v>18876</v>
      </c>
      <c r="R53" s="7">
        <v>38143</v>
      </c>
      <c r="S53" s="8">
        <f t="shared" si="8"/>
        <v>2004</v>
      </c>
      <c r="T53" s="8">
        <v>2004</v>
      </c>
      <c r="U53" s="8">
        <f t="shared" si="9"/>
        <v>18</v>
      </c>
      <c r="V53" s="7">
        <v>38143</v>
      </c>
      <c r="W53" t="s">
        <v>8227</v>
      </c>
      <c r="X53" s="2">
        <v>0.30399999999999999</v>
      </c>
      <c r="Y53" s="6">
        <f t="shared" si="6"/>
        <v>8.115106377299057E-3</v>
      </c>
      <c r="AA53">
        <v>8952477</v>
      </c>
      <c r="AB53">
        <v>12250</v>
      </c>
      <c r="AD53" t="s">
        <v>6</v>
      </c>
      <c r="AE53">
        <v>41</v>
      </c>
      <c r="AF53">
        <v>5</v>
      </c>
      <c r="AH53" t="s">
        <v>18875</v>
      </c>
      <c r="AI53" t="s">
        <v>18874</v>
      </c>
      <c r="AJ53" t="s">
        <v>18873</v>
      </c>
      <c r="AK53" t="s">
        <v>18872</v>
      </c>
      <c r="AL53">
        <v>10</v>
      </c>
      <c r="AM53" s="5">
        <f t="shared" si="10"/>
        <v>0.55555555555555558</v>
      </c>
      <c r="AN53" s="4">
        <f t="shared" si="7"/>
        <v>8.414321174639236E-4</v>
      </c>
      <c r="AO53" s="3"/>
      <c r="AP53">
        <v>0</v>
      </c>
      <c r="AR53" t="s">
        <v>1</v>
      </c>
      <c r="AT53" s="2" t="s">
        <v>0</v>
      </c>
      <c r="AU53" s="1">
        <f t="shared" si="11"/>
        <v>0.59330040993485167</v>
      </c>
      <c r="AV53" s="1">
        <f t="shared" si="12"/>
        <v>0.447826924738149</v>
      </c>
      <c r="AW53" s="1">
        <f t="shared" si="13"/>
        <v>0.30235343954144639</v>
      </c>
    </row>
    <row r="54" spans="1:49" x14ac:dyDescent="0.2">
      <c r="A54">
        <v>52</v>
      </c>
      <c r="B54" t="s">
        <v>18871</v>
      </c>
      <c r="C54" t="s">
        <v>18870</v>
      </c>
      <c r="F54" t="s">
        <v>18869</v>
      </c>
      <c r="G54" t="s">
        <v>17</v>
      </c>
      <c r="H54" t="s">
        <v>16</v>
      </c>
      <c r="I54" t="s">
        <v>16925</v>
      </c>
      <c r="J54">
        <v>60080744</v>
      </c>
      <c r="K54" t="s">
        <v>18868</v>
      </c>
      <c r="L54" t="s">
        <v>18867</v>
      </c>
      <c r="M54" t="s">
        <v>362</v>
      </c>
      <c r="N54">
        <v>1</v>
      </c>
      <c r="O54" t="s">
        <v>18866</v>
      </c>
      <c r="P54">
        <v>7201869206</v>
      </c>
      <c r="Q54">
        <v>60080744</v>
      </c>
      <c r="R54" s="7">
        <v>38143</v>
      </c>
      <c r="S54" s="8">
        <f t="shared" si="8"/>
        <v>2004</v>
      </c>
      <c r="T54" s="8">
        <v>2004</v>
      </c>
      <c r="U54" s="8">
        <f t="shared" si="9"/>
        <v>18</v>
      </c>
      <c r="V54" s="7">
        <v>38143</v>
      </c>
      <c r="W54" t="s">
        <v>8227</v>
      </c>
      <c r="X54" s="2">
        <v>0.30399999999999999</v>
      </c>
      <c r="Y54" s="6">
        <f t="shared" si="6"/>
        <v>8.115106377299057E-3</v>
      </c>
      <c r="AA54">
        <v>8952477</v>
      </c>
      <c r="AB54">
        <v>12250</v>
      </c>
      <c r="AD54" t="s">
        <v>6</v>
      </c>
      <c r="AE54">
        <v>41</v>
      </c>
      <c r="AF54">
        <v>5</v>
      </c>
      <c r="AH54" t="s">
        <v>18865</v>
      </c>
      <c r="AI54" t="s">
        <v>18864</v>
      </c>
      <c r="AJ54" t="s">
        <v>18863</v>
      </c>
      <c r="AK54" t="s">
        <v>18862</v>
      </c>
      <c r="AL54">
        <v>9</v>
      </c>
      <c r="AM54" s="5">
        <f t="shared" si="10"/>
        <v>0.5</v>
      </c>
      <c r="AN54" s="4">
        <f t="shared" si="7"/>
        <v>7.572889057175312E-4</v>
      </c>
      <c r="AO54" s="3"/>
      <c r="AP54">
        <v>0</v>
      </c>
      <c r="AR54" t="s">
        <v>1</v>
      </c>
      <c r="AT54" s="2" t="s">
        <v>0</v>
      </c>
      <c r="AU54" s="1">
        <f t="shared" si="11"/>
        <v>0.59077611358245985</v>
      </c>
      <c r="AV54" s="1">
        <f t="shared" si="12"/>
        <v>0.44361976415082938</v>
      </c>
      <c r="AW54" s="1">
        <f t="shared" si="13"/>
        <v>0.2964634147191989</v>
      </c>
    </row>
    <row r="55" spans="1:49" x14ac:dyDescent="0.2">
      <c r="A55">
        <v>53</v>
      </c>
      <c r="B55" t="s">
        <v>18861</v>
      </c>
      <c r="C55" t="s">
        <v>18860</v>
      </c>
      <c r="F55" t="s">
        <v>18859</v>
      </c>
      <c r="G55" t="s">
        <v>17</v>
      </c>
      <c r="H55" t="s">
        <v>16</v>
      </c>
      <c r="I55" t="s">
        <v>18858</v>
      </c>
      <c r="J55" t="s">
        <v>18853</v>
      </c>
      <c r="K55" t="s">
        <v>18857</v>
      </c>
      <c r="L55" t="s">
        <v>18856</v>
      </c>
      <c r="M55" t="s">
        <v>6251</v>
      </c>
      <c r="N55">
        <v>2</v>
      </c>
      <c r="O55" t="s">
        <v>18855</v>
      </c>
      <c r="P55" t="s">
        <v>18854</v>
      </c>
      <c r="Q55" t="s">
        <v>18853</v>
      </c>
      <c r="R55" s="7">
        <v>38143</v>
      </c>
      <c r="S55" s="8">
        <f t="shared" si="8"/>
        <v>2004</v>
      </c>
      <c r="T55" s="8">
        <v>2004</v>
      </c>
      <c r="U55" s="8">
        <f t="shared" si="9"/>
        <v>18</v>
      </c>
      <c r="V55" s="7">
        <v>38143</v>
      </c>
      <c r="W55" t="s">
        <v>8227</v>
      </c>
      <c r="X55" s="2">
        <v>0.30399999999999999</v>
      </c>
      <c r="Y55" s="6">
        <f t="shared" si="6"/>
        <v>8.115106377299057E-3</v>
      </c>
      <c r="AA55">
        <v>8952477</v>
      </c>
      <c r="AB55">
        <v>12250</v>
      </c>
      <c r="AD55" t="s">
        <v>6</v>
      </c>
      <c r="AE55">
        <v>41</v>
      </c>
      <c r="AF55">
        <v>5</v>
      </c>
      <c r="AH55" t="s">
        <v>3375</v>
      </c>
      <c r="AI55" t="s">
        <v>18852</v>
      </c>
      <c r="AJ55" t="s">
        <v>18851</v>
      </c>
      <c r="AK55" t="s">
        <v>18850</v>
      </c>
      <c r="AL55">
        <v>9</v>
      </c>
      <c r="AM55" s="5">
        <f t="shared" si="10"/>
        <v>0.5</v>
      </c>
      <c r="AN55" s="4">
        <f t="shared" si="7"/>
        <v>7.572889057175312E-4</v>
      </c>
      <c r="AO55" s="3"/>
      <c r="AP55">
        <v>0</v>
      </c>
      <c r="AR55" t="s">
        <v>1</v>
      </c>
      <c r="AT55" s="2" t="s">
        <v>0</v>
      </c>
      <c r="AU55" s="1">
        <f t="shared" si="11"/>
        <v>0.59077611358245985</v>
      </c>
      <c r="AV55" s="1">
        <f t="shared" si="12"/>
        <v>0.44361976415082938</v>
      </c>
      <c r="AW55" s="1">
        <f t="shared" si="13"/>
        <v>0.2964634147191989</v>
      </c>
    </row>
    <row r="56" spans="1:49" x14ac:dyDescent="0.2">
      <c r="A56">
        <v>54</v>
      </c>
      <c r="B56" t="s">
        <v>18849</v>
      </c>
      <c r="C56" t="s">
        <v>18848</v>
      </c>
      <c r="D56" t="s">
        <v>18847</v>
      </c>
      <c r="F56" t="s">
        <v>18846</v>
      </c>
      <c r="G56" t="s">
        <v>17</v>
      </c>
      <c r="H56" t="s">
        <v>16</v>
      </c>
      <c r="I56" t="s">
        <v>18845</v>
      </c>
      <c r="J56">
        <v>100501968</v>
      </c>
      <c r="K56" t="s">
        <v>18844</v>
      </c>
      <c r="L56" t="s">
        <v>15883</v>
      </c>
      <c r="M56" t="s">
        <v>120</v>
      </c>
      <c r="N56">
        <v>1</v>
      </c>
      <c r="O56" t="s">
        <v>18843</v>
      </c>
      <c r="P56">
        <v>7202982894</v>
      </c>
      <c r="Q56">
        <v>100501968</v>
      </c>
      <c r="R56" s="7">
        <v>38142</v>
      </c>
      <c r="S56" s="8">
        <f t="shared" si="8"/>
        <v>2004</v>
      </c>
      <c r="T56" s="8">
        <v>2004</v>
      </c>
      <c r="U56" s="8">
        <f t="shared" si="9"/>
        <v>18</v>
      </c>
      <c r="V56" s="7">
        <v>38142</v>
      </c>
      <c r="W56" t="s">
        <v>18842</v>
      </c>
      <c r="X56" s="2">
        <v>0.78700000000000003</v>
      </c>
      <c r="Y56" s="6">
        <f t="shared" si="6"/>
        <v>2.1008515522810391E-2</v>
      </c>
      <c r="AA56">
        <v>3054470</v>
      </c>
      <c r="AB56">
        <v>28550</v>
      </c>
      <c r="AD56" t="s">
        <v>6</v>
      </c>
      <c r="AE56">
        <v>37</v>
      </c>
      <c r="AF56">
        <v>22</v>
      </c>
      <c r="AH56" t="s">
        <v>18841</v>
      </c>
      <c r="AI56" t="s">
        <v>18840</v>
      </c>
      <c r="AK56" t="s">
        <v>18839</v>
      </c>
      <c r="AL56">
        <v>19</v>
      </c>
      <c r="AM56" s="5">
        <f t="shared" si="10"/>
        <v>1.0555555555555556</v>
      </c>
      <c r="AN56" s="4">
        <f t="shared" si="7"/>
        <v>1.5987210231814548E-3</v>
      </c>
      <c r="AO56" s="3"/>
      <c r="AP56">
        <v>0</v>
      </c>
      <c r="AR56" t="s">
        <v>1</v>
      </c>
      <c r="AT56" s="2" t="s">
        <v>0</v>
      </c>
      <c r="AU56" s="1">
        <f t="shared" si="11"/>
        <v>1.5185577172921709</v>
      </c>
      <c r="AV56" s="1">
        <f t="shared" si="12"/>
        <v>1.1303618272995923</v>
      </c>
      <c r="AW56" s="1">
        <f t="shared" si="13"/>
        <v>0.74216593730701363</v>
      </c>
    </row>
    <row r="57" spans="1:49" x14ac:dyDescent="0.2">
      <c r="A57">
        <v>55</v>
      </c>
      <c r="B57" t="s">
        <v>18838</v>
      </c>
      <c r="F57" t="s">
        <v>18837</v>
      </c>
      <c r="G57" t="s">
        <v>17</v>
      </c>
      <c r="H57" t="s">
        <v>16</v>
      </c>
      <c r="I57" t="s">
        <v>18836</v>
      </c>
      <c r="J57">
        <v>60005244</v>
      </c>
      <c r="K57" t="s">
        <v>3906</v>
      </c>
      <c r="L57" t="s">
        <v>1488</v>
      </c>
      <c r="M57" t="s">
        <v>1197</v>
      </c>
      <c r="N57">
        <v>3</v>
      </c>
      <c r="O57" t="s">
        <v>18835</v>
      </c>
      <c r="P57" t="s">
        <v>18834</v>
      </c>
      <c r="Q57" t="s">
        <v>18824</v>
      </c>
      <c r="R57" s="7">
        <v>38139</v>
      </c>
      <c r="S57" s="8">
        <f t="shared" si="8"/>
        <v>2004</v>
      </c>
      <c r="T57" s="8">
        <v>2004</v>
      </c>
      <c r="U57" s="8">
        <f t="shared" si="9"/>
        <v>18</v>
      </c>
      <c r="V57" s="7">
        <v>38139</v>
      </c>
      <c r="W57" t="s">
        <v>18823</v>
      </c>
      <c r="X57" s="2">
        <v>0.16300000000000001</v>
      </c>
      <c r="Y57" s="6">
        <f t="shared" si="6"/>
        <v>4.3511919062491659E-3</v>
      </c>
      <c r="AA57">
        <v>10037985</v>
      </c>
      <c r="AB57">
        <v>24883</v>
      </c>
      <c r="AD57" t="s">
        <v>6</v>
      </c>
      <c r="AE57">
        <v>20</v>
      </c>
      <c r="AF57">
        <v>2</v>
      </c>
      <c r="AH57" t="s">
        <v>18833</v>
      </c>
      <c r="AI57" t="s">
        <v>18832</v>
      </c>
      <c r="AJ57" t="s">
        <v>18831</v>
      </c>
      <c r="AK57" t="s">
        <v>18830</v>
      </c>
      <c r="AL57">
        <v>0</v>
      </c>
      <c r="AM57" s="5">
        <f t="shared" si="10"/>
        <v>0</v>
      </c>
      <c r="AN57" s="4">
        <f t="shared" si="7"/>
        <v>0</v>
      </c>
      <c r="AO57" s="3"/>
      <c r="AP57">
        <v>0</v>
      </c>
      <c r="AR57" t="s">
        <v>1</v>
      </c>
      <c r="AT57" s="2" t="s">
        <v>0</v>
      </c>
      <c r="AU57" s="1">
        <f t="shared" si="11"/>
        <v>0.3045834334374416</v>
      </c>
      <c r="AV57" s="1">
        <f t="shared" si="12"/>
        <v>0.2175595953124583</v>
      </c>
      <c r="AW57" s="1">
        <f t="shared" si="13"/>
        <v>0.13053575718747495</v>
      </c>
    </row>
    <row r="58" spans="1:49" x14ac:dyDescent="0.2">
      <c r="A58">
        <v>56</v>
      </c>
      <c r="B58" t="s">
        <v>18829</v>
      </c>
      <c r="F58" t="s">
        <v>18828</v>
      </c>
      <c r="G58" t="s">
        <v>17</v>
      </c>
      <c r="H58" t="s">
        <v>16</v>
      </c>
      <c r="I58" t="s">
        <v>18827</v>
      </c>
      <c r="J58">
        <v>60005244</v>
      </c>
      <c r="K58" t="s">
        <v>3906</v>
      </c>
      <c r="L58" t="s">
        <v>1488</v>
      </c>
      <c r="M58" t="s">
        <v>1197</v>
      </c>
      <c r="N58">
        <v>3</v>
      </c>
      <c r="O58" t="s">
        <v>18826</v>
      </c>
      <c r="P58" t="s">
        <v>18825</v>
      </c>
      <c r="Q58" t="s">
        <v>18824</v>
      </c>
      <c r="R58" s="7">
        <v>38139</v>
      </c>
      <c r="S58" s="8">
        <f t="shared" si="8"/>
        <v>2004</v>
      </c>
      <c r="T58" s="8">
        <v>2004</v>
      </c>
      <c r="U58" s="8">
        <f t="shared" si="9"/>
        <v>18</v>
      </c>
      <c r="V58" s="7">
        <v>38139</v>
      </c>
      <c r="W58" t="s">
        <v>18823</v>
      </c>
      <c r="X58" s="2">
        <v>0.16300000000000001</v>
      </c>
      <c r="Y58" s="6">
        <f t="shared" si="6"/>
        <v>4.3511919062491659E-3</v>
      </c>
      <c r="AA58">
        <v>10037985</v>
      </c>
      <c r="AB58">
        <v>24883</v>
      </c>
      <c r="AD58" t="s">
        <v>6</v>
      </c>
      <c r="AE58">
        <v>20</v>
      </c>
      <c r="AF58">
        <v>2</v>
      </c>
      <c r="AH58" t="s">
        <v>18822</v>
      </c>
      <c r="AI58" t="s">
        <v>18821</v>
      </c>
      <c r="AJ58" t="s">
        <v>18820</v>
      </c>
      <c r="AK58" t="s">
        <v>18819</v>
      </c>
      <c r="AL58">
        <v>3</v>
      </c>
      <c r="AM58" s="5">
        <f t="shared" si="10"/>
        <v>0.16666666666666666</v>
      </c>
      <c r="AN58" s="4">
        <f t="shared" si="7"/>
        <v>2.5242963523917705E-4</v>
      </c>
      <c r="AO58" s="3"/>
      <c r="AP58">
        <v>0</v>
      </c>
      <c r="AR58" t="s">
        <v>1</v>
      </c>
      <c r="AT58" s="2" t="s">
        <v>0</v>
      </c>
      <c r="AU58" s="1">
        <f t="shared" si="11"/>
        <v>0.31215632249461694</v>
      </c>
      <c r="AV58" s="1">
        <f t="shared" si="12"/>
        <v>0.23018107707441718</v>
      </c>
      <c r="AW58" s="1">
        <f t="shared" si="13"/>
        <v>0.14820583165421736</v>
      </c>
    </row>
    <row r="59" spans="1:49" x14ac:dyDescent="0.2">
      <c r="A59">
        <v>57</v>
      </c>
      <c r="B59" t="s">
        <v>18818</v>
      </c>
      <c r="C59" t="s">
        <v>18817</v>
      </c>
      <c r="F59" t="s">
        <v>18816</v>
      </c>
      <c r="G59" t="s">
        <v>17</v>
      </c>
      <c r="H59" t="s">
        <v>16</v>
      </c>
      <c r="I59" t="s">
        <v>18815</v>
      </c>
      <c r="J59" t="s">
        <v>18810</v>
      </c>
      <c r="K59" t="s">
        <v>18814</v>
      </c>
      <c r="L59" t="s">
        <v>18813</v>
      </c>
      <c r="M59" t="s">
        <v>13238</v>
      </c>
      <c r="N59">
        <v>2</v>
      </c>
      <c r="O59" t="s">
        <v>18812</v>
      </c>
      <c r="P59" t="s">
        <v>18811</v>
      </c>
      <c r="Q59" t="s">
        <v>18810</v>
      </c>
      <c r="R59" s="7">
        <v>38139</v>
      </c>
      <c r="S59" s="8">
        <f t="shared" si="8"/>
        <v>2004</v>
      </c>
      <c r="T59" s="8">
        <v>2004</v>
      </c>
      <c r="U59" s="8">
        <f t="shared" si="9"/>
        <v>18</v>
      </c>
      <c r="V59" s="7">
        <v>38139</v>
      </c>
      <c r="W59" t="s">
        <v>8091</v>
      </c>
      <c r="X59" s="2">
        <v>0.88100000000000001</v>
      </c>
      <c r="Y59" s="6">
        <f t="shared" si="6"/>
        <v>2.3517791836843653E-2</v>
      </c>
      <c r="AA59">
        <v>10459243</v>
      </c>
      <c r="AB59">
        <v>17248</v>
      </c>
      <c r="AD59" t="s">
        <v>6</v>
      </c>
      <c r="AE59">
        <v>46</v>
      </c>
      <c r="AF59">
        <v>3</v>
      </c>
      <c r="AH59" t="s">
        <v>18809</v>
      </c>
      <c r="AI59" t="s">
        <v>18808</v>
      </c>
      <c r="AJ59" t="s">
        <v>18807</v>
      </c>
      <c r="AK59" t="s">
        <v>18806</v>
      </c>
      <c r="AL59">
        <v>3</v>
      </c>
      <c r="AM59" s="5">
        <f t="shared" si="10"/>
        <v>0.16666666666666666</v>
      </c>
      <c r="AN59" s="4">
        <f t="shared" si="7"/>
        <v>2.5242963523917705E-4</v>
      </c>
      <c r="AO59" s="3"/>
      <c r="AP59">
        <v>0</v>
      </c>
      <c r="AR59" t="s">
        <v>1</v>
      </c>
      <c r="AT59" s="2" t="s">
        <v>0</v>
      </c>
      <c r="AU59" s="1">
        <f t="shared" si="11"/>
        <v>1.6538183176362309</v>
      </c>
      <c r="AV59" s="1">
        <f t="shared" si="12"/>
        <v>1.1885110736041415</v>
      </c>
      <c r="AW59" s="1">
        <f t="shared" si="13"/>
        <v>0.72320382957205198</v>
      </c>
    </row>
    <row r="60" spans="1:49" x14ac:dyDescent="0.2">
      <c r="A60">
        <v>58</v>
      </c>
      <c r="B60" t="s">
        <v>18805</v>
      </c>
      <c r="C60" t="s">
        <v>18804</v>
      </c>
      <c r="F60" t="s">
        <v>18803</v>
      </c>
      <c r="G60" t="s">
        <v>17</v>
      </c>
      <c r="H60" t="s">
        <v>16</v>
      </c>
      <c r="I60" t="s">
        <v>18802</v>
      </c>
      <c r="J60" t="s">
        <v>18801</v>
      </c>
      <c r="K60" t="s">
        <v>18800</v>
      </c>
      <c r="L60" t="s">
        <v>18799</v>
      </c>
      <c r="M60" t="s">
        <v>18798</v>
      </c>
      <c r="N60">
        <v>5</v>
      </c>
      <c r="O60" t="s">
        <v>18797</v>
      </c>
      <c r="P60" t="s">
        <v>18796</v>
      </c>
      <c r="Q60" t="s">
        <v>18795</v>
      </c>
      <c r="R60" s="7">
        <v>38139</v>
      </c>
      <c r="S60" s="8">
        <f t="shared" si="8"/>
        <v>2004</v>
      </c>
      <c r="T60" s="8">
        <v>2004</v>
      </c>
      <c r="U60" s="8">
        <f t="shared" si="9"/>
        <v>18</v>
      </c>
      <c r="V60" s="7">
        <v>38139</v>
      </c>
      <c r="W60" t="s">
        <v>8091</v>
      </c>
      <c r="X60" s="2">
        <v>0.88100000000000001</v>
      </c>
      <c r="Y60" s="6">
        <f t="shared" si="6"/>
        <v>2.3517791836843653E-2</v>
      </c>
      <c r="AA60">
        <v>10459243</v>
      </c>
      <c r="AB60">
        <v>17248</v>
      </c>
      <c r="AD60" t="s">
        <v>6</v>
      </c>
      <c r="AE60">
        <v>46</v>
      </c>
      <c r="AF60">
        <v>3</v>
      </c>
      <c r="AH60" t="s">
        <v>18794</v>
      </c>
      <c r="AI60" t="s">
        <v>18793</v>
      </c>
      <c r="AJ60" t="s">
        <v>18792</v>
      </c>
      <c r="AK60" t="s">
        <v>18791</v>
      </c>
      <c r="AL60">
        <v>45</v>
      </c>
      <c r="AM60" s="5">
        <f t="shared" si="10"/>
        <v>2.5</v>
      </c>
      <c r="AN60" s="4">
        <f t="shared" si="7"/>
        <v>3.7864445285876562E-3</v>
      </c>
      <c r="AO60" s="3"/>
      <c r="AP60">
        <v>0</v>
      </c>
      <c r="AR60" t="s">
        <v>1</v>
      </c>
      <c r="AT60" s="2" t="s">
        <v>0</v>
      </c>
      <c r="AU60" s="1">
        <f t="shared" si="11"/>
        <v>1.7598387644366851</v>
      </c>
      <c r="AV60" s="1">
        <f t="shared" si="12"/>
        <v>1.3652118182715656</v>
      </c>
      <c r="AW60" s="1">
        <f t="shared" si="13"/>
        <v>0.9705848721064454</v>
      </c>
    </row>
    <row r="61" spans="1:49" x14ac:dyDescent="0.2">
      <c r="A61">
        <v>59</v>
      </c>
      <c r="B61" t="s">
        <v>18790</v>
      </c>
      <c r="C61" t="s">
        <v>18789</v>
      </c>
      <c r="F61" t="s">
        <v>18788</v>
      </c>
      <c r="G61" t="s">
        <v>17</v>
      </c>
      <c r="H61" t="s">
        <v>16</v>
      </c>
      <c r="I61" t="s">
        <v>18787</v>
      </c>
      <c r="J61" t="s">
        <v>18786</v>
      </c>
      <c r="K61" t="s">
        <v>18785</v>
      </c>
      <c r="L61" t="s">
        <v>18784</v>
      </c>
      <c r="M61" t="s">
        <v>345</v>
      </c>
      <c r="N61">
        <v>5</v>
      </c>
      <c r="O61" t="s">
        <v>18783</v>
      </c>
      <c r="P61" t="s">
        <v>18782</v>
      </c>
      <c r="Q61" t="s">
        <v>18781</v>
      </c>
      <c r="R61" s="7">
        <v>38139</v>
      </c>
      <c r="S61" s="8">
        <f t="shared" si="8"/>
        <v>2004</v>
      </c>
      <c r="T61" s="8">
        <v>2004</v>
      </c>
      <c r="U61" s="8">
        <f t="shared" si="9"/>
        <v>18</v>
      </c>
      <c r="V61" s="7">
        <v>38139</v>
      </c>
      <c r="W61" t="s">
        <v>8091</v>
      </c>
      <c r="X61" s="2">
        <v>0.88100000000000001</v>
      </c>
      <c r="Y61" s="6">
        <f t="shared" si="6"/>
        <v>2.3517791836843653E-2</v>
      </c>
      <c r="AA61">
        <v>10459243</v>
      </c>
      <c r="AB61">
        <v>17248</v>
      </c>
      <c r="AD61" t="s">
        <v>6</v>
      </c>
      <c r="AE61">
        <v>46</v>
      </c>
      <c r="AF61">
        <v>3</v>
      </c>
      <c r="AH61" t="s">
        <v>18780</v>
      </c>
      <c r="AI61" t="s">
        <v>18779</v>
      </c>
      <c r="AJ61" t="s">
        <v>18778</v>
      </c>
      <c r="AK61" t="s">
        <v>18777</v>
      </c>
      <c r="AL61">
        <v>24</v>
      </c>
      <c r="AM61" s="5">
        <f t="shared" si="10"/>
        <v>1.3333333333333333</v>
      </c>
      <c r="AN61" s="4">
        <f t="shared" si="7"/>
        <v>2.0194370819134164E-3</v>
      </c>
      <c r="AO61" s="3"/>
      <c r="AP61">
        <v>0</v>
      </c>
      <c r="AR61" t="s">
        <v>18776</v>
      </c>
      <c r="AT61" s="2" t="s">
        <v>0</v>
      </c>
      <c r="AU61" s="1">
        <f t="shared" si="11"/>
        <v>1.7068285410364581</v>
      </c>
      <c r="AV61" s="1">
        <f t="shared" si="12"/>
        <v>1.2768614459378536</v>
      </c>
      <c r="AW61" s="1">
        <f t="shared" si="13"/>
        <v>0.8468943508392488</v>
      </c>
    </row>
    <row r="62" spans="1:49" x14ac:dyDescent="0.2">
      <c r="A62">
        <v>60</v>
      </c>
      <c r="B62" t="s">
        <v>18775</v>
      </c>
      <c r="C62" t="s">
        <v>18774</v>
      </c>
      <c r="F62" t="s">
        <v>18773</v>
      </c>
      <c r="G62" t="s">
        <v>17</v>
      </c>
      <c r="H62" t="s">
        <v>16</v>
      </c>
      <c r="I62" t="s">
        <v>18772</v>
      </c>
      <c r="J62">
        <v>60003500</v>
      </c>
      <c r="K62" t="s">
        <v>437</v>
      </c>
      <c r="L62" t="s">
        <v>436</v>
      </c>
      <c r="M62" t="s">
        <v>120</v>
      </c>
      <c r="N62">
        <v>1</v>
      </c>
      <c r="O62" t="s">
        <v>18771</v>
      </c>
      <c r="P62">
        <v>7102202358</v>
      </c>
      <c r="Q62">
        <v>60003500</v>
      </c>
      <c r="R62" s="7">
        <v>38139</v>
      </c>
      <c r="S62" s="8">
        <f t="shared" si="8"/>
        <v>2004</v>
      </c>
      <c r="T62" s="8">
        <v>2004</v>
      </c>
      <c r="U62" s="8">
        <f t="shared" si="9"/>
        <v>18</v>
      </c>
      <c r="V62" s="7">
        <v>38139</v>
      </c>
      <c r="W62" t="s">
        <v>8091</v>
      </c>
      <c r="X62" s="2">
        <v>0.88100000000000001</v>
      </c>
      <c r="Y62" s="6">
        <f t="shared" si="6"/>
        <v>2.3517791836843653E-2</v>
      </c>
      <c r="AA62">
        <v>10459243</v>
      </c>
      <c r="AB62">
        <v>17248</v>
      </c>
      <c r="AD62" t="s">
        <v>6</v>
      </c>
      <c r="AE62">
        <v>46</v>
      </c>
      <c r="AF62">
        <v>3</v>
      </c>
      <c r="AH62" t="s">
        <v>18770</v>
      </c>
      <c r="AI62" t="s">
        <v>18769</v>
      </c>
      <c r="AJ62" t="s">
        <v>18768</v>
      </c>
      <c r="AK62" t="s">
        <v>18767</v>
      </c>
      <c r="AL62">
        <v>12</v>
      </c>
      <c r="AM62" s="5">
        <f t="shared" si="10"/>
        <v>0.66666666666666663</v>
      </c>
      <c r="AN62" s="4">
        <f t="shared" si="7"/>
        <v>1.0097185409567082E-3</v>
      </c>
      <c r="AO62" s="3"/>
      <c r="AP62">
        <v>0</v>
      </c>
      <c r="AR62" t="s">
        <v>1</v>
      </c>
      <c r="AT62" s="2" t="s">
        <v>0</v>
      </c>
      <c r="AU62" s="1">
        <f t="shared" si="11"/>
        <v>1.6765369848077569</v>
      </c>
      <c r="AV62" s="1">
        <f t="shared" si="12"/>
        <v>1.2263755188900181</v>
      </c>
      <c r="AW62" s="1">
        <f t="shared" si="13"/>
        <v>0.77621405297227919</v>
      </c>
    </row>
    <row r="63" spans="1:49" x14ac:dyDescent="0.2">
      <c r="A63">
        <v>61</v>
      </c>
      <c r="B63" t="s">
        <v>18766</v>
      </c>
      <c r="C63" t="s">
        <v>18765</v>
      </c>
      <c r="F63" t="s">
        <v>18764</v>
      </c>
      <c r="G63" t="s">
        <v>17</v>
      </c>
      <c r="H63" t="s">
        <v>16</v>
      </c>
      <c r="I63" t="s">
        <v>18763</v>
      </c>
      <c r="J63">
        <v>100750840</v>
      </c>
      <c r="K63" t="s">
        <v>18762</v>
      </c>
      <c r="M63" t="s">
        <v>640</v>
      </c>
      <c r="N63">
        <v>1</v>
      </c>
      <c r="O63" t="s">
        <v>18761</v>
      </c>
      <c r="P63">
        <v>7402549534</v>
      </c>
      <c r="Q63">
        <v>100750840</v>
      </c>
      <c r="R63" s="7">
        <v>38139</v>
      </c>
      <c r="S63" s="8">
        <f t="shared" si="8"/>
        <v>2004</v>
      </c>
      <c r="T63" s="8">
        <v>2004</v>
      </c>
      <c r="U63" s="8">
        <f t="shared" si="9"/>
        <v>18</v>
      </c>
      <c r="V63" s="7">
        <v>38139</v>
      </c>
      <c r="W63" t="s">
        <v>8091</v>
      </c>
      <c r="X63" s="2">
        <v>0.88100000000000001</v>
      </c>
      <c r="Y63" s="6">
        <f t="shared" si="6"/>
        <v>2.3517791836843653E-2</v>
      </c>
      <c r="AA63">
        <v>10459243</v>
      </c>
      <c r="AB63">
        <v>17248</v>
      </c>
      <c r="AD63" t="s">
        <v>6</v>
      </c>
      <c r="AE63">
        <v>46</v>
      </c>
      <c r="AF63">
        <v>3</v>
      </c>
      <c r="AH63" t="s">
        <v>18760</v>
      </c>
      <c r="AI63" t="s">
        <v>18759</v>
      </c>
      <c r="AJ63" t="s">
        <v>18758</v>
      </c>
      <c r="AK63" t="s">
        <v>18757</v>
      </c>
      <c r="AL63">
        <v>0</v>
      </c>
      <c r="AM63" s="5">
        <f t="shared" si="10"/>
        <v>0</v>
      </c>
      <c r="AN63" s="4">
        <f t="shared" si="7"/>
        <v>0</v>
      </c>
      <c r="AO63" s="3"/>
      <c r="AP63">
        <v>0</v>
      </c>
      <c r="AR63" t="s">
        <v>1</v>
      </c>
      <c r="AT63" s="2" t="s">
        <v>0</v>
      </c>
      <c r="AU63" s="1">
        <f t="shared" si="11"/>
        <v>1.6462454285790555</v>
      </c>
      <c r="AV63" s="1">
        <f t="shared" si="12"/>
        <v>1.1758895918421826</v>
      </c>
      <c r="AW63" s="1">
        <f t="shared" si="13"/>
        <v>0.70553375510530958</v>
      </c>
    </row>
    <row r="64" spans="1:49" x14ac:dyDescent="0.2">
      <c r="A64">
        <v>62</v>
      </c>
      <c r="B64" t="s">
        <v>18756</v>
      </c>
      <c r="C64" t="s">
        <v>18755</v>
      </c>
      <c r="F64" t="s">
        <v>18754</v>
      </c>
      <c r="G64" t="s">
        <v>17</v>
      </c>
      <c r="H64" t="s">
        <v>16</v>
      </c>
      <c r="I64" t="s">
        <v>18753</v>
      </c>
      <c r="J64">
        <v>100435610</v>
      </c>
      <c r="K64" t="s">
        <v>18752</v>
      </c>
      <c r="L64" t="s">
        <v>18751</v>
      </c>
      <c r="M64" t="s">
        <v>120</v>
      </c>
      <c r="N64">
        <v>1</v>
      </c>
      <c r="O64" t="s">
        <v>18750</v>
      </c>
      <c r="P64">
        <v>56212355200</v>
      </c>
      <c r="Q64">
        <v>100435610</v>
      </c>
      <c r="R64" s="7">
        <v>38139</v>
      </c>
      <c r="S64" s="8">
        <f t="shared" si="8"/>
        <v>2004</v>
      </c>
      <c r="T64" s="8">
        <v>2004</v>
      </c>
      <c r="U64" s="8">
        <f t="shared" si="9"/>
        <v>18</v>
      </c>
      <c r="V64" s="7">
        <v>38139</v>
      </c>
      <c r="W64" t="s">
        <v>8091</v>
      </c>
      <c r="X64" s="2">
        <v>0.88100000000000001</v>
      </c>
      <c r="Y64" s="6">
        <f t="shared" si="6"/>
        <v>2.3517791836843653E-2</v>
      </c>
      <c r="AA64">
        <v>10459243</v>
      </c>
      <c r="AB64">
        <v>17248</v>
      </c>
      <c r="AD64" t="s">
        <v>6</v>
      </c>
      <c r="AE64">
        <v>46</v>
      </c>
      <c r="AF64">
        <v>3</v>
      </c>
      <c r="AH64" t="s">
        <v>5497</v>
      </c>
      <c r="AI64" t="s">
        <v>18749</v>
      </c>
      <c r="AJ64" t="s">
        <v>18748</v>
      </c>
      <c r="AK64" t="s">
        <v>18747</v>
      </c>
      <c r="AL64">
        <v>43</v>
      </c>
      <c r="AM64" s="5">
        <f t="shared" si="10"/>
        <v>2.3888888888888888</v>
      </c>
      <c r="AN64" s="4">
        <f t="shared" si="7"/>
        <v>3.6181581050948714E-3</v>
      </c>
      <c r="AO64" s="3"/>
      <c r="AP64">
        <v>0</v>
      </c>
      <c r="AR64" t="s">
        <v>1</v>
      </c>
      <c r="AT64" s="2" t="s">
        <v>0</v>
      </c>
      <c r="AU64" s="1">
        <f t="shared" si="11"/>
        <v>1.7547901717319019</v>
      </c>
      <c r="AV64" s="1">
        <f t="shared" si="12"/>
        <v>1.3567974970969261</v>
      </c>
      <c r="AW64" s="1">
        <f t="shared" si="13"/>
        <v>0.95880482246195053</v>
      </c>
    </row>
    <row r="65" spans="1:49" x14ac:dyDescent="0.2">
      <c r="A65">
        <v>63</v>
      </c>
      <c r="B65" t="s">
        <v>18746</v>
      </c>
      <c r="C65" t="s">
        <v>18745</v>
      </c>
      <c r="F65" t="s">
        <v>18744</v>
      </c>
      <c r="G65" t="s">
        <v>17</v>
      </c>
      <c r="H65" t="s">
        <v>16</v>
      </c>
      <c r="I65" t="s">
        <v>18743</v>
      </c>
      <c r="N65">
        <v>4</v>
      </c>
      <c r="O65" t="s">
        <v>18742</v>
      </c>
      <c r="P65" t="s">
        <v>18741</v>
      </c>
      <c r="Q65" t="s">
        <v>2599</v>
      </c>
      <c r="R65" s="7">
        <v>38139</v>
      </c>
      <c r="S65" s="8">
        <f t="shared" si="8"/>
        <v>2004</v>
      </c>
      <c r="T65" s="8">
        <v>2004</v>
      </c>
      <c r="U65" s="8">
        <f t="shared" si="9"/>
        <v>18</v>
      </c>
      <c r="V65" s="7">
        <v>38139</v>
      </c>
      <c r="W65" t="s">
        <v>2587</v>
      </c>
      <c r="X65" s="2">
        <v>0.14899999999999999</v>
      </c>
      <c r="Y65" s="6">
        <f t="shared" si="6"/>
        <v>3.977469902031446E-3</v>
      </c>
      <c r="AA65">
        <v>5431972</v>
      </c>
      <c r="AB65">
        <v>15425</v>
      </c>
      <c r="AD65" t="s">
        <v>6</v>
      </c>
      <c r="AE65">
        <v>47</v>
      </c>
      <c r="AF65">
        <v>6</v>
      </c>
      <c r="AH65" t="s">
        <v>18740</v>
      </c>
      <c r="AI65" t="s">
        <v>18739</v>
      </c>
      <c r="AJ65" t="s">
        <v>18738</v>
      </c>
      <c r="AK65" t="s">
        <v>18737</v>
      </c>
      <c r="AL65">
        <v>0</v>
      </c>
      <c r="AM65" s="5">
        <f t="shared" si="10"/>
        <v>0</v>
      </c>
      <c r="AN65" s="4">
        <f t="shared" si="7"/>
        <v>0</v>
      </c>
      <c r="AO65" s="3"/>
      <c r="AP65">
        <v>0</v>
      </c>
      <c r="AR65" t="s">
        <v>1</v>
      </c>
      <c r="AT65" s="2" t="s">
        <v>0</v>
      </c>
      <c r="AU65" s="1">
        <f t="shared" si="11"/>
        <v>0.2784228931422012</v>
      </c>
      <c r="AV65" s="1">
        <f t="shared" si="12"/>
        <v>0.19887349510157229</v>
      </c>
      <c r="AW65" s="1">
        <f t="shared" si="13"/>
        <v>0.11932409706094337</v>
      </c>
    </row>
    <row r="66" spans="1:49" x14ac:dyDescent="0.2">
      <c r="A66">
        <v>64</v>
      </c>
      <c r="B66" t="s">
        <v>18736</v>
      </c>
      <c r="C66" t="s">
        <v>18735</v>
      </c>
      <c r="F66" t="s">
        <v>18734</v>
      </c>
      <c r="G66" t="s">
        <v>17</v>
      </c>
      <c r="H66" t="s">
        <v>16</v>
      </c>
      <c r="I66" t="s">
        <v>16765</v>
      </c>
      <c r="N66">
        <v>1</v>
      </c>
      <c r="O66" t="s">
        <v>16764</v>
      </c>
      <c r="P66">
        <v>56423205700</v>
      </c>
      <c r="R66" s="7">
        <v>38139</v>
      </c>
      <c r="S66" s="8">
        <f t="shared" si="8"/>
        <v>2004</v>
      </c>
      <c r="T66" s="8">
        <v>2004</v>
      </c>
      <c r="U66" s="8">
        <f t="shared" si="9"/>
        <v>18</v>
      </c>
      <c r="V66" s="7">
        <v>38139</v>
      </c>
      <c r="W66" t="s">
        <v>2587</v>
      </c>
      <c r="X66" s="2">
        <v>0.14899999999999999</v>
      </c>
      <c r="Y66" s="6">
        <f t="shared" si="6"/>
        <v>3.977469902031446E-3</v>
      </c>
      <c r="AA66">
        <v>5431972</v>
      </c>
      <c r="AB66">
        <v>15425</v>
      </c>
      <c r="AD66" t="s">
        <v>6</v>
      </c>
      <c r="AE66">
        <v>47</v>
      </c>
      <c r="AF66">
        <v>6</v>
      </c>
      <c r="AH66" t="s">
        <v>18733</v>
      </c>
      <c r="AI66" t="s">
        <v>18732</v>
      </c>
      <c r="AJ66" t="s">
        <v>18731</v>
      </c>
      <c r="AK66" t="s">
        <v>18730</v>
      </c>
      <c r="AL66">
        <v>0</v>
      </c>
      <c r="AM66" s="5">
        <f t="shared" si="10"/>
        <v>0</v>
      </c>
      <c r="AN66" s="4">
        <f t="shared" si="7"/>
        <v>0</v>
      </c>
      <c r="AO66" s="3"/>
      <c r="AP66">
        <v>0</v>
      </c>
      <c r="AR66" t="s">
        <v>18729</v>
      </c>
      <c r="AT66" s="2" t="s">
        <v>0</v>
      </c>
      <c r="AU66" s="1">
        <f t="shared" si="11"/>
        <v>0.2784228931422012</v>
      </c>
      <c r="AV66" s="1">
        <f t="shared" si="12"/>
        <v>0.19887349510157229</v>
      </c>
      <c r="AW66" s="1">
        <f t="shared" si="13"/>
        <v>0.11932409706094337</v>
      </c>
    </row>
    <row r="67" spans="1:49" x14ac:dyDescent="0.2">
      <c r="A67">
        <v>65</v>
      </c>
      <c r="B67" t="s">
        <v>18728</v>
      </c>
      <c r="C67" t="s">
        <v>18727</v>
      </c>
      <c r="E67">
        <v>15191148</v>
      </c>
      <c r="F67" t="s">
        <v>18726</v>
      </c>
      <c r="G67" t="s">
        <v>17</v>
      </c>
      <c r="H67" t="s">
        <v>16</v>
      </c>
      <c r="I67" t="s">
        <v>18725</v>
      </c>
      <c r="J67">
        <v>60029278</v>
      </c>
      <c r="K67" t="s">
        <v>11204</v>
      </c>
      <c r="L67" t="s">
        <v>9948</v>
      </c>
      <c r="M67" t="s">
        <v>120</v>
      </c>
      <c r="N67">
        <v>2</v>
      </c>
      <c r="O67" t="s">
        <v>18724</v>
      </c>
      <c r="P67" t="s">
        <v>18723</v>
      </c>
      <c r="Q67" t="s">
        <v>11201</v>
      </c>
      <c r="R67" s="7">
        <v>38139</v>
      </c>
      <c r="S67" s="8">
        <f t="shared" si="8"/>
        <v>2004</v>
      </c>
      <c r="T67" s="8">
        <v>2004</v>
      </c>
      <c r="U67" s="8">
        <f t="shared" si="9"/>
        <v>18</v>
      </c>
      <c r="V67" s="7">
        <v>38139</v>
      </c>
      <c r="W67" t="s">
        <v>18722</v>
      </c>
      <c r="X67" s="2">
        <v>2.3220000000000001</v>
      </c>
      <c r="Y67" s="6">
        <f t="shared" ref="Y67:Y130" si="14">(X67-$Z$3)/($Z$2-$Z$3)</f>
        <v>6.1984463842396094E-2</v>
      </c>
      <c r="AA67">
        <v>2780062</v>
      </c>
      <c r="AB67">
        <v>16733</v>
      </c>
      <c r="AD67" t="s">
        <v>6</v>
      </c>
      <c r="AE67">
        <v>23</v>
      </c>
      <c r="AF67">
        <v>6</v>
      </c>
      <c r="AH67" t="s">
        <v>18721</v>
      </c>
      <c r="AI67" t="s">
        <v>18720</v>
      </c>
      <c r="AJ67" t="s">
        <v>18719</v>
      </c>
      <c r="AK67" t="s">
        <v>18718</v>
      </c>
      <c r="AL67">
        <v>13</v>
      </c>
      <c r="AM67" s="5">
        <f t="shared" si="10"/>
        <v>0.72222222222222221</v>
      </c>
      <c r="AN67" s="4">
        <f t="shared" ref="AN67:AN130" si="15">(AM67-$AO$3)/($AO$2-$AO$3)</f>
        <v>1.0938617527031006E-3</v>
      </c>
      <c r="AO67" s="3"/>
      <c r="AP67">
        <v>0</v>
      </c>
      <c r="AQ67" t="s">
        <v>15049</v>
      </c>
      <c r="AR67" t="s">
        <v>18717</v>
      </c>
      <c r="AS67" t="s">
        <v>15047</v>
      </c>
      <c r="AT67" s="2">
        <v>10.048</v>
      </c>
      <c r="AU67" s="1">
        <f t="shared" si="11"/>
        <v>4.3717283215488196</v>
      </c>
      <c r="AV67" s="1">
        <f t="shared" si="12"/>
        <v>3.1539162797549598</v>
      </c>
      <c r="AW67" s="1">
        <f t="shared" si="13"/>
        <v>1.9361042379610998</v>
      </c>
    </row>
    <row r="68" spans="1:49" x14ac:dyDescent="0.2">
      <c r="A68">
        <v>66</v>
      </c>
      <c r="B68" t="s">
        <v>18716</v>
      </c>
      <c r="F68" t="s">
        <v>18715</v>
      </c>
      <c r="G68" t="s">
        <v>17</v>
      </c>
      <c r="H68" t="s">
        <v>16</v>
      </c>
      <c r="I68" t="s">
        <v>18714</v>
      </c>
      <c r="J68">
        <v>60025278</v>
      </c>
      <c r="K68" t="s">
        <v>3322</v>
      </c>
      <c r="L68" t="s">
        <v>3321</v>
      </c>
      <c r="M68" t="s">
        <v>1197</v>
      </c>
      <c r="N68">
        <v>3</v>
      </c>
      <c r="O68" t="s">
        <v>18713</v>
      </c>
      <c r="P68" t="s">
        <v>18712</v>
      </c>
      <c r="Q68" t="s">
        <v>18711</v>
      </c>
      <c r="R68" s="7">
        <v>38139</v>
      </c>
      <c r="S68" s="8">
        <f t="shared" si="8"/>
        <v>2004</v>
      </c>
      <c r="T68" s="8">
        <v>2004</v>
      </c>
      <c r="U68" s="8">
        <f t="shared" si="9"/>
        <v>18</v>
      </c>
      <c r="V68" s="7">
        <v>38139</v>
      </c>
      <c r="W68" t="s">
        <v>18710</v>
      </c>
      <c r="X68" s="2">
        <v>0.61699999999999999</v>
      </c>
      <c r="Y68" s="6">
        <f t="shared" si="14"/>
        <v>1.6470462614452366E-2</v>
      </c>
      <c r="AA68">
        <v>16717694</v>
      </c>
      <c r="AB68">
        <v>66344</v>
      </c>
      <c r="AD68" t="s">
        <v>6</v>
      </c>
      <c r="AE68">
        <v>2</v>
      </c>
      <c r="AF68">
        <v>6</v>
      </c>
      <c r="AH68" t="s">
        <v>12691</v>
      </c>
      <c r="AI68" t="s">
        <v>18709</v>
      </c>
      <c r="AK68" t="s">
        <v>18708</v>
      </c>
      <c r="AL68">
        <v>6</v>
      </c>
      <c r="AM68" s="5">
        <f t="shared" si="10"/>
        <v>0.33333333333333331</v>
      </c>
      <c r="AN68" s="4">
        <f t="shared" si="15"/>
        <v>5.048592704783541E-4</v>
      </c>
      <c r="AO68" s="3"/>
      <c r="AP68">
        <v>0</v>
      </c>
      <c r="AR68" t="s">
        <v>1</v>
      </c>
      <c r="AT68" s="2">
        <v>2.448</v>
      </c>
      <c r="AU68" s="1">
        <f t="shared" si="11"/>
        <v>1.1680781611260163</v>
      </c>
      <c r="AV68" s="1">
        <f t="shared" si="12"/>
        <v>0.84876609424653604</v>
      </c>
      <c r="AW68" s="1">
        <f t="shared" si="13"/>
        <v>0.52945402736705571</v>
      </c>
    </row>
    <row r="69" spans="1:49" x14ac:dyDescent="0.2">
      <c r="A69">
        <v>67</v>
      </c>
      <c r="B69" t="s">
        <v>18707</v>
      </c>
      <c r="C69" t="s">
        <v>18706</v>
      </c>
      <c r="F69" t="s">
        <v>18705</v>
      </c>
      <c r="G69" t="s">
        <v>17</v>
      </c>
      <c r="H69" t="s">
        <v>16</v>
      </c>
      <c r="I69" t="s">
        <v>18704</v>
      </c>
      <c r="J69" t="s">
        <v>18703</v>
      </c>
      <c r="K69" t="s">
        <v>18702</v>
      </c>
      <c r="L69" t="s">
        <v>18701</v>
      </c>
      <c r="M69" t="s">
        <v>271</v>
      </c>
      <c r="N69">
        <v>5</v>
      </c>
      <c r="O69" t="s">
        <v>18700</v>
      </c>
      <c r="P69" t="s">
        <v>18699</v>
      </c>
      <c r="Q69" t="s">
        <v>18698</v>
      </c>
      <c r="R69" s="7">
        <v>38139</v>
      </c>
      <c r="S69" s="8">
        <f t="shared" si="8"/>
        <v>2004</v>
      </c>
      <c r="T69" s="8">
        <v>2004</v>
      </c>
      <c r="U69" s="8">
        <f t="shared" si="9"/>
        <v>18</v>
      </c>
      <c r="V69" s="7">
        <v>38139</v>
      </c>
      <c r="W69" t="s">
        <v>5066</v>
      </c>
      <c r="X69" s="2">
        <v>0.82499999999999996</v>
      </c>
      <c r="Y69" s="6">
        <f t="shared" si="14"/>
        <v>2.202290381997277E-2</v>
      </c>
      <c r="AA69">
        <v>261165</v>
      </c>
      <c r="AB69">
        <v>13444</v>
      </c>
      <c r="AD69" t="s">
        <v>6</v>
      </c>
      <c r="AE69">
        <v>82</v>
      </c>
      <c r="AF69">
        <v>3</v>
      </c>
      <c r="AH69" t="s">
        <v>18697</v>
      </c>
      <c r="AI69" t="s">
        <v>18696</v>
      </c>
      <c r="AK69" t="s">
        <v>18695</v>
      </c>
      <c r="AL69">
        <v>25</v>
      </c>
      <c r="AM69" s="5">
        <f t="shared" si="10"/>
        <v>1.3888888888888888</v>
      </c>
      <c r="AN69" s="4">
        <f t="shared" si="15"/>
        <v>2.103580293659809E-3</v>
      </c>
      <c r="AO69" s="3"/>
      <c r="AP69">
        <v>1</v>
      </c>
      <c r="AR69" t="s">
        <v>1</v>
      </c>
      <c r="AT69" s="2" t="s">
        <v>0</v>
      </c>
      <c r="AU69" s="1">
        <f t="shared" si="11"/>
        <v>1.6047106762078882</v>
      </c>
      <c r="AV69" s="1">
        <f t="shared" si="12"/>
        <v>1.206324205681629</v>
      </c>
      <c r="AW69" s="1">
        <f t="shared" si="13"/>
        <v>0.80793773515536982</v>
      </c>
    </row>
    <row r="70" spans="1:49" x14ac:dyDescent="0.2">
      <c r="A70">
        <v>68</v>
      </c>
      <c r="B70" t="s">
        <v>18694</v>
      </c>
      <c r="C70" t="s">
        <v>18693</v>
      </c>
      <c r="F70" t="s">
        <v>18692</v>
      </c>
      <c r="G70" t="s">
        <v>17</v>
      </c>
      <c r="H70" t="s">
        <v>16</v>
      </c>
      <c r="I70" t="s">
        <v>18691</v>
      </c>
      <c r="J70" t="s">
        <v>18690</v>
      </c>
      <c r="K70" t="s">
        <v>18689</v>
      </c>
      <c r="L70" t="s">
        <v>18688</v>
      </c>
      <c r="M70" t="s">
        <v>11</v>
      </c>
      <c r="N70">
        <v>2</v>
      </c>
      <c r="O70" t="s">
        <v>18687</v>
      </c>
      <c r="P70" t="s">
        <v>18686</v>
      </c>
      <c r="Q70" t="s">
        <v>18685</v>
      </c>
      <c r="R70" s="7">
        <v>38139</v>
      </c>
      <c r="S70" s="8">
        <f t="shared" si="8"/>
        <v>2004</v>
      </c>
      <c r="T70" s="8">
        <v>2004</v>
      </c>
      <c r="U70" s="8">
        <f t="shared" si="9"/>
        <v>18</v>
      </c>
      <c r="V70" s="7">
        <v>38139</v>
      </c>
      <c r="W70" t="s">
        <v>10063</v>
      </c>
      <c r="X70" s="2">
        <v>0.24399999999999999</v>
      </c>
      <c r="Y70" s="6">
        <f t="shared" si="14"/>
        <v>6.5134406449374018E-3</v>
      </c>
      <c r="AA70">
        <v>84204</v>
      </c>
      <c r="AB70">
        <v>27420</v>
      </c>
      <c r="AD70" t="s">
        <v>6</v>
      </c>
      <c r="AE70">
        <v>82</v>
      </c>
      <c r="AF70">
        <v>6</v>
      </c>
      <c r="AH70" t="s">
        <v>18684</v>
      </c>
      <c r="AI70" t="s">
        <v>18683</v>
      </c>
      <c r="AK70" t="s">
        <v>18682</v>
      </c>
      <c r="AL70">
        <v>0</v>
      </c>
      <c r="AM70" s="5">
        <f t="shared" si="10"/>
        <v>0</v>
      </c>
      <c r="AN70" s="4">
        <f t="shared" si="15"/>
        <v>0</v>
      </c>
      <c r="AO70" s="3"/>
      <c r="AP70">
        <v>0</v>
      </c>
      <c r="AR70" t="s">
        <v>1</v>
      </c>
      <c r="AT70" s="2">
        <v>1.24</v>
      </c>
      <c r="AU70" s="1">
        <f t="shared" si="11"/>
        <v>0.45594084514561806</v>
      </c>
      <c r="AV70" s="1">
        <f t="shared" si="12"/>
        <v>0.32567203224687008</v>
      </c>
      <c r="AW70" s="1">
        <f t="shared" si="13"/>
        <v>0.19540321934812202</v>
      </c>
    </row>
    <row r="71" spans="1:49" x14ac:dyDescent="0.2">
      <c r="A71">
        <v>69</v>
      </c>
      <c r="B71" t="s">
        <v>18681</v>
      </c>
      <c r="F71" t="s">
        <v>18680</v>
      </c>
      <c r="G71" t="s">
        <v>17</v>
      </c>
      <c r="H71" t="s">
        <v>16</v>
      </c>
      <c r="I71" t="s">
        <v>18679</v>
      </c>
      <c r="N71">
        <v>2</v>
      </c>
      <c r="O71" t="s">
        <v>18678</v>
      </c>
      <c r="P71" t="s">
        <v>18677</v>
      </c>
      <c r="Q71" t="s">
        <v>8045</v>
      </c>
      <c r="R71" s="7">
        <v>38139</v>
      </c>
      <c r="S71" s="8">
        <f t="shared" si="8"/>
        <v>2004</v>
      </c>
      <c r="T71" s="8">
        <v>2004</v>
      </c>
      <c r="U71" s="8">
        <f t="shared" si="9"/>
        <v>18</v>
      </c>
      <c r="V71" s="7">
        <v>38139</v>
      </c>
      <c r="W71" t="s">
        <v>7203</v>
      </c>
      <c r="X71" s="2">
        <v>0.29499999999999998</v>
      </c>
      <c r="Y71" s="6">
        <f t="shared" si="14"/>
        <v>7.8748565174448087E-3</v>
      </c>
      <c r="AA71">
        <v>10642269</v>
      </c>
      <c r="AB71">
        <v>19554</v>
      </c>
      <c r="AD71" t="s">
        <v>6</v>
      </c>
      <c r="AE71">
        <v>49</v>
      </c>
      <c r="AF71">
        <v>6</v>
      </c>
      <c r="AH71" t="s">
        <v>18676</v>
      </c>
      <c r="AI71" t="s">
        <v>18675</v>
      </c>
      <c r="AK71" t="s">
        <v>18674</v>
      </c>
      <c r="AL71">
        <v>0</v>
      </c>
      <c r="AM71" s="5">
        <f t="shared" si="10"/>
        <v>0</v>
      </c>
      <c r="AN71" s="4">
        <f t="shared" si="15"/>
        <v>0</v>
      </c>
      <c r="AO71" s="3"/>
      <c r="AP71">
        <v>0</v>
      </c>
      <c r="AR71" t="s">
        <v>1</v>
      </c>
      <c r="AT71" s="2" t="s">
        <v>0</v>
      </c>
      <c r="AU71" s="1">
        <f t="shared" si="11"/>
        <v>0.55123995622113653</v>
      </c>
      <c r="AV71" s="1">
        <f t="shared" si="12"/>
        <v>0.39374282587224041</v>
      </c>
      <c r="AW71" s="1">
        <f t="shared" si="13"/>
        <v>0.23624569552334423</v>
      </c>
    </row>
    <row r="72" spans="1:49" x14ac:dyDescent="0.2">
      <c r="A72">
        <v>70</v>
      </c>
      <c r="B72" t="s">
        <v>18673</v>
      </c>
      <c r="F72" t="s">
        <v>18672</v>
      </c>
      <c r="G72" t="s">
        <v>17</v>
      </c>
      <c r="H72" t="s">
        <v>16</v>
      </c>
      <c r="I72" t="s">
        <v>18671</v>
      </c>
      <c r="N72">
        <v>3</v>
      </c>
      <c r="O72" t="s">
        <v>18670</v>
      </c>
      <c r="P72" t="s">
        <v>18669</v>
      </c>
      <c r="Q72" t="s">
        <v>2588</v>
      </c>
      <c r="R72" s="7">
        <v>38139</v>
      </c>
      <c r="S72" s="8">
        <f t="shared" si="8"/>
        <v>2004</v>
      </c>
      <c r="T72" s="8">
        <v>2004</v>
      </c>
      <c r="U72" s="8">
        <f t="shared" si="9"/>
        <v>18</v>
      </c>
      <c r="V72" s="7">
        <v>38139</v>
      </c>
      <c r="W72" t="s">
        <v>7203</v>
      </c>
      <c r="X72" s="2">
        <v>0.29499999999999998</v>
      </c>
      <c r="Y72" s="6">
        <f t="shared" si="14"/>
        <v>7.8748565174448087E-3</v>
      </c>
      <c r="AA72">
        <v>10642269</v>
      </c>
      <c r="AB72">
        <v>19554</v>
      </c>
      <c r="AD72" t="s">
        <v>6</v>
      </c>
      <c r="AE72">
        <v>49</v>
      </c>
      <c r="AF72">
        <v>6</v>
      </c>
      <c r="AH72" t="s">
        <v>18668</v>
      </c>
      <c r="AI72" t="s">
        <v>18667</v>
      </c>
      <c r="AK72" t="s">
        <v>18666</v>
      </c>
      <c r="AL72">
        <v>2</v>
      </c>
      <c r="AM72" s="5">
        <f t="shared" si="10"/>
        <v>0.1111111111111111</v>
      </c>
      <c r="AN72" s="4">
        <f t="shared" si="15"/>
        <v>1.682864234927847E-4</v>
      </c>
      <c r="AO72" s="3"/>
      <c r="AP72">
        <v>0</v>
      </c>
      <c r="AR72" t="s">
        <v>1</v>
      </c>
      <c r="AT72" s="2" t="s">
        <v>0</v>
      </c>
      <c r="AU72" s="1">
        <f t="shared" si="11"/>
        <v>0.55628854892592006</v>
      </c>
      <c r="AV72" s="1">
        <f t="shared" si="12"/>
        <v>0.40215714704687966</v>
      </c>
      <c r="AW72" s="1">
        <f t="shared" si="13"/>
        <v>0.24802574516783918</v>
      </c>
    </row>
    <row r="73" spans="1:49" x14ac:dyDescent="0.2">
      <c r="A73">
        <v>71</v>
      </c>
      <c r="B73" t="s">
        <v>18665</v>
      </c>
      <c r="F73" t="s">
        <v>18664</v>
      </c>
      <c r="G73" t="s">
        <v>17</v>
      </c>
      <c r="H73" t="s">
        <v>16</v>
      </c>
      <c r="I73" t="s">
        <v>16864</v>
      </c>
      <c r="N73">
        <v>1</v>
      </c>
      <c r="O73" t="s">
        <v>16863</v>
      </c>
      <c r="P73">
        <v>6701630340</v>
      </c>
      <c r="R73" s="7">
        <v>38139</v>
      </c>
      <c r="S73" s="8">
        <f t="shared" si="8"/>
        <v>2004</v>
      </c>
      <c r="T73" s="8">
        <v>2004</v>
      </c>
      <c r="U73" s="8">
        <f t="shared" si="9"/>
        <v>18</v>
      </c>
      <c r="V73" s="7">
        <v>38139</v>
      </c>
      <c r="W73" t="s">
        <v>7203</v>
      </c>
      <c r="X73" s="2">
        <v>0.29499999999999998</v>
      </c>
      <c r="Y73" s="6">
        <f t="shared" si="14"/>
        <v>7.8748565174448087E-3</v>
      </c>
      <c r="AA73">
        <v>10642269</v>
      </c>
      <c r="AB73">
        <v>19554</v>
      </c>
      <c r="AD73" t="s">
        <v>6</v>
      </c>
      <c r="AE73">
        <v>49</v>
      </c>
      <c r="AF73">
        <v>6</v>
      </c>
      <c r="AH73" t="s">
        <v>18663</v>
      </c>
      <c r="AI73" t="s">
        <v>18662</v>
      </c>
      <c r="AK73" t="s">
        <v>18661</v>
      </c>
      <c r="AL73">
        <v>2</v>
      </c>
      <c r="AM73" s="5">
        <f t="shared" si="10"/>
        <v>0.1111111111111111</v>
      </c>
      <c r="AN73" s="4">
        <f t="shared" si="15"/>
        <v>1.682864234927847E-4</v>
      </c>
      <c r="AO73" s="3"/>
      <c r="AP73">
        <v>0</v>
      </c>
      <c r="AR73" t="s">
        <v>1</v>
      </c>
      <c r="AT73" s="2" t="s">
        <v>0</v>
      </c>
      <c r="AU73" s="1">
        <f t="shared" si="11"/>
        <v>0.55628854892592006</v>
      </c>
      <c r="AV73" s="1">
        <f t="shared" si="12"/>
        <v>0.40215714704687966</v>
      </c>
      <c r="AW73" s="1">
        <f t="shared" si="13"/>
        <v>0.24802574516783918</v>
      </c>
    </row>
    <row r="74" spans="1:49" x14ac:dyDescent="0.2">
      <c r="A74">
        <v>72</v>
      </c>
      <c r="B74" t="s">
        <v>18660</v>
      </c>
      <c r="F74" t="s">
        <v>18659</v>
      </c>
      <c r="G74" t="s">
        <v>17</v>
      </c>
      <c r="H74" t="s">
        <v>16</v>
      </c>
      <c r="I74" t="s">
        <v>18658</v>
      </c>
      <c r="N74">
        <v>1</v>
      </c>
      <c r="O74" t="s">
        <v>18657</v>
      </c>
      <c r="P74">
        <v>7003706658</v>
      </c>
      <c r="R74" s="7">
        <v>38139</v>
      </c>
      <c r="S74" s="8">
        <f t="shared" si="8"/>
        <v>2004</v>
      </c>
      <c r="T74" s="8">
        <v>2004</v>
      </c>
      <c r="U74" s="8">
        <f t="shared" si="9"/>
        <v>18</v>
      </c>
      <c r="V74" s="7">
        <v>38139</v>
      </c>
      <c r="W74" t="s">
        <v>7203</v>
      </c>
      <c r="X74" s="2">
        <v>0.29499999999999998</v>
      </c>
      <c r="Y74" s="6">
        <f t="shared" si="14"/>
        <v>7.8748565174448087E-3</v>
      </c>
      <c r="AA74">
        <v>10642269</v>
      </c>
      <c r="AB74">
        <v>19554</v>
      </c>
      <c r="AD74" t="s">
        <v>6</v>
      </c>
      <c r="AE74">
        <v>49</v>
      </c>
      <c r="AF74">
        <v>6</v>
      </c>
      <c r="AH74" t="s">
        <v>18656</v>
      </c>
      <c r="AI74" t="s">
        <v>18655</v>
      </c>
      <c r="AK74" t="s">
        <v>18654</v>
      </c>
      <c r="AL74">
        <v>0</v>
      </c>
      <c r="AM74" s="5">
        <f t="shared" si="10"/>
        <v>0</v>
      </c>
      <c r="AN74" s="4">
        <f t="shared" si="15"/>
        <v>0</v>
      </c>
      <c r="AO74" s="3"/>
      <c r="AP74">
        <v>0</v>
      </c>
      <c r="AR74" t="s">
        <v>1</v>
      </c>
      <c r="AT74" s="2" t="s">
        <v>0</v>
      </c>
      <c r="AU74" s="1">
        <f t="shared" si="11"/>
        <v>0.55123995622113653</v>
      </c>
      <c r="AV74" s="1">
        <f t="shared" si="12"/>
        <v>0.39374282587224041</v>
      </c>
      <c r="AW74" s="1">
        <f t="shared" si="13"/>
        <v>0.23624569552334423</v>
      </c>
    </row>
    <row r="75" spans="1:49" x14ac:dyDescent="0.2">
      <c r="A75">
        <v>73</v>
      </c>
      <c r="B75" t="s">
        <v>18653</v>
      </c>
      <c r="C75" t="s">
        <v>18652</v>
      </c>
      <c r="E75">
        <v>15133355</v>
      </c>
      <c r="F75" t="s">
        <v>18651</v>
      </c>
      <c r="G75" t="s">
        <v>17</v>
      </c>
      <c r="H75" t="s">
        <v>16</v>
      </c>
      <c r="I75" t="s">
        <v>18650</v>
      </c>
      <c r="J75" t="s">
        <v>18649</v>
      </c>
      <c r="K75" t="s">
        <v>18648</v>
      </c>
      <c r="L75" t="s">
        <v>18647</v>
      </c>
      <c r="M75" t="s">
        <v>345</v>
      </c>
      <c r="N75">
        <v>5</v>
      </c>
      <c r="O75" t="s">
        <v>18646</v>
      </c>
      <c r="P75" t="s">
        <v>18645</v>
      </c>
      <c r="Q75" t="s">
        <v>18644</v>
      </c>
      <c r="R75" s="7">
        <v>38139</v>
      </c>
      <c r="S75" s="8">
        <f t="shared" si="8"/>
        <v>2004</v>
      </c>
      <c r="T75" s="8">
        <v>2004</v>
      </c>
      <c r="U75" s="8">
        <f t="shared" si="9"/>
        <v>18</v>
      </c>
      <c r="V75" s="7">
        <v>38139</v>
      </c>
      <c r="W75" t="s">
        <v>13665</v>
      </c>
      <c r="X75" s="2">
        <v>0.75</v>
      </c>
      <c r="Y75" s="6">
        <f t="shared" si="14"/>
        <v>2.0020821654520703E-2</v>
      </c>
      <c r="AA75" t="s">
        <v>13664</v>
      </c>
      <c r="AB75">
        <v>23879</v>
      </c>
      <c r="AD75" t="s">
        <v>6</v>
      </c>
      <c r="AE75">
        <v>10</v>
      </c>
      <c r="AF75">
        <v>3</v>
      </c>
      <c r="AH75" t="s">
        <v>18643</v>
      </c>
      <c r="AI75" t="s">
        <v>18642</v>
      </c>
      <c r="AJ75" t="s">
        <v>18641</v>
      </c>
      <c r="AK75" t="s">
        <v>18640</v>
      </c>
      <c r="AL75">
        <v>20</v>
      </c>
      <c r="AM75" s="5">
        <f t="shared" si="10"/>
        <v>1.1111111111111112</v>
      </c>
      <c r="AN75" s="4">
        <f t="shared" si="15"/>
        <v>1.6828642349278472E-3</v>
      </c>
      <c r="AO75" s="3"/>
      <c r="AP75">
        <v>0</v>
      </c>
      <c r="AR75" t="s">
        <v>1</v>
      </c>
      <c r="AT75" s="2" t="s">
        <v>0</v>
      </c>
      <c r="AU75" s="1">
        <f t="shared" si="11"/>
        <v>1.4519434428642846</v>
      </c>
      <c r="AV75" s="1">
        <f t="shared" si="12"/>
        <v>1.0851842944724275</v>
      </c>
      <c r="AW75" s="1">
        <f t="shared" si="13"/>
        <v>0.7184251460805704</v>
      </c>
    </row>
    <row r="76" spans="1:49" x14ac:dyDescent="0.2">
      <c r="A76">
        <v>74</v>
      </c>
      <c r="B76" t="s">
        <v>18639</v>
      </c>
      <c r="C76" t="s">
        <v>18638</v>
      </c>
      <c r="F76" t="s">
        <v>18637</v>
      </c>
      <c r="G76" t="s">
        <v>17</v>
      </c>
      <c r="H76" t="s">
        <v>16</v>
      </c>
      <c r="I76" t="s">
        <v>18636</v>
      </c>
      <c r="J76" t="s">
        <v>18635</v>
      </c>
      <c r="K76" t="s">
        <v>18634</v>
      </c>
      <c r="L76" t="s">
        <v>18633</v>
      </c>
      <c r="M76" t="s">
        <v>18632</v>
      </c>
      <c r="N76">
        <v>4</v>
      </c>
      <c r="O76" t="s">
        <v>18631</v>
      </c>
      <c r="P76" t="s">
        <v>18630</v>
      </c>
      <c r="Q76" t="s">
        <v>18629</v>
      </c>
      <c r="R76" s="7">
        <v>38139</v>
      </c>
      <c r="S76" s="8">
        <f t="shared" si="8"/>
        <v>2004</v>
      </c>
      <c r="T76" s="8">
        <v>2004</v>
      </c>
      <c r="U76" s="8">
        <f t="shared" si="9"/>
        <v>18</v>
      </c>
      <c r="V76" s="7">
        <v>38139</v>
      </c>
      <c r="W76" t="s">
        <v>3430</v>
      </c>
      <c r="X76" s="2">
        <v>0.36699999999999999</v>
      </c>
      <c r="Y76" s="6">
        <f t="shared" si="14"/>
        <v>9.7968553962787964E-3</v>
      </c>
      <c r="AA76">
        <v>10283358</v>
      </c>
      <c r="AB76">
        <v>27502</v>
      </c>
      <c r="AD76" t="s">
        <v>6</v>
      </c>
      <c r="AE76">
        <v>49</v>
      </c>
      <c r="AF76">
        <v>6</v>
      </c>
      <c r="AH76" t="s">
        <v>18628</v>
      </c>
      <c r="AL76">
        <v>2</v>
      </c>
      <c r="AM76" s="5">
        <f t="shared" si="10"/>
        <v>0.1111111111111111</v>
      </c>
      <c r="AN76" s="4">
        <f t="shared" si="15"/>
        <v>1.682864234927847E-4</v>
      </c>
      <c r="AO76" s="3"/>
      <c r="AP76">
        <v>0</v>
      </c>
      <c r="AR76" t="s">
        <v>1</v>
      </c>
      <c r="AT76" s="2">
        <v>0.67900000000000005</v>
      </c>
      <c r="AU76" s="1">
        <f t="shared" si="11"/>
        <v>0.69082847044429929</v>
      </c>
      <c r="AV76" s="1">
        <f t="shared" si="12"/>
        <v>0.49825709098857907</v>
      </c>
      <c r="AW76" s="1">
        <f t="shared" si="13"/>
        <v>0.30568571153285884</v>
      </c>
    </row>
    <row r="77" spans="1:49" x14ac:dyDescent="0.2">
      <c r="A77">
        <v>75</v>
      </c>
      <c r="B77" t="s">
        <v>18627</v>
      </c>
      <c r="C77" t="s">
        <v>18626</v>
      </c>
      <c r="F77" t="s">
        <v>18625</v>
      </c>
      <c r="G77" t="s">
        <v>17</v>
      </c>
      <c r="H77" t="s">
        <v>16</v>
      </c>
      <c r="I77" t="s">
        <v>18624</v>
      </c>
      <c r="J77">
        <v>60009114</v>
      </c>
      <c r="K77" t="s">
        <v>13880</v>
      </c>
      <c r="L77" t="s">
        <v>6274</v>
      </c>
      <c r="M77" t="s">
        <v>2404</v>
      </c>
      <c r="N77">
        <v>3</v>
      </c>
      <c r="O77" t="s">
        <v>18623</v>
      </c>
      <c r="P77" t="s">
        <v>18622</v>
      </c>
      <c r="Q77" t="s">
        <v>18621</v>
      </c>
      <c r="R77" s="7">
        <v>38139</v>
      </c>
      <c r="S77" s="8">
        <f t="shared" si="8"/>
        <v>2004</v>
      </c>
      <c r="T77" s="8">
        <v>2004</v>
      </c>
      <c r="U77" s="8">
        <f t="shared" si="9"/>
        <v>18</v>
      </c>
      <c r="V77" s="7">
        <v>38139</v>
      </c>
      <c r="W77" t="s">
        <v>18620</v>
      </c>
      <c r="X77" s="2">
        <v>0.439</v>
      </c>
      <c r="Y77" s="6">
        <f t="shared" si="14"/>
        <v>1.1718854275112784E-2</v>
      </c>
      <c r="AA77">
        <v>10637729</v>
      </c>
      <c r="AB77">
        <v>26760</v>
      </c>
      <c r="AD77" t="s">
        <v>6</v>
      </c>
      <c r="AE77">
        <v>48</v>
      </c>
      <c r="AF77">
        <v>6</v>
      </c>
      <c r="AH77" t="s">
        <v>18619</v>
      </c>
      <c r="AI77" t="s">
        <v>18618</v>
      </c>
      <c r="AK77" t="s">
        <v>18617</v>
      </c>
      <c r="AL77">
        <v>1</v>
      </c>
      <c r="AM77" s="5">
        <f t="shared" si="10"/>
        <v>5.5555555555555552E-2</v>
      </c>
      <c r="AN77" s="4">
        <f t="shared" si="15"/>
        <v>8.4143211746392349E-5</v>
      </c>
      <c r="AO77" s="3"/>
      <c r="AP77">
        <v>0</v>
      </c>
      <c r="AQ77" t="s">
        <v>6601</v>
      </c>
      <c r="AR77" t="s">
        <v>18616</v>
      </c>
      <c r="AS77" t="s">
        <v>2396</v>
      </c>
      <c r="AT77" s="2">
        <v>0.98</v>
      </c>
      <c r="AU77" s="1">
        <f t="shared" si="11"/>
        <v>0.82284409561028649</v>
      </c>
      <c r="AV77" s="1">
        <f t="shared" si="12"/>
        <v>0.59014987434295885</v>
      </c>
      <c r="AW77" s="1">
        <f t="shared" si="13"/>
        <v>0.35745565307563093</v>
      </c>
    </row>
    <row r="78" spans="1:49" x14ac:dyDescent="0.2">
      <c r="A78">
        <v>76</v>
      </c>
      <c r="B78" t="s">
        <v>18615</v>
      </c>
      <c r="E78">
        <v>15266740</v>
      </c>
      <c r="F78" t="s">
        <v>18614</v>
      </c>
      <c r="G78" t="s">
        <v>17</v>
      </c>
      <c r="H78" t="s">
        <v>16</v>
      </c>
      <c r="I78" t="s">
        <v>18613</v>
      </c>
      <c r="J78">
        <v>60021301</v>
      </c>
      <c r="K78" t="s">
        <v>18612</v>
      </c>
      <c r="L78" t="s">
        <v>18611</v>
      </c>
      <c r="M78" t="s">
        <v>1679</v>
      </c>
      <c r="N78">
        <v>1</v>
      </c>
      <c r="O78" t="s">
        <v>18610</v>
      </c>
      <c r="P78">
        <v>7006751794</v>
      </c>
      <c r="Q78">
        <v>60021301</v>
      </c>
      <c r="R78" s="7">
        <v>38139</v>
      </c>
      <c r="S78" s="8">
        <f t="shared" si="8"/>
        <v>2004</v>
      </c>
      <c r="T78" s="8">
        <v>2004</v>
      </c>
      <c r="U78" s="8">
        <f t="shared" si="9"/>
        <v>18</v>
      </c>
      <c r="V78" s="7">
        <v>38139</v>
      </c>
      <c r="W78" t="s">
        <v>18609</v>
      </c>
      <c r="X78" s="2">
        <v>0.68799999999999994</v>
      </c>
      <c r="Y78" s="6">
        <f t="shared" si="14"/>
        <v>1.8365767064413657E-2</v>
      </c>
      <c r="AA78">
        <v>10811710</v>
      </c>
      <c r="AB78">
        <v>29688</v>
      </c>
      <c r="AD78" t="s">
        <v>6</v>
      </c>
      <c r="AE78">
        <v>29</v>
      </c>
      <c r="AF78">
        <v>1</v>
      </c>
      <c r="AH78" t="s">
        <v>5807</v>
      </c>
      <c r="AI78" t="s">
        <v>18608</v>
      </c>
      <c r="AJ78" t="s">
        <v>18607</v>
      </c>
      <c r="AK78" t="s">
        <v>18606</v>
      </c>
      <c r="AL78">
        <v>12</v>
      </c>
      <c r="AM78" s="5">
        <f t="shared" si="10"/>
        <v>0.66666666666666663</v>
      </c>
      <c r="AN78" s="4">
        <f t="shared" si="15"/>
        <v>1.0097185409567082E-3</v>
      </c>
      <c r="AO78" s="3"/>
      <c r="AP78">
        <v>0</v>
      </c>
      <c r="AR78" t="s">
        <v>1</v>
      </c>
      <c r="AT78" s="2">
        <v>1.671</v>
      </c>
      <c r="AU78" s="1">
        <f t="shared" si="11"/>
        <v>1.3158952507376571</v>
      </c>
      <c r="AV78" s="1">
        <f t="shared" si="12"/>
        <v>0.96877428026851831</v>
      </c>
      <c r="AW78" s="1">
        <f t="shared" si="13"/>
        <v>0.62165330979937927</v>
      </c>
    </row>
    <row r="79" spans="1:49" x14ac:dyDescent="0.2">
      <c r="A79">
        <v>77</v>
      </c>
      <c r="B79" t="s">
        <v>18605</v>
      </c>
      <c r="F79" t="s">
        <v>18604</v>
      </c>
      <c r="G79" t="s">
        <v>17</v>
      </c>
      <c r="H79" t="s">
        <v>16</v>
      </c>
      <c r="I79" t="s">
        <v>1825</v>
      </c>
      <c r="N79">
        <v>4</v>
      </c>
      <c r="O79" t="s">
        <v>18603</v>
      </c>
      <c r="P79" t="s">
        <v>18602</v>
      </c>
      <c r="Q79" t="s">
        <v>2599</v>
      </c>
      <c r="R79" s="7">
        <v>38139</v>
      </c>
      <c r="S79" s="8">
        <f t="shared" si="8"/>
        <v>2004</v>
      </c>
      <c r="T79" s="8">
        <v>2004</v>
      </c>
      <c r="U79" s="8">
        <f t="shared" si="9"/>
        <v>18</v>
      </c>
      <c r="V79" s="7">
        <v>38139</v>
      </c>
      <c r="W79" t="s">
        <v>18601</v>
      </c>
      <c r="X79" s="2">
        <v>0.13900000000000001</v>
      </c>
      <c r="Y79" s="6">
        <f t="shared" si="14"/>
        <v>3.7105256133045036E-3</v>
      </c>
      <c r="AA79">
        <v>10010548</v>
      </c>
      <c r="AB79">
        <v>24283</v>
      </c>
      <c r="AD79" t="s">
        <v>6</v>
      </c>
      <c r="AE79">
        <v>33</v>
      </c>
      <c r="AF79">
        <v>3</v>
      </c>
      <c r="AH79">
        <v>266</v>
      </c>
      <c r="AL79">
        <v>1</v>
      </c>
      <c r="AM79" s="5">
        <f t="shared" si="10"/>
        <v>5.5555555555555552E-2</v>
      </c>
      <c r="AN79" s="4">
        <f t="shared" si="15"/>
        <v>8.4143211746392349E-5</v>
      </c>
      <c r="AO79" s="3"/>
      <c r="AP79">
        <v>0</v>
      </c>
      <c r="AR79" t="s">
        <v>1</v>
      </c>
      <c r="AT79" s="2" t="s">
        <v>0</v>
      </c>
      <c r="AU79" s="1">
        <f t="shared" si="11"/>
        <v>0.26226108928370701</v>
      </c>
      <c r="AV79" s="1">
        <f t="shared" si="12"/>
        <v>0.18973344125254479</v>
      </c>
      <c r="AW79" s="1">
        <f t="shared" si="13"/>
        <v>0.11720579322138257</v>
      </c>
    </row>
    <row r="80" spans="1:49" x14ac:dyDescent="0.2">
      <c r="A80">
        <v>78</v>
      </c>
      <c r="B80" t="s">
        <v>18600</v>
      </c>
      <c r="F80" t="s">
        <v>18599</v>
      </c>
      <c r="G80" t="s">
        <v>17</v>
      </c>
      <c r="H80" t="s">
        <v>16</v>
      </c>
      <c r="I80" t="s">
        <v>18598</v>
      </c>
      <c r="J80">
        <v>60070214</v>
      </c>
      <c r="K80" t="s">
        <v>18597</v>
      </c>
      <c r="L80" t="s">
        <v>18596</v>
      </c>
      <c r="M80" t="s">
        <v>1288</v>
      </c>
      <c r="N80">
        <v>4</v>
      </c>
      <c r="O80" t="s">
        <v>18595</v>
      </c>
      <c r="P80" t="s">
        <v>18594</v>
      </c>
      <c r="Q80" t="s">
        <v>18593</v>
      </c>
      <c r="R80" s="7">
        <v>38139</v>
      </c>
      <c r="S80" s="8">
        <f t="shared" si="8"/>
        <v>2004</v>
      </c>
      <c r="T80" s="8">
        <v>2004</v>
      </c>
      <c r="U80" s="8">
        <f t="shared" si="9"/>
        <v>18</v>
      </c>
      <c r="V80" s="7">
        <v>38139</v>
      </c>
      <c r="W80" t="s">
        <v>10075</v>
      </c>
      <c r="X80" s="2">
        <v>0.112</v>
      </c>
      <c r="Y80" s="6">
        <f t="shared" si="14"/>
        <v>2.9897760337417581E-3</v>
      </c>
      <c r="AA80">
        <v>3678393</v>
      </c>
      <c r="AB80">
        <v>4800153103</v>
      </c>
      <c r="AD80" t="s">
        <v>6</v>
      </c>
      <c r="AE80">
        <v>33</v>
      </c>
      <c r="AF80">
        <v>3</v>
      </c>
      <c r="AH80" t="s">
        <v>18592</v>
      </c>
      <c r="AI80" t="s">
        <v>18591</v>
      </c>
      <c r="AJ80" t="s">
        <v>18590</v>
      </c>
      <c r="AK80" t="s">
        <v>18589</v>
      </c>
      <c r="AL80">
        <v>4</v>
      </c>
      <c r="AM80" s="5">
        <f t="shared" si="10"/>
        <v>0.22222222222222221</v>
      </c>
      <c r="AN80" s="4">
        <f t="shared" si="15"/>
        <v>3.365728469855694E-4</v>
      </c>
      <c r="AO80" s="3"/>
      <c r="AP80">
        <v>0</v>
      </c>
      <c r="AR80" t="s">
        <v>1</v>
      </c>
      <c r="AT80" s="2" t="s">
        <v>0</v>
      </c>
      <c r="AU80" s="1">
        <f t="shared" si="11"/>
        <v>0.21938150777149013</v>
      </c>
      <c r="AV80" s="1">
        <f t="shared" si="12"/>
        <v>0.16631744403636639</v>
      </c>
      <c r="AW80" s="1">
        <f t="shared" si="13"/>
        <v>0.11325338030124259</v>
      </c>
    </row>
    <row r="81" spans="1:49" x14ac:dyDescent="0.2">
      <c r="A81">
        <v>79</v>
      </c>
      <c r="B81" t="s">
        <v>18588</v>
      </c>
      <c r="C81" t="s">
        <v>18587</v>
      </c>
      <c r="F81" t="s">
        <v>18586</v>
      </c>
      <c r="G81" t="s">
        <v>17</v>
      </c>
      <c r="H81" t="s">
        <v>16</v>
      </c>
      <c r="I81" t="s">
        <v>18585</v>
      </c>
      <c r="J81">
        <v>60007457</v>
      </c>
      <c r="K81" t="s">
        <v>6275</v>
      </c>
      <c r="L81" t="s">
        <v>6274</v>
      </c>
      <c r="M81" t="s">
        <v>2404</v>
      </c>
      <c r="N81">
        <v>1</v>
      </c>
      <c r="O81" t="s">
        <v>18584</v>
      </c>
      <c r="P81">
        <v>55665436000</v>
      </c>
      <c r="Q81">
        <v>60007457</v>
      </c>
      <c r="R81" s="7">
        <v>38139</v>
      </c>
      <c r="S81" s="8">
        <f t="shared" si="8"/>
        <v>2004</v>
      </c>
      <c r="T81" s="8">
        <v>2004</v>
      </c>
      <c r="U81" s="8">
        <f t="shared" si="9"/>
        <v>18</v>
      </c>
      <c r="V81" s="7">
        <v>38139</v>
      </c>
      <c r="W81" t="s">
        <v>6121</v>
      </c>
      <c r="X81" s="2">
        <v>0.84299999999999997</v>
      </c>
      <c r="Y81" s="6">
        <f t="shared" si="14"/>
        <v>2.250340353968127E-2</v>
      </c>
      <c r="AA81">
        <v>188158</v>
      </c>
      <c r="AB81">
        <v>15168</v>
      </c>
      <c r="AD81" t="s">
        <v>6</v>
      </c>
      <c r="AE81">
        <v>520</v>
      </c>
      <c r="AF81" s="9">
        <v>44256</v>
      </c>
      <c r="AH81" t="s">
        <v>18583</v>
      </c>
      <c r="AI81" t="s">
        <v>18582</v>
      </c>
      <c r="AJ81" t="s">
        <v>18581</v>
      </c>
      <c r="AK81" t="s">
        <v>18580</v>
      </c>
      <c r="AL81">
        <v>42</v>
      </c>
      <c r="AM81" s="5">
        <f t="shared" si="10"/>
        <v>2.3333333333333335</v>
      </c>
      <c r="AN81" s="4">
        <f t="shared" si="15"/>
        <v>3.5340148933484792E-3</v>
      </c>
      <c r="AO81" s="3"/>
      <c r="AP81">
        <v>0</v>
      </c>
      <c r="AQ81" t="s">
        <v>6601</v>
      </c>
      <c r="AR81" t="s">
        <v>18579</v>
      </c>
      <c r="AS81" t="s">
        <v>2396</v>
      </c>
      <c r="AT81" s="2">
        <v>2.694</v>
      </c>
      <c r="AU81" s="1">
        <f t="shared" si="11"/>
        <v>1.6812586945781434</v>
      </c>
      <c r="AV81" s="1">
        <f t="shared" si="12"/>
        <v>1.3018709216514874</v>
      </c>
      <c r="AW81" s="1">
        <f t="shared" si="13"/>
        <v>0.92248314872483173</v>
      </c>
    </row>
    <row r="82" spans="1:49" x14ac:dyDescent="0.2">
      <c r="A82">
        <v>80</v>
      </c>
      <c r="B82" t="s">
        <v>18578</v>
      </c>
      <c r="C82" t="s">
        <v>18577</v>
      </c>
      <c r="E82">
        <v>15170477</v>
      </c>
      <c r="F82" t="s">
        <v>18576</v>
      </c>
      <c r="G82" t="s">
        <v>17</v>
      </c>
      <c r="H82" t="s">
        <v>16</v>
      </c>
      <c r="I82" t="s">
        <v>18575</v>
      </c>
      <c r="J82">
        <v>60021121</v>
      </c>
      <c r="K82" t="s">
        <v>18574</v>
      </c>
      <c r="L82" t="s">
        <v>18573</v>
      </c>
      <c r="M82" t="s">
        <v>120</v>
      </c>
      <c r="N82">
        <v>2</v>
      </c>
      <c r="O82" t="s">
        <v>18572</v>
      </c>
      <c r="P82" t="s">
        <v>18571</v>
      </c>
      <c r="Q82" t="s">
        <v>18570</v>
      </c>
      <c r="R82" s="7">
        <v>38139</v>
      </c>
      <c r="S82" s="8">
        <f t="shared" si="8"/>
        <v>2004</v>
      </c>
      <c r="T82" s="8">
        <v>2004</v>
      </c>
      <c r="U82" s="8">
        <f t="shared" si="9"/>
        <v>18</v>
      </c>
      <c r="V82" s="7">
        <v>38139</v>
      </c>
      <c r="W82" t="s">
        <v>12617</v>
      </c>
      <c r="X82" s="2">
        <v>0.69899999999999995</v>
      </c>
      <c r="Y82" s="6">
        <f t="shared" si="14"/>
        <v>1.8659405782013295E-2</v>
      </c>
      <c r="AA82" t="s">
        <v>12616</v>
      </c>
      <c r="AB82">
        <v>21429</v>
      </c>
      <c r="AC82">
        <v>14749092</v>
      </c>
      <c r="AD82" t="s">
        <v>6</v>
      </c>
      <c r="AE82">
        <v>3</v>
      </c>
      <c r="AF82">
        <v>6</v>
      </c>
      <c r="AH82" t="s">
        <v>18569</v>
      </c>
      <c r="AI82" t="s">
        <v>18568</v>
      </c>
      <c r="AK82" t="s">
        <v>18567</v>
      </c>
      <c r="AL82">
        <v>21</v>
      </c>
      <c r="AM82" s="5">
        <f t="shared" si="10"/>
        <v>1.1666666666666667</v>
      </c>
      <c r="AN82" s="4">
        <f t="shared" si="15"/>
        <v>1.7670074466742396E-3</v>
      </c>
      <c r="AO82" s="3"/>
      <c r="AP82">
        <v>0</v>
      </c>
      <c r="AR82" t="s">
        <v>1</v>
      </c>
      <c r="AT82" s="2" t="s">
        <v>0</v>
      </c>
      <c r="AU82" s="1">
        <f t="shared" si="11"/>
        <v>1.3591686281411577</v>
      </c>
      <c r="AV82" s="1">
        <f t="shared" si="12"/>
        <v>1.0213206614343768</v>
      </c>
      <c r="AW82" s="1">
        <f t="shared" si="13"/>
        <v>0.68347269472759553</v>
      </c>
    </row>
    <row r="83" spans="1:49" x14ac:dyDescent="0.2">
      <c r="A83">
        <v>81</v>
      </c>
      <c r="B83" t="s">
        <v>18566</v>
      </c>
      <c r="C83" t="s">
        <v>18565</v>
      </c>
      <c r="F83" t="s">
        <v>18564</v>
      </c>
      <c r="G83" t="s">
        <v>17</v>
      </c>
      <c r="H83" t="s">
        <v>16</v>
      </c>
      <c r="I83" t="s">
        <v>14254</v>
      </c>
      <c r="J83">
        <v>60033154</v>
      </c>
      <c r="K83" t="s">
        <v>7157</v>
      </c>
      <c r="L83" t="s">
        <v>7156</v>
      </c>
      <c r="M83" t="s">
        <v>329</v>
      </c>
      <c r="N83">
        <v>2</v>
      </c>
      <c r="O83" t="s">
        <v>18563</v>
      </c>
      <c r="P83" t="s">
        <v>18562</v>
      </c>
      <c r="Q83" t="s">
        <v>18561</v>
      </c>
      <c r="R83" s="7">
        <v>38139</v>
      </c>
      <c r="S83" s="8">
        <f t="shared" si="8"/>
        <v>2004</v>
      </c>
      <c r="T83" s="8">
        <v>2004</v>
      </c>
      <c r="U83" s="8">
        <f t="shared" si="9"/>
        <v>18</v>
      </c>
      <c r="V83" s="7">
        <v>38139</v>
      </c>
      <c r="W83" s="11" t="s">
        <v>18560</v>
      </c>
      <c r="X83" s="2">
        <v>2.383</v>
      </c>
      <c r="Y83" s="6">
        <f t="shared" si="14"/>
        <v>6.3612824003630442E-2</v>
      </c>
      <c r="AA83" t="s">
        <v>18559</v>
      </c>
      <c r="AB83">
        <v>17420</v>
      </c>
      <c r="AD83" t="s">
        <v>6</v>
      </c>
      <c r="AE83">
        <v>151</v>
      </c>
      <c r="AF83">
        <v>3</v>
      </c>
      <c r="AH83" t="s">
        <v>18558</v>
      </c>
      <c r="AI83" t="s">
        <v>18557</v>
      </c>
      <c r="AK83" t="s">
        <v>18556</v>
      </c>
      <c r="AL83">
        <v>10</v>
      </c>
      <c r="AM83" s="5">
        <f t="shared" si="10"/>
        <v>0.55555555555555558</v>
      </c>
      <c r="AN83" s="4">
        <f t="shared" si="15"/>
        <v>8.414321174639236E-4</v>
      </c>
      <c r="AO83" s="3"/>
      <c r="AP83">
        <v>0</v>
      </c>
      <c r="AR83" t="s">
        <v>1</v>
      </c>
      <c r="AT83" s="2" t="s">
        <v>0</v>
      </c>
      <c r="AU83" s="1">
        <f t="shared" si="11"/>
        <v>4.4781406437780484</v>
      </c>
      <c r="AV83" s="1">
        <f t="shared" si="12"/>
        <v>3.2227128060547185</v>
      </c>
      <c r="AW83" s="1">
        <f t="shared" si="13"/>
        <v>1.967284968331388</v>
      </c>
    </row>
    <row r="84" spans="1:49" x14ac:dyDescent="0.2">
      <c r="A84">
        <v>82</v>
      </c>
      <c r="B84" t="s">
        <v>18555</v>
      </c>
      <c r="C84" t="s">
        <v>18554</v>
      </c>
      <c r="E84">
        <v>15170480</v>
      </c>
      <c r="F84" t="s">
        <v>18553</v>
      </c>
      <c r="G84" t="s">
        <v>17</v>
      </c>
      <c r="H84" t="s">
        <v>16</v>
      </c>
      <c r="I84" t="s">
        <v>18552</v>
      </c>
      <c r="J84">
        <v>60010065</v>
      </c>
      <c r="K84" t="s">
        <v>1136</v>
      </c>
      <c r="L84" t="s">
        <v>1135</v>
      </c>
      <c r="M84" t="s">
        <v>120</v>
      </c>
      <c r="N84">
        <v>3</v>
      </c>
      <c r="O84" t="s">
        <v>18551</v>
      </c>
      <c r="P84" t="s">
        <v>18550</v>
      </c>
      <c r="Q84" t="s">
        <v>18549</v>
      </c>
      <c r="R84" s="7">
        <v>38139</v>
      </c>
      <c r="S84" s="8">
        <f t="shared" si="8"/>
        <v>2004</v>
      </c>
      <c r="T84" s="8">
        <v>2004</v>
      </c>
      <c r="U84" s="8">
        <f t="shared" si="9"/>
        <v>18</v>
      </c>
      <c r="V84" s="7">
        <v>38139</v>
      </c>
      <c r="W84" t="s">
        <v>12617</v>
      </c>
      <c r="X84" s="2">
        <v>0.69899999999999995</v>
      </c>
      <c r="Y84" s="6">
        <f t="shared" si="14"/>
        <v>1.8659405782013295E-2</v>
      </c>
      <c r="AA84" t="s">
        <v>12616</v>
      </c>
      <c r="AB84">
        <v>21429</v>
      </c>
      <c r="AC84">
        <v>14749092</v>
      </c>
      <c r="AD84" t="s">
        <v>6</v>
      </c>
      <c r="AE84">
        <v>3</v>
      </c>
      <c r="AF84">
        <v>6</v>
      </c>
      <c r="AH84" t="s">
        <v>18548</v>
      </c>
      <c r="AI84" t="s">
        <v>18547</v>
      </c>
      <c r="AK84" t="s">
        <v>18546</v>
      </c>
      <c r="AL84">
        <v>54</v>
      </c>
      <c r="AM84" s="5">
        <f t="shared" si="10"/>
        <v>3</v>
      </c>
      <c r="AN84" s="4">
        <f t="shared" si="15"/>
        <v>4.5437334343051876E-3</v>
      </c>
      <c r="AO84" s="3"/>
      <c r="AP84">
        <v>0</v>
      </c>
      <c r="AQ84" t="s">
        <v>6838</v>
      </c>
      <c r="AR84" t="s">
        <v>18545</v>
      </c>
      <c r="AS84" t="s">
        <v>6836</v>
      </c>
      <c r="AT84" s="2" t="s">
        <v>0</v>
      </c>
      <c r="AU84" s="1">
        <f t="shared" si="11"/>
        <v>1.4424704077700861</v>
      </c>
      <c r="AV84" s="1">
        <f t="shared" si="12"/>
        <v>1.1601569608159241</v>
      </c>
      <c r="AW84" s="1">
        <f t="shared" si="13"/>
        <v>0.87784351386176185</v>
      </c>
    </row>
    <row r="85" spans="1:49" x14ac:dyDescent="0.2">
      <c r="A85">
        <v>83</v>
      </c>
      <c r="B85" t="s">
        <v>18544</v>
      </c>
      <c r="C85" t="s">
        <v>18543</v>
      </c>
      <c r="F85" t="s">
        <v>18542</v>
      </c>
      <c r="G85" t="s">
        <v>17</v>
      </c>
      <c r="H85" t="s">
        <v>16</v>
      </c>
      <c r="I85" t="s">
        <v>18541</v>
      </c>
      <c r="J85">
        <v>60000305</v>
      </c>
      <c r="K85" t="s">
        <v>14614</v>
      </c>
      <c r="L85" t="s">
        <v>14613</v>
      </c>
      <c r="M85" t="s">
        <v>120</v>
      </c>
      <c r="N85">
        <v>3</v>
      </c>
      <c r="O85" t="s">
        <v>18540</v>
      </c>
      <c r="P85" t="s">
        <v>18539</v>
      </c>
      <c r="Q85" t="s">
        <v>18538</v>
      </c>
      <c r="R85" s="7">
        <v>38139</v>
      </c>
      <c r="S85" s="8">
        <f t="shared" si="8"/>
        <v>2004</v>
      </c>
      <c r="T85" s="8">
        <v>2004</v>
      </c>
      <c r="U85" s="8">
        <f t="shared" si="9"/>
        <v>18</v>
      </c>
      <c r="V85" s="7">
        <v>38139</v>
      </c>
      <c r="W85" t="s">
        <v>18537</v>
      </c>
      <c r="X85" s="2">
        <v>0.59599999999999997</v>
      </c>
      <c r="Y85" s="6">
        <f t="shared" si="14"/>
        <v>1.5909879608125784E-2</v>
      </c>
      <c r="AA85">
        <v>10577157</v>
      </c>
      <c r="AB85">
        <v>17276</v>
      </c>
      <c r="AD85" t="s">
        <v>6</v>
      </c>
      <c r="AE85">
        <v>13</v>
      </c>
      <c r="AF85">
        <v>3</v>
      </c>
      <c r="AH85" t="s">
        <v>18536</v>
      </c>
      <c r="AI85" t="s">
        <v>18535</v>
      </c>
      <c r="AK85" t="s">
        <v>18534</v>
      </c>
      <c r="AL85">
        <v>28</v>
      </c>
      <c r="AM85" s="5">
        <f t="shared" si="10"/>
        <v>1.5555555555555556</v>
      </c>
      <c r="AN85" s="4">
        <f t="shared" si="15"/>
        <v>2.356009928898986E-3</v>
      </c>
      <c r="AO85" s="3"/>
      <c r="AP85">
        <v>0</v>
      </c>
      <c r="AQ85" t="s">
        <v>2261</v>
      </c>
      <c r="AR85" t="s">
        <v>1</v>
      </c>
      <c r="AS85" t="s">
        <v>2260</v>
      </c>
      <c r="AT85" s="2" t="s">
        <v>0</v>
      </c>
      <c r="AU85" s="1">
        <f t="shared" si="11"/>
        <v>1.1843718704357744</v>
      </c>
      <c r="AV85" s="1">
        <f t="shared" si="12"/>
        <v>0.91329447685123843</v>
      </c>
      <c r="AW85" s="1">
        <f t="shared" si="13"/>
        <v>0.64221708326670257</v>
      </c>
    </row>
    <row r="86" spans="1:49" x14ac:dyDescent="0.2">
      <c r="A86">
        <v>84</v>
      </c>
      <c r="B86" t="s">
        <v>18533</v>
      </c>
      <c r="C86" t="s">
        <v>18532</v>
      </c>
      <c r="F86" t="s">
        <v>18531</v>
      </c>
      <c r="G86" t="s">
        <v>17</v>
      </c>
      <c r="H86" t="s">
        <v>16</v>
      </c>
      <c r="I86" t="s">
        <v>18530</v>
      </c>
      <c r="J86" t="s">
        <v>18529</v>
      </c>
      <c r="K86" t="s">
        <v>18528</v>
      </c>
      <c r="L86" t="s">
        <v>18527</v>
      </c>
      <c r="M86" t="s">
        <v>18526</v>
      </c>
      <c r="N86">
        <v>4</v>
      </c>
      <c r="O86" t="s">
        <v>18525</v>
      </c>
      <c r="P86" t="s">
        <v>18524</v>
      </c>
      <c r="Q86" t="s">
        <v>18523</v>
      </c>
      <c r="R86" s="7">
        <v>38139</v>
      </c>
      <c r="S86" s="8">
        <f t="shared" si="8"/>
        <v>2004</v>
      </c>
      <c r="T86" s="8">
        <v>2004</v>
      </c>
      <c r="U86" s="8">
        <f t="shared" si="9"/>
        <v>18</v>
      </c>
      <c r="V86" s="7">
        <v>38139</v>
      </c>
      <c r="W86" t="s">
        <v>1930</v>
      </c>
      <c r="X86" s="2">
        <v>1.468</v>
      </c>
      <c r="Y86" s="6">
        <f t="shared" si="14"/>
        <v>3.9187421585115186E-2</v>
      </c>
      <c r="AA86">
        <v>906778</v>
      </c>
      <c r="AB86">
        <v>18931</v>
      </c>
      <c r="AD86" t="s">
        <v>6</v>
      </c>
      <c r="AE86">
        <v>52</v>
      </c>
      <c r="AF86">
        <v>6</v>
      </c>
      <c r="AH86" t="s">
        <v>18522</v>
      </c>
      <c r="AI86" t="s">
        <v>18521</v>
      </c>
      <c r="AK86" t="s">
        <v>18520</v>
      </c>
      <c r="AL86">
        <v>8</v>
      </c>
      <c r="AM86" s="5">
        <f t="shared" si="10"/>
        <v>0.44444444444444442</v>
      </c>
      <c r="AN86" s="4">
        <f t="shared" si="15"/>
        <v>6.7314569397113879E-4</v>
      </c>
      <c r="AO86" s="3"/>
      <c r="AP86">
        <v>0</v>
      </c>
      <c r="AR86" t="s">
        <v>1</v>
      </c>
      <c r="AT86" s="2">
        <v>5.0830000000000002</v>
      </c>
      <c r="AU86" s="1">
        <f t="shared" si="11"/>
        <v>2.7633138817771972</v>
      </c>
      <c r="AV86" s="1">
        <f t="shared" si="12"/>
        <v>1.9930283639543163</v>
      </c>
      <c r="AW86" s="1">
        <f t="shared" si="13"/>
        <v>1.2227428461314354</v>
      </c>
    </row>
    <row r="87" spans="1:49" x14ac:dyDescent="0.2">
      <c r="A87">
        <v>85</v>
      </c>
      <c r="B87" t="s">
        <v>18519</v>
      </c>
      <c r="C87" t="s">
        <v>18518</v>
      </c>
      <c r="F87" t="s">
        <v>18517</v>
      </c>
      <c r="G87" t="s">
        <v>17</v>
      </c>
      <c r="H87" t="s">
        <v>16</v>
      </c>
      <c r="I87" t="s">
        <v>552</v>
      </c>
      <c r="J87" t="s">
        <v>18516</v>
      </c>
      <c r="K87" t="s">
        <v>18515</v>
      </c>
      <c r="L87" t="s">
        <v>18514</v>
      </c>
      <c r="M87" t="s">
        <v>7845</v>
      </c>
      <c r="N87">
        <v>2</v>
      </c>
      <c r="O87" t="s">
        <v>18513</v>
      </c>
      <c r="P87" t="s">
        <v>18512</v>
      </c>
      <c r="Q87" t="s">
        <v>18511</v>
      </c>
      <c r="R87" s="7">
        <v>38139</v>
      </c>
      <c r="S87" s="8">
        <f t="shared" si="8"/>
        <v>2004</v>
      </c>
      <c r="T87" s="8">
        <v>2004</v>
      </c>
      <c r="U87" s="8">
        <f t="shared" si="9"/>
        <v>18</v>
      </c>
      <c r="V87" s="7">
        <v>38139</v>
      </c>
      <c r="W87" t="s">
        <v>1930</v>
      </c>
      <c r="X87" s="2">
        <v>1.468</v>
      </c>
      <c r="Y87" s="6">
        <f t="shared" si="14"/>
        <v>3.9187421585115186E-2</v>
      </c>
      <c r="AA87">
        <v>906778</v>
      </c>
      <c r="AB87">
        <v>18931</v>
      </c>
      <c r="AD87" t="s">
        <v>6</v>
      </c>
      <c r="AE87">
        <v>52</v>
      </c>
      <c r="AF87">
        <v>6</v>
      </c>
      <c r="AH87" t="s">
        <v>18510</v>
      </c>
      <c r="AI87" t="s">
        <v>18509</v>
      </c>
      <c r="AK87" t="s">
        <v>18508</v>
      </c>
      <c r="AL87">
        <v>40</v>
      </c>
      <c r="AM87" s="5">
        <f t="shared" si="10"/>
        <v>2.2222222222222223</v>
      </c>
      <c r="AN87" s="4">
        <f t="shared" si="15"/>
        <v>3.3657284698556944E-3</v>
      </c>
      <c r="AO87" s="3"/>
      <c r="AP87">
        <v>0</v>
      </c>
      <c r="AR87" t="s">
        <v>1</v>
      </c>
      <c r="AT87" s="2">
        <v>5.0830000000000002</v>
      </c>
      <c r="AU87" s="1">
        <f t="shared" si="11"/>
        <v>2.8440913650537336</v>
      </c>
      <c r="AV87" s="1">
        <f t="shared" si="12"/>
        <v>2.1276575027485438</v>
      </c>
      <c r="AW87" s="1">
        <f t="shared" si="13"/>
        <v>1.4112236404433542</v>
      </c>
    </row>
    <row r="88" spans="1:49" x14ac:dyDescent="0.2">
      <c r="A88">
        <v>86</v>
      </c>
      <c r="B88" t="s">
        <v>18507</v>
      </c>
      <c r="C88" t="s">
        <v>18506</v>
      </c>
      <c r="F88" t="s">
        <v>18505</v>
      </c>
      <c r="G88" t="s">
        <v>17</v>
      </c>
      <c r="H88" t="s">
        <v>16</v>
      </c>
      <c r="I88" t="s">
        <v>9769</v>
      </c>
      <c r="J88" t="s">
        <v>3599</v>
      </c>
      <c r="K88" t="s">
        <v>3598</v>
      </c>
      <c r="L88" t="s">
        <v>3597</v>
      </c>
      <c r="M88" t="s">
        <v>1363</v>
      </c>
      <c r="N88">
        <v>2</v>
      </c>
      <c r="O88" t="s">
        <v>18504</v>
      </c>
      <c r="P88" t="s">
        <v>18503</v>
      </c>
      <c r="Q88" t="s">
        <v>3599</v>
      </c>
      <c r="R88" s="7">
        <v>38139</v>
      </c>
      <c r="S88" s="8">
        <f t="shared" si="8"/>
        <v>2004</v>
      </c>
      <c r="T88" s="8">
        <v>2004</v>
      </c>
      <c r="U88" s="8">
        <f t="shared" si="9"/>
        <v>18</v>
      </c>
      <c r="V88" s="7">
        <v>38139</v>
      </c>
      <c r="W88" t="s">
        <v>445</v>
      </c>
      <c r="X88" s="2">
        <v>0.92900000000000005</v>
      </c>
      <c r="Y88" s="6">
        <f t="shared" si="14"/>
        <v>2.4799124422732979E-2</v>
      </c>
      <c r="AA88">
        <v>10897798</v>
      </c>
      <c r="AB88">
        <v>18896</v>
      </c>
      <c r="AD88" t="s">
        <v>6</v>
      </c>
      <c r="AE88">
        <v>8</v>
      </c>
      <c r="AF88">
        <v>6</v>
      </c>
      <c r="AH88" t="s">
        <v>18502</v>
      </c>
      <c r="AI88" t="s">
        <v>18501</v>
      </c>
      <c r="AK88" t="s">
        <v>18500</v>
      </c>
      <c r="AL88">
        <v>4</v>
      </c>
      <c r="AM88" s="5">
        <f t="shared" si="10"/>
        <v>0.22222222222222221</v>
      </c>
      <c r="AN88" s="4">
        <f t="shared" si="15"/>
        <v>3.365728469855694E-4</v>
      </c>
      <c r="AO88" s="3"/>
      <c r="AP88">
        <v>0</v>
      </c>
      <c r="AR88" t="s">
        <v>1</v>
      </c>
      <c r="AT88" s="2">
        <v>3.4359999999999999</v>
      </c>
      <c r="AU88" s="1">
        <f t="shared" si="11"/>
        <v>1.7460358950008754</v>
      </c>
      <c r="AV88" s="1">
        <f t="shared" si="12"/>
        <v>1.2567848634859273</v>
      </c>
      <c r="AW88" s="1">
        <f t="shared" si="13"/>
        <v>0.76753383197097924</v>
      </c>
    </row>
    <row r="89" spans="1:49" x14ac:dyDescent="0.2">
      <c r="A89">
        <v>87</v>
      </c>
      <c r="B89" t="s">
        <v>18499</v>
      </c>
      <c r="C89" t="s">
        <v>18498</v>
      </c>
      <c r="F89" t="s">
        <v>18497</v>
      </c>
      <c r="G89" t="s">
        <v>17</v>
      </c>
      <c r="H89" t="s">
        <v>16</v>
      </c>
      <c r="I89" t="s">
        <v>18496</v>
      </c>
      <c r="J89">
        <v>60002798</v>
      </c>
      <c r="K89" t="s">
        <v>18495</v>
      </c>
      <c r="L89" t="s">
        <v>907</v>
      </c>
      <c r="M89" t="s">
        <v>907</v>
      </c>
      <c r="N89">
        <v>2</v>
      </c>
      <c r="O89" t="s">
        <v>18494</v>
      </c>
      <c r="P89" t="s">
        <v>18493</v>
      </c>
      <c r="Q89" t="s">
        <v>18492</v>
      </c>
      <c r="R89" s="7">
        <v>38139</v>
      </c>
      <c r="S89" s="8">
        <f t="shared" si="8"/>
        <v>2004</v>
      </c>
      <c r="T89" s="8">
        <v>2004</v>
      </c>
      <c r="U89" s="8">
        <f t="shared" si="9"/>
        <v>18</v>
      </c>
      <c r="V89" s="7">
        <v>38139</v>
      </c>
      <c r="W89" t="s">
        <v>445</v>
      </c>
      <c r="X89" s="2">
        <v>0.92900000000000005</v>
      </c>
      <c r="Y89" s="6">
        <f t="shared" si="14"/>
        <v>2.4799124422732979E-2</v>
      </c>
      <c r="AA89">
        <v>10897798</v>
      </c>
      <c r="AB89">
        <v>18896</v>
      </c>
      <c r="AD89" t="s">
        <v>6</v>
      </c>
      <c r="AE89">
        <v>8</v>
      </c>
      <c r="AF89">
        <v>6</v>
      </c>
      <c r="AH89" t="s">
        <v>18491</v>
      </c>
      <c r="AI89" t="s">
        <v>18490</v>
      </c>
      <c r="AK89" t="s">
        <v>18489</v>
      </c>
      <c r="AL89">
        <v>9</v>
      </c>
      <c r="AM89" s="5">
        <f t="shared" si="10"/>
        <v>0.5</v>
      </c>
      <c r="AN89" s="4">
        <f t="shared" si="15"/>
        <v>7.572889057175312E-4</v>
      </c>
      <c r="AO89" s="3"/>
      <c r="AP89">
        <v>0</v>
      </c>
      <c r="AR89" t="s">
        <v>1</v>
      </c>
      <c r="AT89" s="2">
        <v>3.4359999999999999</v>
      </c>
      <c r="AU89" s="1">
        <f t="shared" si="11"/>
        <v>1.7586573767628344</v>
      </c>
      <c r="AV89" s="1">
        <f t="shared" si="12"/>
        <v>1.2778206664225256</v>
      </c>
      <c r="AW89" s="1">
        <f t="shared" si="13"/>
        <v>0.79698395608221662</v>
      </c>
    </row>
    <row r="90" spans="1:49" x14ac:dyDescent="0.2">
      <c r="A90">
        <v>88</v>
      </c>
      <c r="B90" t="s">
        <v>18488</v>
      </c>
      <c r="C90" t="s">
        <v>18487</v>
      </c>
      <c r="F90" t="s">
        <v>18486</v>
      </c>
      <c r="G90" t="s">
        <v>17</v>
      </c>
      <c r="H90" t="s">
        <v>16</v>
      </c>
      <c r="I90" t="s">
        <v>7818</v>
      </c>
      <c r="J90" t="s">
        <v>18485</v>
      </c>
      <c r="K90" t="s">
        <v>18484</v>
      </c>
      <c r="L90" t="s">
        <v>18483</v>
      </c>
      <c r="M90" t="s">
        <v>345</v>
      </c>
      <c r="N90">
        <v>4</v>
      </c>
      <c r="O90" t="s">
        <v>18482</v>
      </c>
      <c r="P90" t="s">
        <v>18481</v>
      </c>
      <c r="Q90" t="s">
        <v>18480</v>
      </c>
      <c r="R90" s="7">
        <v>38139</v>
      </c>
      <c r="S90" s="8">
        <f t="shared" si="8"/>
        <v>2004</v>
      </c>
      <c r="T90" s="8">
        <v>2004</v>
      </c>
      <c r="U90" s="8">
        <f t="shared" si="9"/>
        <v>18</v>
      </c>
      <c r="V90" s="7">
        <v>38139</v>
      </c>
      <c r="W90" t="s">
        <v>1930</v>
      </c>
      <c r="X90" s="2">
        <v>1.468</v>
      </c>
      <c r="Y90" s="6">
        <f t="shared" si="14"/>
        <v>3.9187421585115186E-2</v>
      </c>
      <c r="AA90">
        <v>906778</v>
      </c>
      <c r="AB90">
        <v>18931</v>
      </c>
      <c r="AD90" t="s">
        <v>6</v>
      </c>
      <c r="AE90">
        <v>52</v>
      </c>
      <c r="AF90">
        <v>6</v>
      </c>
      <c r="AH90" t="s">
        <v>18479</v>
      </c>
      <c r="AI90" t="s">
        <v>18478</v>
      </c>
      <c r="AK90" t="s">
        <v>18477</v>
      </c>
      <c r="AL90">
        <v>28</v>
      </c>
      <c r="AM90" s="5">
        <f t="shared" si="10"/>
        <v>1.5555555555555556</v>
      </c>
      <c r="AN90" s="4">
        <f t="shared" si="15"/>
        <v>2.356009928898986E-3</v>
      </c>
      <c r="AO90" s="3"/>
      <c r="AP90">
        <v>0</v>
      </c>
      <c r="AQ90" t="s">
        <v>2261</v>
      </c>
      <c r="AR90" t="s">
        <v>16114</v>
      </c>
      <c r="AS90" t="s">
        <v>2260</v>
      </c>
      <c r="AT90" s="2">
        <v>5.0830000000000002</v>
      </c>
      <c r="AU90" s="1">
        <f t="shared" si="11"/>
        <v>2.8137998088250327</v>
      </c>
      <c r="AV90" s="1">
        <f t="shared" si="12"/>
        <v>2.0771715757007083</v>
      </c>
      <c r="AW90" s="1">
        <f t="shared" si="13"/>
        <v>1.3405433425763846</v>
      </c>
    </row>
    <row r="91" spans="1:49" x14ac:dyDescent="0.2">
      <c r="A91">
        <v>89</v>
      </c>
      <c r="B91" t="s">
        <v>18476</v>
      </c>
      <c r="C91" t="s">
        <v>18475</v>
      </c>
      <c r="F91" t="s">
        <v>18474</v>
      </c>
      <c r="G91" t="s">
        <v>17</v>
      </c>
      <c r="H91" t="s">
        <v>16</v>
      </c>
      <c r="I91" t="s">
        <v>18473</v>
      </c>
      <c r="J91" t="s">
        <v>18472</v>
      </c>
      <c r="K91" t="s">
        <v>18471</v>
      </c>
      <c r="L91" t="s">
        <v>18470</v>
      </c>
      <c r="M91" t="s">
        <v>64</v>
      </c>
      <c r="N91">
        <v>3</v>
      </c>
      <c r="O91" t="s">
        <v>18469</v>
      </c>
      <c r="P91" t="s">
        <v>18468</v>
      </c>
      <c r="Q91" t="s">
        <v>18467</v>
      </c>
      <c r="R91" s="7">
        <v>38139</v>
      </c>
      <c r="S91" s="8">
        <f t="shared" si="8"/>
        <v>2004</v>
      </c>
      <c r="T91" s="8">
        <v>2004</v>
      </c>
      <c r="U91" s="8">
        <f t="shared" si="9"/>
        <v>18</v>
      </c>
      <c r="V91" s="7">
        <v>38139</v>
      </c>
      <c r="W91" t="s">
        <v>445</v>
      </c>
      <c r="X91" s="2">
        <v>0.92900000000000005</v>
      </c>
      <c r="Y91" s="6">
        <f t="shared" si="14"/>
        <v>2.4799124422732979E-2</v>
      </c>
      <c r="AA91">
        <v>10897798</v>
      </c>
      <c r="AB91">
        <v>18896</v>
      </c>
      <c r="AD91" t="s">
        <v>6</v>
      </c>
      <c r="AE91">
        <v>8</v>
      </c>
      <c r="AF91">
        <v>6</v>
      </c>
      <c r="AH91" t="s">
        <v>18466</v>
      </c>
      <c r="AI91" t="s">
        <v>18465</v>
      </c>
      <c r="AK91" t="s">
        <v>18464</v>
      </c>
      <c r="AL91">
        <v>105</v>
      </c>
      <c r="AM91" s="5">
        <f t="shared" si="10"/>
        <v>5.833333333333333</v>
      </c>
      <c r="AN91" s="4">
        <f t="shared" si="15"/>
        <v>8.8350372333711978E-3</v>
      </c>
      <c r="AO91" s="3"/>
      <c r="AP91">
        <v>0</v>
      </c>
      <c r="AQ91" t="s">
        <v>18250</v>
      </c>
      <c r="AR91" t="s">
        <v>18463</v>
      </c>
      <c r="AS91" t="s">
        <v>18248</v>
      </c>
      <c r="AT91" s="2">
        <v>3.4359999999999999</v>
      </c>
      <c r="AU91" s="1">
        <f t="shared" si="11"/>
        <v>2.0009898265924444</v>
      </c>
      <c r="AV91" s="1">
        <f t="shared" si="12"/>
        <v>1.6817080828052091</v>
      </c>
      <c r="AW91" s="1">
        <f t="shared" si="13"/>
        <v>1.3624263390179732</v>
      </c>
    </row>
    <row r="92" spans="1:49" x14ac:dyDescent="0.2">
      <c r="A92">
        <v>90</v>
      </c>
      <c r="B92" t="s">
        <v>18462</v>
      </c>
      <c r="C92" t="s">
        <v>18461</v>
      </c>
      <c r="F92" t="s">
        <v>18460</v>
      </c>
      <c r="G92" t="s">
        <v>17</v>
      </c>
      <c r="H92" t="s">
        <v>16</v>
      </c>
      <c r="I92" t="s">
        <v>18459</v>
      </c>
      <c r="J92">
        <v>60002668</v>
      </c>
      <c r="K92" t="s">
        <v>14879</v>
      </c>
      <c r="L92" t="s">
        <v>422</v>
      </c>
      <c r="M92" t="s">
        <v>421</v>
      </c>
      <c r="N92">
        <v>3</v>
      </c>
      <c r="O92" t="s">
        <v>18458</v>
      </c>
      <c r="P92" t="s">
        <v>18457</v>
      </c>
      <c r="Q92" t="s">
        <v>18456</v>
      </c>
      <c r="R92" s="7">
        <v>38139</v>
      </c>
      <c r="S92" s="8">
        <f t="shared" si="8"/>
        <v>2004</v>
      </c>
      <c r="T92" s="8">
        <v>2004</v>
      </c>
      <c r="U92" s="8">
        <f t="shared" si="9"/>
        <v>18</v>
      </c>
      <c r="V92" s="7">
        <v>38139</v>
      </c>
      <c r="W92" t="s">
        <v>445</v>
      </c>
      <c r="X92" s="2">
        <v>0.92900000000000005</v>
      </c>
      <c r="Y92" s="6">
        <f t="shared" si="14"/>
        <v>2.4799124422732979E-2</v>
      </c>
      <c r="AA92">
        <v>10897798</v>
      </c>
      <c r="AB92">
        <v>18896</v>
      </c>
      <c r="AD92" t="s">
        <v>6</v>
      </c>
      <c r="AE92">
        <v>8</v>
      </c>
      <c r="AF92">
        <v>6</v>
      </c>
      <c r="AH92" t="s">
        <v>18455</v>
      </c>
      <c r="AI92" t="s">
        <v>18454</v>
      </c>
      <c r="AK92" t="s">
        <v>18453</v>
      </c>
      <c r="AL92">
        <v>34</v>
      </c>
      <c r="AM92" s="5">
        <f t="shared" si="10"/>
        <v>1.8888888888888888</v>
      </c>
      <c r="AN92" s="4">
        <f t="shared" si="15"/>
        <v>2.86086919937734E-3</v>
      </c>
      <c r="AO92" s="3"/>
      <c r="AP92">
        <v>0</v>
      </c>
      <c r="AR92" t="s">
        <v>1</v>
      </c>
      <c r="AT92" s="2">
        <v>3.4359999999999999</v>
      </c>
      <c r="AU92" s="1">
        <f t="shared" si="11"/>
        <v>1.8217647855726284</v>
      </c>
      <c r="AV92" s="1">
        <f t="shared" si="12"/>
        <v>1.3829996811055159</v>
      </c>
      <c r="AW92" s="1">
        <f t="shared" si="13"/>
        <v>0.94423457663840304</v>
      </c>
    </row>
    <row r="93" spans="1:49" x14ac:dyDescent="0.2">
      <c r="A93">
        <v>91</v>
      </c>
      <c r="B93" t="s">
        <v>18452</v>
      </c>
      <c r="C93" t="s">
        <v>18451</v>
      </c>
      <c r="F93" t="s">
        <v>18450</v>
      </c>
      <c r="G93" t="s">
        <v>17</v>
      </c>
      <c r="H93" t="s">
        <v>16</v>
      </c>
      <c r="I93" t="s">
        <v>18449</v>
      </c>
      <c r="J93" t="s">
        <v>18448</v>
      </c>
      <c r="K93" t="s">
        <v>18447</v>
      </c>
      <c r="L93" t="s">
        <v>18446</v>
      </c>
      <c r="M93" t="s">
        <v>1877</v>
      </c>
      <c r="N93">
        <v>4</v>
      </c>
      <c r="O93" t="s">
        <v>18445</v>
      </c>
      <c r="P93" t="s">
        <v>18444</v>
      </c>
      <c r="Q93" t="s">
        <v>18443</v>
      </c>
      <c r="R93" s="7">
        <v>38139</v>
      </c>
      <c r="S93" s="8">
        <f t="shared" si="8"/>
        <v>2004</v>
      </c>
      <c r="T93" s="8">
        <v>2004</v>
      </c>
      <c r="U93" s="8">
        <f t="shared" si="9"/>
        <v>18</v>
      </c>
      <c r="V93" s="7">
        <v>38139</v>
      </c>
      <c r="W93" s="11" t="s">
        <v>9559</v>
      </c>
      <c r="X93" s="2">
        <v>2.383</v>
      </c>
      <c r="Y93" s="6">
        <f t="shared" si="14"/>
        <v>6.3612824003630442E-2</v>
      </c>
      <c r="AA93">
        <v>13502425</v>
      </c>
      <c r="AB93">
        <v>17413</v>
      </c>
      <c r="AD93" t="s">
        <v>6</v>
      </c>
      <c r="AE93">
        <v>151</v>
      </c>
      <c r="AF93">
        <v>3</v>
      </c>
      <c r="AH93" t="s">
        <v>18442</v>
      </c>
      <c r="AI93" t="s">
        <v>18441</v>
      </c>
      <c r="AK93" t="s">
        <v>18440</v>
      </c>
      <c r="AL93">
        <v>21</v>
      </c>
      <c r="AM93" s="5">
        <f t="shared" si="10"/>
        <v>1.1666666666666667</v>
      </c>
      <c r="AN93" s="4">
        <f t="shared" si="15"/>
        <v>1.7670074466742396E-3</v>
      </c>
      <c r="AO93" s="3"/>
      <c r="AP93">
        <v>0</v>
      </c>
      <c r="AR93" t="s">
        <v>1</v>
      </c>
      <c r="AT93" s="2" t="s">
        <v>0</v>
      </c>
      <c r="AU93" s="1">
        <f t="shared" si="11"/>
        <v>4.5059079036543581</v>
      </c>
      <c r="AV93" s="1">
        <f t="shared" si="12"/>
        <v>3.2689915725152341</v>
      </c>
      <c r="AW93" s="1">
        <f t="shared" si="13"/>
        <v>2.0320752413761101</v>
      </c>
    </row>
    <row r="94" spans="1:49" x14ac:dyDescent="0.2">
      <c r="A94">
        <v>92</v>
      </c>
      <c r="B94" t="s">
        <v>18439</v>
      </c>
      <c r="C94" t="s">
        <v>18438</v>
      </c>
      <c r="F94" t="s">
        <v>18437</v>
      </c>
      <c r="G94" t="s">
        <v>17</v>
      </c>
      <c r="H94" t="s">
        <v>16</v>
      </c>
      <c r="I94" t="s">
        <v>18436</v>
      </c>
      <c r="J94">
        <v>60020943</v>
      </c>
      <c r="K94" t="s">
        <v>12525</v>
      </c>
      <c r="L94" t="s">
        <v>6274</v>
      </c>
      <c r="M94" t="s">
        <v>2404</v>
      </c>
      <c r="N94">
        <v>2</v>
      </c>
      <c r="O94" t="s">
        <v>18435</v>
      </c>
      <c r="P94" t="s">
        <v>18434</v>
      </c>
      <c r="Q94" t="s">
        <v>18433</v>
      </c>
      <c r="R94" s="7">
        <v>38139</v>
      </c>
      <c r="S94" s="8">
        <f t="shared" si="8"/>
        <v>2004</v>
      </c>
      <c r="T94" s="8">
        <v>2004</v>
      </c>
      <c r="U94" s="8">
        <f t="shared" si="9"/>
        <v>18</v>
      </c>
      <c r="V94" s="7">
        <v>38139</v>
      </c>
      <c r="W94" t="s">
        <v>18432</v>
      </c>
      <c r="X94" s="2">
        <v>0.29699999999999999</v>
      </c>
      <c r="Y94" s="6">
        <f t="shared" si="14"/>
        <v>7.9282453751901971E-3</v>
      </c>
      <c r="AA94">
        <v>10637842</v>
      </c>
      <c r="AB94">
        <v>12310</v>
      </c>
      <c r="AD94" t="s">
        <v>6</v>
      </c>
      <c r="AE94">
        <v>49</v>
      </c>
      <c r="AF94">
        <v>6</v>
      </c>
      <c r="AH94" t="s">
        <v>18431</v>
      </c>
      <c r="AI94" t="s">
        <v>18430</v>
      </c>
      <c r="AK94" t="s">
        <v>18429</v>
      </c>
      <c r="AL94">
        <v>0</v>
      </c>
      <c r="AM94" s="5">
        <f t="shared" si="10"/>
        <v>0</v>
      </c>
      <c r="AN94" s="4">
        <f t="shared" si="15"/>
        <v>0</v>
      </c>
      <c r="AO94" s="3"/>
      <c r="AP94">
        <v>0</v>
      </c>
      <c r="AR94" t="s">
        <v>1</v>
      </c>
      <c r="AT94" s="2">
        <v>0.65400000000000003</v>
      </c>
      <c r="AU94" s="1">
        <f t="shared" si="11"/>
        <v>0.55497717626331378</v>
      </c>
      <c r="AV94" s="1">
        <f t="shared" si="12"/>
        <v>0.39641226875950986</v>
      </c>
      <c r="AW94" s="1">
        <f t="shared" si="13"/>
        <v>0.23784736125570591</v>
      </c>
    </row>
    <row r="95" spans="1:49" x14ac:dyDescent="0.2">
      <c r="A95">
        <v>93</v>
      </c>
      <c r="B95" t="s">
        <v>18428</v>
      </c>
      <c r="C95" t="s">
        <v>18427</v>
      </c>
      <c r="F95" t="s">
        <v>18426</v>
      </c>
      <c r="G95" t="s">
        <v>17</v>
      </c>
      <c r="H95" t="s">
        <v>16</v>
      </c>
      <c r="I95" t="s">
        <v>7537</v>
      </c>
      <c r="J95">
        <v>60025761</v>
      </c>
      <c r="K95" t="s">
        <v>14671</v>
      </c>
      <c r="L95" t="s">
        <v>1198</v>
      </c>
      <c r="M95" t="s">
        <v>1197</v>
      </c>
      <c r="N95">
        <v>3</v>
      </c>
      <c r="O95" t="s">
        <v>16606</v>
      </c>
      <c r="P95" t="s">
        <v>16605</v>
      </c>
      <c r="Q95" t="s">
        <v>16604</v>
      </c>
      <c r="R95" s="7">
        <v>38139</v>
      </c>
      <c r="S95" s="8">
        <f t="shared" si="8"/>
        <v>2004</v>
      </c>
      <c r="T95" s="8">
        <v>2004</v>
      </c>
      <c r="U95" s="8">
        <f t="shared" si="9"/>
        <v>18</v>
      </c>
      <c r="V95" s="7">
        <v>38139</v>
      </c>
      <c r="W95" t="s">
        <v>10105</v>
      </c>
      <c r="X95" s="2">
        <v>0.61499999999999999</v>
      </c>
      <c r="Y95" s="6">
        <f t="shared" si="14"/>
        <v>1.6417073756706976E-2</v>
      </c>
      <c r="AA95">
        <v>1959271</v>
      </c>
      <c r="AB95">
        <v>12141</v>
      </c>
      <c r="AD95" t="s">
        <v>6</v>
      </c>
      <c r="AE95">
        <v>25</v>
      </c>
      <c r="AF95">
        <v>6</v>
      </c>
      <c r="AH95" t="s">
        <v>18425</v>
      </c>
      <c r="AI95" t="s">
        <v>18424</v>
      </c>
      <c r="AJ95" t="s">
        <v>18423</v>
      </c>
      <c r="AK95" t="s">
        <v>18422</v>
      </c>
      <c r="AL95">
        <v>7</v>
      </c>
      <c r="AM95" s="5">
        <f t="shared" si="10"/>
        <v>0.3888888888888889</v>
      </c>
      <c r="AN95" s="4">
        <f t="shared" si="15"/>
        <v>5.890024822247465E-4</v>
      </c>
      <c r="AO95" s="3"/>
      <c r="AP95">
        <v>0</v>
      </c>
      <c r="AR95" t="s">
        <v>1</v>
      </c>
      <c r="AT95" s="2" t="s">
        <v>0</v>
      </c>
      <c r="AU95" s="1">
        <f t="shared" si="11"/>
        <v>1.1668652374362305</v>
      </c>
      <c r="AV95" s="1">
        <f t="shared" si="12"/>
        <v>0.85030381194658622</v>
      </c>
      <c r="AW95" s="1">
        <f t="shared" si="13"/>
        <v>0.5337423864569415</v>
      </c>
    </row>
    <row r="96" spans="1:49" x14ac:dyDescent="0.2">
      <c r="A96">
        <v>94</v>
      </c>
      <c r="B96" t="s">
        <v>18421</v>
      </c>
      <c r="C96" t="s">
        <v>18420</v>
      </c>
      <c r="F96" t="s">
        <v>18419</v>
      </c>
      <c r="G96" t="s">
        <v>17</v>
      </c>
      <c r="H96" t="s">
        <v>16</v>
      </c>
      <c r="I96" t="s">
        <v>18418</v>
      </c>
      <c r="J96" t="s">
        <v>18413</v>
      </c>
      <c r="K96" t="s">
        <v>18417</v>
      </c>
      <c r="L96" t="s">
        <v>18416</v>
      </c>
      <c r="M96" t="s">
        <v>271</v>
      </c>
      <c r="N96">
        <v>2</v>
      </c>
      <c r="O96" t="s">
        <v>18415</v>
      </c>
      <c r="P96" t="s">
        <v>18414</v>
      </c>
      <c r="Q96" t="s">
        <v>18413</v>
      </c>
      <c r="R96" s="7">
        <v>38139</v>
      </c>
      <c r="S96" s="8">
        <f t="shared" si="8"/>
        <v>2004</v>
      </c>
      <c r="T96" s="8">
        <v>2004</v>
      </c>
      <c r="U96" s="8">
        <f t="shared" si="9"/>
        <v>18</v>
      </c>
      <c r="V96" s="7">
        <v>38139</v>
      </c>
      <c r="W96" t="s">
        <v>9324</v>
      </c>
      <c r="X96" s="2">
        <v>0.60499999999999998</v>
      </c>
      <c r="Y96" s="6">
        <f t="shared" si="14"/>
        <v>1.6150129467980032E-2</v>
      </c>
      <c r="AA96">
        <v>346748</v>
      </c>
      <c r="AB96">
        <v>15563</v>
      </c>
      <c r="AD96" t="s">
        <v>6</v>
      </c>
      <c r="AE96">
        <v>75</v>
      </c>
      <c r="AF96">
        <v>6</v>
      </c>
      <c r="AH96" t="s">
        <v>18412</v>
      </c>
      <c r="AI96" t="s">
        <v>18411</v>
      </c>
      <c r="AK96" t="s">
        <v>18410</v>
      </c>
      <c r="AL96">
        <v>30</v>
      </c>
      <c r="AM96" s="5">
        <f t="shared" si="10"/>
        <v>1.6666666666666667</v>
      </c>
      <c r="AN96" s="4">
        <f t="shared" si="15"/>
        <v>2.5242963523917708E-3</v>
      </c>
      <c r="AO96" s="3"/>
      <c r="AP96">
        <v>0</v>
      </c>
      <c r="AR96" t="s">
        <v>1</v>
      </c>
      <c r="AT96" s="2">
        <v>1.5229999999999999</v>
      </c>
      <c r="AU96" s="1">
        <f t="shared" si="11"/>
        <v>1.2062379533303553</v>
      </c>
      <c r="AV96" s="1">
        <f t="shared" si="12"/>
        <v>0.93372129101859014</v>
      </c>
      <c r="AW96" s="1">
        <f t="shared" si="13"/>
        <v>0.66120462870682495</v>
      </c>
    </row>
    <row r="97" spans="1:49" x14ac:dyDescent="0.2">
      <c r="A97">
        <v>95</v>
      </c>
      <c r="B97" t="s">
        <v>18409</v>
      </c>
      <c r="C97" t="s">
        <v>18408</v>
      </c>
      <c r="F97" t="s">
        <v>18407</v>
      </c>
      <c r="G97" t="s">
        <v>17</v>
      </c>
      <c r="H97" t="s">
        <v>16</v>
      </c>
      <c r="I97" t="s">
        <v>18406</v>
      </c>
      <c r="J97" t="s">
        <v>18405</v>
      </c>
      <c r="K97" t="s">
        <v>18404</v>
      </c>
      <c r="L97" t="s">
        <v>18403</v>
      </c>
      <c r="M97" t="s">
        <v>2123</v>
      </c>
      <c r="N97">
        <v>3</v>
      </c>
      <c r="O97" t="s">
        <v>18402</v>
      </c>
      <c r="P97" t="s">
        <v>18401</v>
      </c>
      <c r="Q97" t="s">
        <v>18400</v>
      </c>
      <c r="R97" s="7">
        <v>38139</v>
      </c>
      <c r="S97" s="8">
        <f t="shared" si="8"/>
        <v>2004</v>
      </c>
      <c r="T97" s="8">
        <v>2004</v>
      </c>
      <c r="U97" s="8">
        <f t="shared" si="9"/>
        <v>18</v>
      </c>
      <c r="V97" s="7">
        <v>38139</v>
      </c>
      <c r="W97" t="s">
        <v>9324</v>
      </c>
      <c r="X97" s="2">
        <v>0.60499999999999998</v>
      </c>
      <c r="Y97" s="6">
        <f t="shared" si="14"/>
        <v>1.6150129467980032E-2</v>
      </c>
      <c r="AA97">
        <v>346748</v>
      </c>
      <c r="AB97">
        <v>15563</v>
      </c>
      <c r="AD97" t="s">
        <v>6</v>
      </c>
      <c r="AE97">
        <v>75</v>
      </c>
      <c r="AF97">
        <v>6</v>
      </c>
      <c r="AH97" t="s">
        <v>18399</v>
      </c>
      <c r="AI97" t="s">
        <v>18398</v>
      </c>
      <c r="AK97" t="s">
        <v>18397</v>
      </c>
      <c r="AL97">
        <v>2</v>
      </c>
      <c r="AM97" s="5">
        <f t="shared" si="10"/>
        <v>0.1111111111111111</v>
      </c>
      <c r="AN97" s="4">
        <f t="shared" si="15"/>
        <v>1.682864234927847E-4</v>
      </c>
      <c r="AO97" s="3"/>
      <c r="AP97">
        <v>0</v>
      </c>
      <c r="AR97" t="s">
        <v>1</v>
      </c>
      <c r="AT97" s="2">
        <v>1.5229999999999999</v>
      </c>
      <c r="AU97" s="1">
        <f t="shared" si="11"/>
        <v>1.1355576554633857</v>
      </c>
      <c r="AV97" s="1">
        <f t="shared" si="12"/>
        <v>0.81592079457364097</v>
      </c>
      <c r="AW97" s="1">
        <f t="shared" si="13"/>
        <v>0.49628393368389589</v>
      </c>
    </row>
    <row r="98" spans="1:49" x14ac:dyDescent="0.2">
      <c r="A98">
        <v>96</v>
      </c>
      <c r="B98" t="s">
        <v>18396</v>
      </c>
      <c r="C98" t="s">
        <v>18395</v>
      </c>
      <c r="E98">
        <v>15303318</v>
      </c>
      <c r="F98" t="s">
        <v>18394</v>
      </c>
      <c r="G98" t="s">
        <v>17</v>
      </c>
      <c r="H98" t="s">
        <v>16</v>
      </c>
      <c r="I98" t="s">
        <v>18393</v>
      </c>
      <c r="J98" t="s">
        <v>18392</v>
      </c>
      <c r="K98" t="s">
        <v>18391</v>
      </c>
      <c r="L98" t="s">
        <v>18390</v>
      </c>
      <c r="M98" t="s">
        <v>18389</v>
      </c>
      <c r="N98">
        <v>3</v>
      </c>
      <c r="O98" t="s">
        <v>18388</v>
      </c>
      <c r="P98" t="s">
        <v>18387</v>
      </c>
      <c r="Q98" t="s">
        <v>18386</v>
      </c>
      <c r="R98" s="7">
        <v>38139</v>
      </c>
      <c r="S98" s="8">
        <f t="shared" si="8"/>
        <v>2004</v>
      </c>
      <c r="T98" s="8">
        <v>2004</v>
      </c>
      <c r="U98" s="8">
        <f t="shared" si="9"/>
        <v>18</v>
      </c>
      <c r="V98" s="7">
        <v>38139</v>
      </c>
      <c r="W98" t="s">
        <v>2249</v>
      </c>
      <c r="X98" s="2">
        <v>0.85499999999999998</v>
      </c>
      <c r="Y98" s="6">
        <f t="shared" si="14"/>
        <v>2.28237366861536E-2</v>
      </c>
      <c r="AA98">
        <v>980331</v>
      </c>
      <c r="AB98">
        <v>23342</v>
      </c>
      <c r="AD98" t="s">
        <v>6</v>
      </c>
      <c r="AE98">
        <v>30</v>
      </c>
      <c r="AF98">
        <v>6</v>
      </c>
      <c r="AH98" t="s">
        <v>18385</v>
      </c>
      <c r="AI98" t="s">
        <v>18384</v>
      </c>
      <c r="AJ98" t="s">
        <v>18383</v>
      </c>
      <c r="AK98" t="s">
        <v>18382</v>
      </c>
      <c r="AL98">
        <v>50</v>
      </c>
      <c r="AM98" s="5">
        <f t="shared" si="10"/>
        <v>2.7777777777777777</v>
      </c>
      <c r="AN98" s="4">
        <f t="shared" si="15"/>
        <v>4.207160587319618E-3</v>
      </c>
      <c r="AO98" s="3"/>
      <c r="AP98">
        <v>0</v>
      </c>
      <c r="AR98" t="s">
        <v>1</v>
      </c>
      <c r="AT98" s="2">
        <v>2.6259999999999999</v>
      </c>
      <c r="AU98" s="1">
        <f t="shared" si="11"/>
        <v>1.7238763856503403</v>
      </c>
      <c r="AV98" s="1">
        <f t="shared" si="12"/>
        <v>1.3515448636736609</v>
      </c>
      <c r="AW98" s="1">
        <f t="shared" si="13"/>
        <v>0.97921334169698127</v>
      </c>
    </row>
    <row r="99" spans="1:49" x14ac:dyDescent="0.2">
      <c r="A99">
        <v>97</v>
      </c>
      <c r="B99" t="s">
        <v>18381</v>
      </c>
      <c r="C99" t="s">
        <v>18380</v>
      </c>
      <c r="E99">
        <v>15044398</v>
      </c>
      <c r="F99" t="s">
        <v>18379</v>
      </c>
      <c r="G99" t="s">
        <v>17</v>
      </c>
      <c r="H99" t="s">
        <v>16</v>
      </c>
      <c r="I99" t="s">
        <v>18378</v>
      </c>
      <c r="J99">
        <v>60121563</v>
      </c>
      <c r="K99" t="s">
        <v>18377</v>
      </c>
      <c r="L99" t="s">
        <v>6188</v>
      </c>
      <c r="M99" t="s">
        <v>120</v>
      </c>
      <c r="N99">
        <v>2</v>
      </c>
      <c r="O99" t="s">
        <v>18376</v>
      </c>
      <c r="P99" t="s">
        <v>18375</v>
      </c>
      <c r="Q99" t="s">
        <v>18374</v>
      </c>
      <c r="R99" s="7">
        <v>38139</v>
      </c>
      <c r="S99" s="8">
        <f t="shared" si="8"/>
        <v>2004</v>
      </c>
      <c r="T99" s="8">
        <v>2004</v>
      </c>
      <c r="U99" s="8">
        <f t="shared" si="9"/>
        <v>18</v>
      </c>
      <c r="V99" s="7">
        <v>38139</v>
      </c>
      <c r="W99" t="s">
        <v>18373</v>
      </c>
      <c r="X99" s="2">
        <v>1.7569999999999999</v>
      </c>
      <c r="Y99" s="6">
        <f t="shared" si="14"/>
        <v>4.6902111529323831E-2</v>
      </c>
      <c r="AA99">
        <v>9596658</v>
      </c>
      <c r="AB99">
        <v>17511</v>
      </c>
      <c r="AD99" t="s">
        <v>6</v>
      </c>
      <c r="AE99">
        <v>14</v>
      </c>
      <c r="AF99">
        <v>6</v>
      </c>
      <c r="AH99" t="s">
        <v>18372</v>
      </c>
      <c r="AI99" t="s">
        <v>18371</v>
      </c>
      <c r="AJ99" t="s">
        <v>18370</v>
      </c>
      <c r="AK99" t="s">
        <v>18369</v>
      </c>
      <c r="AL99">
        <v>56</v>
      </c>
      <c r="AM99" s="5">
        <f t="shared" si="10"/>
        <v>3.1111111111111112</v>
      </c>
      <c r="AN99" s="4">
        <f t="shared" si="15"/>
        <v>4.712019857797972E-3</v>
      </c>
      <c r="AO99" s="3"/>
      <c r="AP99">
        <v>1</v>
      </c>
      <c r="AQ99" t="s">
        <v>15049</v>
      </c>
      <c r="AR99" t="s">
        <v>18368</v>
      </c>
      <c r="AS99" t="s">
        <v>15047</v>
      </c>
      <c r="AT99" s="2">
        <v>4.3129999999999997</v>
      </c>
      <c r="AU99" s="1">
        <f t="shared" si="11"/>
        <v>3.4245084027866071</v>
      </c>
      <c r="AV99" s="1">
        <f t="shared" si="12"/>
        <v>2.58070656935609</v>
      </c>
      <c r="AW99" s="1">
        <f t="shared" si="13"/>
        <v>1.7369047359255727</v>
      </c>
    </row>
    <row r="100" spans="1:49" x14ac:dyDescent="0.2">
      <c r="A100">
        <v>98</v>
      </c>
      <c r="B100" t="s">
        <v>18367</v>
      </c>
      <c r="C100" t="s">
        <v>18366</v>
      </c>
      <c r="E100">
        <v>15217396</v>
      </c>
      <c r="F100" t="s">
        <v>18365</v>
      </c>
      <c r="G100" t="s">
        <v>17</v>
      </c>
      <c r="H100" t="s">
        <v>16</v>
      </c>
      <c r="I100" t="s">
        <v>18364</v>
      </c>
      <c r="J100">
        <v>60025988</v>
      </c>
      <c r="K100" t="s">
        <v>18363</v>
      </c>
      <c r="L100" t="s">
        <v>18362</v>
      </c>
      <c r="M100" t="s">
        <v>15105</v>
      </c>
      <c r="N100">
        <v>3</v>
      </c>
      <c r="O100" t="s">
        <v>18361</v>
      </c>
      <c r="P100" t="s">
        <v>18360</v>
      </c>
      <c r="Q100" t="s">
        <v>18359</v>
      </c>
      <c r="R100" s="7">
        <v>38139</v>
      </c>
      <c r="S100" s="8">
        <f t="shared" si="8"/>
        <v>2004</v>
      </c>
      <c r="T100" s="8">
        <v>2004</v>
      </c>
      <c r="U100" s="8">
        <f t="shared" si="9"/>
        <v>18</v>
      </c>
      <c r="V100" s="7">
        <v>38139</v>
      </c>
      <c r="W100" t="s">
        <v>18358</v>
      </c>
      <c r="X100" s="2">
        <v>1.3460000000000001</v>
      </c>
      <c r="Y100" s="6">
        <f t="shared" si="14"/>
        <v>3.593070126264649E-2</v>
      </c>
      <c r="AA100" t="s">
        <v>18357</v>
      </c>
      <c r="AB100">
        <v>15550</v>
      </c>
      <c r="AD100" t="s">
        <v>6</v>
      </c>
      <c r="AE100">
        <v>19</v>
      </c>
      <c r="AF100">
        <v>12</v>
      </c>
      <c r="AH100" t="s">
        <v>18356</v>
      </c>
      <c r="AI100" t="s">
        <v>18355</v>
      </c>
      <c r="AJ100" t="s">
        <v>18354</v>
      </c>
      <c r="AK100" t="s">
        <v>18353</v>
      </c>
      <c r="AL100">
        <v>20</v>
      </c>
      <c r="AM100" s="5">
        <f t="shared" si="10"/>
        <v>1.1111111111111112</v>
      </c>
      <c r="AN100" s="4">
        <f t="shared" si="15"/>
        <v>1.6828642349278472E-3</v>
      </c>
      <c r="AO100" s="3"/>
      <c r="AP100">
        <v>0</v>
      </c>
      <c r="AR100" t="s">
        <v>1</v>
      </c>
      <c r="AT100" s="2">
        <v>3.3860000000000001</v>
      </c>
      <c r="AU100" s="1">
        <f t="shared" si="11"/>
        <v>2.5656350154330898</v>
      </c>
      <c r="AV100" s="1">
        <f t="shared" si="12"/>
        <v>1.880678274878717</v>
      </c>
      <c r="AW100" s="1">
        <f t="shared" si="13"/>
        <v>1.1957215343243439</v>
      </c>
    </row>
    <row r="101" spans="1:49" x14ac:dyDescent="0.2">
      <c r="A101">
        <v>99</v>
      </c>
      <c r="B101" t="s">
        <v>18352</v>
      </c>
      <c r="F101" t="s">
        <v>18351</v>
      </c>
      <c r="G101" t="s">
        <v>17</v>
      </c>
      <c r="H101" t="s">
        <v>16</v>
      </c>
      <c r="I101" t="s">
        <v>18350</v>
      </c>
      <c r="N101">
        <v>1</v>
      </c>
      <c r="O101" t="s">
        <v>18349</v>
      </c>
      <c r="P101">
        <v>6603022682</v>
      </c>
      <c r="R101" s="7">
        <v>38139</v>
      </c>
      <c r="S101" s="8">
        <f t="shared" si="8"/>
        <v>2004</v>
      </c>
      <c r="T101" s="8">
        <v>2004</v>
      </c>
      <c r="U101" s="8">
        <f t="shared" si="9"/>
        <v>18</v>
      </c>
      <c r="V101" s="7">
        <v>38139</v>
      </c>
      <c r="W101" t="s">
        <v>18348</v>
      </c>
      <c r="X101" s="2" t="s">
        <v>0</v>
      </c>
      <c r="Y101" s="6" t="e">
        <f t="shared" si="14"/>
        <v>#VALUE!</v>
      </c>
      <c r="AA101" t="s">
        <v>18347</v>
      </c>
      <c r="AB101">
        <v>26720</v>
      </c>
      <c r="AD101" t="s">
        <v>6</v>
      </c>
      <c r="AF101" t="s">
        <v>18346</v>
      </c>
      <c r="AH101" t="s">
        <v>18345</v>
      </c>
      <c r="AI101" t="s">
        <v>18344</v>
      </c>
      <c r="AK101" t="s">
        <v>18343</v>
      </c>
      <c r="AL101">
        <v>2</v>
      </c>
      <c r="AM101" s="5">
        <f t="shared" si="10"/>
        <v>0.1111111111111111</v>
      </c>
      <c r="AN101" s="4">
        <f t="shared" si="15"/>
        <v>1.682864234927847E-4</v>
      </c>
      <c r="AO101" s="3"/>
      <c r="AP101">
        <v>0</v>
      </c>
      <c r="AR101" t="s">
        <v>1</v>
      </c>
      <c r="AT101" s="2" t="s">
        <v>0</v>
      </c>
      <c r="AU101" s="1" t="e">
        <f t="shared" si="11"/>
        <v>#VALUE!</v>
      </c>
      <c r="AV101" s="1" t="e">
        <f t="shared" si="12"/>
        <v>#VALUE!</v>
      </c>
      <c r="AW101" s="1" t="e">
        <f t="shared" si="13"/>
        <v>#VALUE!</v>
      </c>
    </row>
    <row r="102" spans="1:49" x14ac:dyDescent="0.2">
      <c r="A102">
        <v>100</v>
      </c>
      <c r="B102" t="s">
        <v>18342</v>
      </c>
      <c r="C102" t="s">
        <v>18341</v>
      </c>
      <c r="F102" t="s">
        <v>18340</v>
      </c>
      <c r="G102" t="s">
        <v>17</v>
      </c>
      <c r="H102" t="s">
        <v>16</v>
      </c>
      <c r="I102" t="s">
        <v>18325</v>
      </c>
      <c r="J102">
        <v>60027550</v>
      </c>
      <c r="K102" t="s">
        <v>2810</v>
      </c>
      <c r="L102" t="s">
        <v>2809</v>
      </c>
      <c r="M102" t="s">
        <v>120</v>
      </c>
      <c r="N102">
        <v>2</v>
      </c>
      <c r="O102" t="s">
        <v>18324</v>
      </c>
      <c r="P102" t="s">
        <v>18323</v>
      </c>
      <c r="Q102" t="s">
        <v>9701</v>
      </c>
      <c r="R102" s="7">
        <v>38139</v>
      </c>
      <c r="S102" s="8">
        <f t="shared" si="8"/>
        <v>2004</v>
      </c>
      <c r="T102" s="8">
        <v>2004</v>
      </c>
      <c r="U102" s="8">
        <f t="shared" si="9"/>
        <v>18</v>
      </c>
      <c r="V102" s="7">
        <v>38139</v>
      </c>
      <c r="W102" t="s">
        <v>18322</v>
      </c>
      <c r="X102" s="2">
        <v>0.66100000000000003</v>
      </c>
      <c r="Y102" s="6">
        <f t="shared" si="14"/>
        <v>1.7645017484850912E-2</v>
      </c>
      <c r="AA102">
        <v>189197</v>
      </c>
      <c r="AB102">
        <v>26022</v>
      </c>
      <c r="AD102" t="s">
        <v>6</v>
      </c>
      <c r="AE102">
        <v>40</v>
      </c>
      <c r="AF102">
        <v>6</v>
      </c>
      <c r="AH102" t="s">
        <v>18339</v>
      </c>
      <c r="AI102" t="s">
        <v>18338</v>
      </c>
      <c r="AJ102" t="s">
        <v>18337</v>
      </c>
      <c r="AK102" t="s">
        <v>18336</v>
      </c>
      <c r="AL102">
        <v>252</v>
      </c>
      <c r="AM102" s="5">
        <f t="shared" si="10"/>
        <v>14</v>
      </c>
      <c r="AN102" s="4">
        <f t="shared" si="15"/>
        <v>2.1204089360090876E-2</v>
      </c>
      <c r="AO102" s="3"/>
      <c r="AP102">
        <v>0</v>
      </c>
      <c r="AR102" t="s">
        <v>18317</v>
      </c>
      <c r="AT102" s="2">
        <v>2.3180000000000001</v>
      </c>
      <c r="AU102" s="1">
        <f t="shared" si="11"/>
        <v>1.8712739047422897</v>
      </c>
      <c r="AV102" s="1">
        <f t="shared" si="12"/>
        <v>1.9424553422470896</v>
      </c>
      <c r="AW102" s="1">
        <f t="shared" si="13"/>
        <v>2.0136367797518888</v>
      </c>
    </row>
    <row r="103" spans="1:49" x14ac:dyDescent="0.2">
      <c r="A103">
        <v>101</v>
      </c>
      <c r="B103" t="s">
        <v>18335</v>
      </c>
      <c r="C103" t="s">
        <v>18334</v>
      </c>
      <c r="F103" t="s">
        <v>18333</v>
      </c>
      <c r="G103" t="s">
        <v>17</v>
      </c>
      <c r="H103" t="s">
        <v>16</v>
      </c>
      <c r="I103" t="s">
        <v>13962</v>
      </c>
      <c r="J103">
        <v>60027550</v>
      </c>
      <c r="K103" t="s">
        <v>2810</v>
      </c>
      <c r="L103" t="s">
        <v>2809</v>
      </c>
      <c r="M103" t="s">
        <v>120</v>
      </c>
      <c r="N103">
        <v>3</v>
      </c>
      <c r="O103" t="s">
        <v>13961</v>
      </c>
      <c r="P103" t="s">
        <v>13960</v>
      </c>
      <c r="Q103" t="s">
        <v>2806</v>
      </c>
      <c r="R103" s="7">
        <v>38139</v>
      </c>
      <c r="S103" s="8">
        <f t="shared" ref="S103:S166" si="16">YEAR(R103)</f>
        <v>2004</v>
      </c>
      <c r="T103" s="8">
        <v>2004</v>
      </c>
      <c r="U103" s="8">
        <f t="shared" ref="U103:U166" si="17">2022-T103</f>
        <v>18</v>
      </c>
      <c r="V103" s="7">
        <v>38139</v>
      </c>
      <c r="W103" t="s">
        <v>2057</v>
      </c>
      <c r="X103" s="2">
        <v>0.94</v>
      </c>
      <c r="Y103" s="6">
        <f t="shared" si="14"/>
        <v>2.5092763140332611E-2</v>
      </c>
      <c r="AA103">
        <v>15311309</v>
      </c>
      <c r="AB103">
        <v>17295</v>
      </c>
      <c r="AD103" t="s">
        <v>6</v>
      </c>
      <c r="AE103">
        <v>14</v>
      </c>
      <c r="AF103">
        <v>6</v>
      </c>
      <c r="AH103" t="s">
        <v>18332</v>
      </c>
      <c r="AI103" t="s">
        <v>18331</v>
      </c>
      <c r="AJ103" t="s">
        <v>18330</v>
      </c>
      <c r="AK103" t="s">
        <v>18329</v>
      </c>
      <c r="AL103">
        <v>109</v>
      </c>
      <c r="AM103" s="5">
        <f t="shared" ref="AM103:AM166" si="18">AL103/U103</f>
        <v>6.0555555555555554</v>
      </c>
      <c r="AN103" s="4">
        <f t="shared" si="15"/>
        <v>9.1716100803567666E-3</v>
      </c>
      <c r="AO103" s="3"/>
      <c r="AP103">
        <v>0</v>
      </c>
      <c r="AQ103" t="s">
        <v>13955</v>
      </c>
      <c r="AR103" t="s">
        <v>13954</v>
      </c>
      <c r="AS103" t="s">
        <v>13953</v>
      </c>
      <c r="AT103" s="2" t="s">
        <v>0</v>
      </c>
      <c r="AU103" s="1">
        <f t="shared" ref="AU103:AU166" si="19">(Y103*0.7+AN103*0.3)*100</f>
        <v>2.031641722233986</v>
      </c>
      <c r="AV103" s="1">
        <f t="shared" ref="AV103:AV166" si="20">(Y103*0.5+AN103*0.5)*100</f>
        <v>1.7132186610344688</v>
      </c>
      <c r="AW103" s="1">
        <f t="shared" ref="AW103:AW166" si="21">(Y103*0.3+AN103*0.7)*100</f>
        <v>1.3947955998349519</v>
      </c>
    </row>
    <row r="104" spans="1:49" x14ac:dyDescent="0.2">
      <c r="A104">
        <v>102</v>
      </c>
      <c r="B104" t="s">
        <v>18328</v>
      </c>
      <c r="C104" t="s">
        <v>18327</v>
      </c>
      <c r="F104" t="s">
        <v>18326</v>
      </c>
      <c r="G104" t="s">
        <v>17</v>
      </c>
      <c r="H104" t="s">
        <v>16</v>
      </c>
      <c r="I104" t="s">
        <v>18325</v>
      </c>
      <c r="J104">
        <v>60027550</v>
      </c>
      <c r="K104" t="s">
        <v>2810</v>
      </c>
      <c r="L104" t="s">
        <v>2809</v>
      </c>
      <c r="M104" t="s">
        <v>120</v>
      </c>
      <c r="N104">
        <v>2</v>
      </c>
      <c r="O104" t="s">
        <v>18324</v>
      </c>
      <c r="P104" t="s">
        <v>18323</v>
      </c>
      <c r="Q104" t="s">
        <v>9701</v>
      </c>
      <c r="R104" s="7">
        <v>38139</v>
      </c>
      <c r="S104" s="8">
        <f t="shared" si="16"/>
        <v>2004</v>
      </c>
      <c r="T104" s="8">
        <v>2004</v>
      </c>
      <c r="U104" s="8">
        <f t="shared" si="17"/>
        <v>18</v>
      </c>
      <c r="V104" s="7">
        <v>38139</v>
      </c>
      <c r="W104" t="s">
        <v>18322</v>
      </c>
      <c r="X104" s="2">
        <v>0.66100000000000003</v>
      </c>
      <c r="Y104" s="6">
        <f t="shared" si="14"/>
        <v>1.7645017484850912E-2</v>
      </c>
      <c r="AA104">
        <v>189197</v>
      </c>
      <c r="AB104">
        <v>26022</v>
      </c>
      <c r="AD104" t="s">
        <v>6</v>
      </c>
      <c r="AE104">
        <v>40</v>
      </c>
      <c r="AF104">
        <v>6</v>
      </c>
      <c r="AH104" t="s">
        <v>18321</v>
      </c>
      <c r="AI104" t="s">
        <v>18320</v>
      </c>
      <c r="AJ104" t="s">
        <v>18319</v>
      </c>
      <c r="AK104" t="s">
        <v>18318</v>
      </c>
      <c r="AL104">
        <v>57</v>
      </c>
      <c r="AM104" s="5">
        <f t="shared" si="18"/>
        <v>3.1666666666666665</v>
      </c>
      <c r="AN104" s="4">
        <f t="shared" si="15"/>
        <v>4.7961630695443642E-3</v>
      </c>
      <c r="AO104" s="3"/>
      <c r="AP104">
        <v>0</v>
      </c>
      <c r="AR104" t="s">
        <v>18317</v>
      </c>
      <c r="AT104" s="2">
        <v>2.3180000000000001</v>
      </c>
      <c r="AU104" s="1">
        <f t="shared" si="19"/>
        <v>1.3790361160258946</v>
      </c>
      <c r="AV104" s="1">
        <f t="shared" si="20"/>
        <v>1.122059027719764</v>
      </c>
      <c r="AW104" s="1">
        <f t="shared" si="21"/>
        <v>0.86508193941363287</v>
      </c>
    </row>
    <row r="105" spans="1:49" x14ac:dyDescent="0.2">
      <c r="A105">
        <v>103</v>
      </c>
      <c r="B105" t="s">
        <v>18316</v>
      </c>
      <c r="C105" t="s">
        <v>18315</v>
      </c>
      <c r="D105" t="s">
        <v>18314</v>
      </c>
      <c r="F105" t="s">
        <v>18313</v>
      </c>
      <c r="G105" t="s">
        <v>17</v>
      </c>
      <c r="H105" t="s">
        <v>16</v>
      </c>
      <c r="I105" t="s">
        <v>18312</v>
      </c>
      <c r="J105">
        <v>60032325</v>
      </c>
      <c r="K105" t="s">
        <v>980</v>
      </c>
      <c r="L105" t="s">
        <v>979</v>
      </c>
      <c r="M105" t="s">
        <v>565</v>
      </c>
      <c r="N105">
        <v>3</v>
      </c>
      <c r="O105" t="s">
        <v>18311</v>
      </c>
      <c r="P105" t="s">
        <v>18310</v>
      </c>
      <c r="Q105" t="s">
        <v>2562</v>
      </c>
      <c r="R105" s="7">
        <v>38139</v>
      </c>
      <c r="S105" s="8">
        <f t="shared" si="16"/>
        <v>2004</v>
      </c>
      <c r="T105" s="8">
        <v>2004</v>
      </c>
      <c r="U105" s="8">
        <f t="shared" si="17"/>
        <v>18</v>
      </c>
      <c r="V105" s="7">
        <v>38139</v>
      </c>
      <c r="W105" t="s">
        <v>18309</v>
      </c>
      <c r="X105" s="2">
        <v>0.63700000000000001</v>
      </c>
      <c r="Y105" s="6">
        <f t="shared" si="14"/>
        <v>1.7004351191906249E-2</v>
      </c>
      <c r="AA105">
        <v>261394</v>
      </c>
      <c r="AB105">
        <v>15443</v>
      </c>
      <c r="AD105" t="s">
        <v>6</v>
      </c>
      <c r="AE105">
        <v>41</v>
      </c>
      <c r="AF105">
        <v>3</v>
      </c>
      <c r="AH105" t="s">
        <v>3730</v>
      </c>
      <c r="AI105" t="s">
        <v>18308</v>
      </c>
      <c r="AK105" t="s">
        <v>18307</v>
      </c>
      <c r="AL105">
        <v>7</v>
      </c>
      <c r="AM105" s="5">
        <f t="shared" si="18"/>
        <v>0.3888888888888889</v>
      </c>
      <c r="AN105" s="4">
        <f t="shared" si="15"/>
        <v>5.890024822247465E-4</v>
      </c>
      <c r="AO105" s="3"/>
      <c r="AP105">
        <v>0</v>
      </c>
      <c r="AR105" t="s">
        <v>1</v>
      </c>
      <c r="AT105" s="2">
        <v>3.157</v>
      </c>
      <c r="AU105" s="1">
        <f t="shared" si="19"/>
        <v>1.2079746579001798</v>
      </c>
      <c r="AV105" s="1">
        <f t="shared" si="20"/>
        <v>0.8796676837065498</v>
      </c>
      <c r="AW105" s="1">
        <f t="shared" si="21"/>
        <v>0.55136070951291971</v>
      </c>
    </row>
    <row r="106" spans="1:49" x14ac:dyDescent="0.2">
      <c r="A106">
        <v>104</v>
      </c>
      <c r="B106" t="s">
        <v>18306</v>
      </c>
      <c r="C106" t="s">
        <v>18305</v>
      </c>
      <c r="F106" t="s">
        <v>18304</v>
      </c>
      <c r="G106" t="s">
        <v>17</v>
      </c>
      <c r="H106" t="s">
        <v>16</v>
      </c>
      <c r="I106" t="s">
        <v>18303</v>
      </c>
      <c r="J106" t="s">
        <v>18298</v>
      </c>
      <c r="K106" t="s">
        <v>18302</v>
      </c>
      <c r="L106" t="s">
        <v>18301</v>
      </c>
      <c r="M106" t="s">
        <v>10994</v>
      </c>
      <c r="N106">
        <v>2</v>
      </c>
      <c r="O106" t="s">
        <v>18300</v>
      </c>
      <c r="P106" t="s">
        <v>18299</v>
      </c>
      <c r="Q106" t="s">
        <v>18298</v>
      </c>
      <c r="R106" s="7">
        <v>38139</v>
      </c>
      <c r="S106" s="8">
        <f t="shared" si="16"/>
        <v>2004</v>
      </c>
      <c r="T106" s="8">
        <v>2004</v>
      </c>
      <c r="U106" s="8">
        <f t="shared" si="17"/>
        <v>18</v>
      </c>
      <c r="V106" s="7">
        <v>38139</v>
      </c>
      <c r="W106" t="s">
        <v>1650</v>
      </c>
      <c r="X106" s="2">
        <v>2.141</v>
      </c>
      <c r="Y106" s="6">
        <f t="shared" si="14"/>
        <v>5.7152772216438434E-2</v>
      </c>
      <c r="AA106">
        <v>1962892</v>
      </c>
      <c r="AB106">
        <v>17360</v>
      </c>
      <c r="AD106" t="s">
        <v>6</v>
      </c>
      <c r="AE106">
        <v>42</v>
      </c>
      <c r="AF106">
        <v>6</v>
      </c>
      <c r="AH106" t="s">
        <v>18297</v>
      </c>
      <c r="AI106" t="s">
        <v>18296</v>
      </c>
      <c r="AJ106" t="s">
        <v>18295</v>
      </c>
      <c r="AK106" t="s">
        <v>18294</v>
      </c>
      <c r="AL106">
        <v>17</v>
      </c>
      <c r="AM106" s="5">
        <f t="shared" si="18"/>
        <v>0.94444444444444442</v>
      </c>
      <c r="AN106" s="4">
        <f t="shared" si="15"/>
        <v>1.43043459968867E-3</v>
      </c>
      <c r="AO106" s="3"/>
      <c r="AP106">
        <v>0</v>
      </c>
      <c r="AQ106" t="s">
        <v>18293</v>
      </c>
      <c r="AR106" t="s">
        <v>1</v>
      </c>
      <c r="AS106" t="s">
        <v>18292</v>
      </c>
      <c r="AT106" s="2" t="s">
        <v>0</v>
      </c>
      <c r="AU106" s="1">
        <f t="shared" si="19"/>
        <v>4.0436070931413504</v>
      </c>
      <c r="AV106" s="1">
        <f t="shared" si="20"/>
        <v>2.9291603408063551</v>
      </c>
      <c r="AW106" s="1">
        <f t="shared" si="21"/>
        <v>1.8147135884713599</v>
      </c>
    </row>
    <row r="107" spans="1:49" x14ac:dyDescent="0.2">
      <c r="A107">
        <v>105</v>
      </c>
      <c r="B107" t="s">
        <v>18291</v>
      </c>
      <c r="C107" t="s">
        <v>18290</v>
      </c>
      <c r="F107" t="s">
        <v>18289</v>
      </c>
      <c r="G107" t="s">
        <v>17</v>
      </c>
      <c r="H107" t="s">
        <v>16</v>
      </c>
      <c r="I107" t="s">
        <v>5745</v>
      </c>
      <c r="J107">
        <v>60016912</v>
      </c>
      <c r="K107" t="s">
        <v>4955</v>
      </c>
      <c r="L107" t="s">
        <v>931</v>
      </c>
      <c r="M107" t="s">
        <v>362</v>
      </c>
      <c r="N107">
        <v>4</v>
      </c>
      <c r="O107" t="s">
        <v>18288</v>
      </c>
      <c r="P107" t="s">
        <v>18287</v>
      </c>
      <c r="Q107" t="s">
        <v>18286</v>
      </c>
      <c r="R107" s="7">
        <v>38139</v>
      </c>
      <c r="S107" s="8">
        <f t="shared" si="16"/>
        <v>2004</v>
      </c>
      <c r="T107" s="8">
        <v>2004</v>
      </c>
      <c r="U107" s="8">
        <f t="shared" si="17"/>
        <v>18</v>
      </c>
      <c r="V107" s="7">
        <v>38139</v>
      </c>
      <c r="W107" t="s">
        <v>2057</v>
      </c>
      <c r="X107" s="2">
        <v>0.94</v>
      </c>
      <c r="Y107" s="6">
        <f t="shared" si="14"/>
        <v>2.5092763140332611E-2</v>
      </c>
      <c r="AA107">
        <v>15311309</v>
      </c>
      <c r="AB107">
        <v>17295</v>
      </c>
      <c r="AD107" t="s">
        <v>6</v>
      </c>
      <c r="AE107">
        <v>14</v>
      </c>
      <c r="AF107">
        <v>6</v>
      </c>
      <c r="AH107" t="s">
        <v>18285</v>
      </c>
      <c r="AI107" t="s">
        <v>18284</v>
      </c>
      <c r="AJ107" t="s">
        <v>18283</v>
      </c>
      <c r="AK107" t="s">
        <v>18282</v>
      </c>
      <c r="AL107">
        <v>25</v>
      </c>
      <c r="AM107" s="5">
        <f t="shared" si="18"/>
        <v>1.3888888888888888</v>
      </c>
      <c r="AN107" s="4">
        <f t="shared" si="15"/>
        <v>2.103580293659809E-3</v>
      </c>
      <c r="AO107" s="3"/>
      <c r="AP107">
        <v>0</v>
      </c>
      <c r="AR107" t="s">
        <v>1</v>
      </c>
      <c r="AT107" s="2" t="s">
        <v>0</v>
      </c>
      <c r="AU107" s="1">
        <f t="shared" si="19"/>
        <v>1.8196008286330771</v>
      </c>
      <c r="AV107" s="1">
        <f t="shared" si="20"/>
        <v>1.359817171699621</v>
      </c>
      <c r="AW107" s="1">
        <f t="shared" si="21"/>
        <v>0.90003351476616489</v>
      </c>
    </row>
    <row r="108" spans="1:49" x14ac:dyDescent="0.2">
      <c r="A108">
        <v>106</v>
      </c>
      <c r="B108" t="s">
        <v>18281</v>
      </c>
      <c r="C108" t="s">
        <v>18280</v>
      </c>
      <c r="F108" t="s">
        <v>18279</v>
      </c>
      <c r="G108" t="s">
        <v>17</v>
      </c>
      <c r="H108" t="s">
        <v>16</v>
      </c>
      <c r="I108" t="s">
        <v>18278</v>
      </c>
      <c r="J108">
        <v>60027550</v>
      </c>
      <c r="K108" t="s">
        <v>2810</v>
      </c>
      <c r="L108" t="s">
        <v>2809</v>
      </c>
      <c r="M108" t="s">
        <v>120</v>
      </c>
      <c r="N108">
        <v>2</v>
      </c>
      <c r="O108" t="s">
        <v>18277</v>
      </c>
      <c r="P108" t="s">
        <v>18276</v>
      </c>
      <c r="Q108" t="s">
        <v>9701</v>
      </c>
      <c r="R108" s="7">
        <v>38139</v>
      </c>
      <c r="S108" s="8">
        <f t="shared" si="16"/>
        <v>2004</v>
      </c>
      <c r="T108" s="8">
        <v>2004</v>
      </c>
      <c r="U108" s="8">
        <f t="shared" si="17"/>
        <v>18</v>
      </c>
      <c r="V108" s="7">
        <v>38139</v>
      </c>
      <c r="W108" t="s">
        <v>2057</v>
      </c>
      <c r="X108" s="2">
        <v>0.94</v>
      </c>
      <c r="Y108" s="6">
        <f t="shared" si="14"/>
        <v>2.5092763140332611E-2</v>
      </c>
      <c r="AA108">
        <v>15311309</v>
      </c>
      <c r="AB108">
        <v>17295</v>
      </c>
      <c r="AD108" t="s">
        <v>6</v>
      </c>
      <c r="AE108">
        <v>14</v>
      </c>
      <c r="AF108">
        <v>6</v>
      </c>
      <c r="AH108" t="s">
        <v>18275</v>
      </c>
      <c r="AI108" t="s">
        <v>18274</v>
      </c>
      <c r="AJ108" t="s">
        <v>18273</v>
      </c>
      <c r="AK108" t="s">
        <v>18272</v>
      </c>
      <c r="AL108">
        <v>86</v>
      </c>
      <c r="AM108" s="5">
        <f t="shared" si="18"/>
        <v>4.7777777777777777</v>
      </c>
      <c r="AN108" s="4">
        <f t="shared" si="15"/>
        <v>7.2363162101897428E-3</v>
      </c>
      <c r="AO108" s="3"/>
      <c r="AP108">
        <v>0</v>
      </c>
      <c r="AQ108" t="s">
        <v>13955</v>
      </c>
      <c r="AR108" t="s">
        <v>13954</v>
      </c>
      <c r="AS108" t="s">
        <v>13953</v>
      </c>
      <c r="AT108" s="2" t="s">
        <v>0</v>
      </c>
      <c r="AU108" s="1">
        <f t="shared" si="19"/>
        <v>1.9735829061289751</v>
      </c>
      <c r="AV108" s="1">
        <f t="shared" si="20"/>
        <v>1.6164539675261176</v>
      </c>
      <c r="AW108" s="1">
        <f t="shared" si="21"/>
        <v>1.2593250289232603</v>
      </c>
    </row>
    <row r="109" spans="1:49" x14ac:dyDescent="0.2">
      <c r="A109">
        <v>107</v>
      </c>
      <c r="B109" t="s">
        <v>18271</v>
      </c>
      <c r="C109" t="s">
        <v>18270</v>
      </c>
      <c r="D109" t="s">
        <v>18269</v>
      </c>
      <c r="F109" t="s">
        <v>18268</v>
      </c>
      <c r="G109" t="s">
        <v>17</v>
      </c>
      <c r="H109" t="s">
        <v>16</v>
      </c>
      <c r="I109" t="s">
        <v>18267</v>
      </c>
      <c r="J109" t="s">
        <v>13906</v>
      </c>
      <c r="K109" t="s">
        <v>13910</v>
      </c>
      <c r="L109" t="s">
        <v>13909</v>
      </c>
      <c r="M109" t="s">
        <v>1178</v>
      </c>
      <c r="N109">
        <v>5</v>
      </c>
      <c r="O109" t="s">
        <v>18266</v>
      </c>
      <c r="P109" t="s">
        <v>18265</v>
      </c>
      <c r="Q109" t="s">
        <v>18264</v>
      </c>
      <c r="R109" s="7">
        <v>38139</v>
      </c>
      <c r="S109" s="8">
        <f t="shared" si="16"/>
        <v>2004</v>
      </c>
      <c r="T109" s="8">
        <v>2004</v>
      </c>
      <c r="U109" s="8">
        <f t="shared" si="17"/>
        <v>18</v>
      </c>
      <c r="V109" s="7">
        <v>38139</v>
      </c>
      <c r="W109" t="s">
        <v>9200</v>
      </c>
      <c r="X109" s="2">
        <v>1.3280000000000001</v>
      </c>
      <c r="Y109" s="6">
        <f t="shared" si="14"/>
        <v>3.5450201542937994E-2</v>
      </c>
      <c r="AA109">
        <v>7413335</v>
      </c>
      <c r="AB109">
        <v>29251</v>
      </c>
      <c r="AD109" t="s">
        <v>6</v>
      </c>
      <c r="AE109">
        <v>46</v>
      </c>
      <c r="AF109">
        <v>6</v>
      </c>
      <c r="AH109" t="s">
        <v>18263</v>
      </c>
      <c r="AI109" t="s">
        <v>18262</v>
      </c>
      <c r="AK109" t="s">
        <v>18261</v>
      </c>
      <c r="AL109">
        <v>173</v>
      </c>
      <c r="AM109" s="5">
        <f t="shared" si="18"/>
        <v>9.6111111111111107</v>
      </c>
      <c r="AN109" s="4">
        <f t="shared" si="15"/>
        <v>1.4556775632125877E-2</v>
      </c>
      <c r="AO109" s="3"/>
      <c r="AP109">
        <v>0</v>
      </c>
      <c r="AR109" t="s">
        <v>1</v>
      </c>
      <c r="AT109" s="2">
        <v>2.4580000000000002</v>
      </c>
      <c r="AU109" s="1">
        <f t="shared" si="19"/>
        <v>2.9182173769694359</v>
      </c>
      <c r="AV109" s="1">
        <f t="shared" si="20"/>
        <v>2.5003488587531937</v>
      </c>
      <c r="AW109" s="1">
        <f t="shared" si="21"/>
        <v>2.082480340536951</v>
      </c>
    </row>
    <row r="110" spans="1:49" x14ac:dyDescent="0.2">
      <c r="A110">
        <v>108</v>
      </c>
      <c r="B110" t="s">
        <v>18260</v>
      </c>
      <c r="C110" t="s">
        <v>18259</v>
      </c>
      <c r="F110" t="s">
        <v>18258</v>
      </c>
      <c r="G110" t="s">
        <v>17</v>
      </c>
      <c r="H110" t="s">
        <v>16</v>
      </c>
      <c r="I110" t="s">
        <v>18257</v>
      </c>
      <c r="J110">
        <v>60003500</v>
      </c>
      <c r="K110" t="s">
        <v>437</v>
      </c>
      <c r="L110" t="s">
        <v>436</v>
      </c>
      <c r="M110" t="s">
        <v>120</v>
      </c>
      <c r="N110">
        <v>4</v>
      </c>
      <c r="O110" t="s">
        <v>18256</v>
      </c>
      <c r="P110" t="s">
        <v>18255</v>
      </c>
      <c r="Q110" t="s">
        <v>433</v>
      </c>
      <c r="R110" s="7">
        <v>38139</v>
      </c>
      <c r="S110" s="8">
        <f t="shared" si="16"/>
        <v>2004</v>
      </c>
      <c r="T110" s="8">
        <v>2004</v>
      </c>
      <c r="U110" s="8">
        <f t="shared" si="17"/>
        <v>18</v>
      </c>
      <c r="V110" s="7">
        <v>38139</v>
      </c>
      <c r="W110" t="s">
        <v>1650</v>
      </c>
      <c r="X110" s="2">
        <v>2.141</v>
      </c>
      <c r="Y110" s="6">
        <f t="shared" si="14"/>
        <v>5.7152772216438434E-2</v>
      </c>
      <c r="AA110">
        <v>1962892</v>
      </c>
      <c r="AB110">
        <v>17360</v>
      </c>
      <c r="AD110" t="s">
        <v>6</v>
      </c>
      <c r="AE110">
        <v>42</v>
      </c>
      <c r="AF110">
        <v>6</v>
      </c>
      <c r="AH110" t="s">
        <v>18254</v>
      </c>
      <c r="AI110" t="s">
        <v>18253</v>
      </c>
      <c r="AJ110" t="s">
        <v>18252</v>
      </c>
      <c r="AK110" t="s">
        <v>18251</v>
      </c>
      <c r="AL110">
        <v>7</v>
      </c>
      <c r="AM110" s="5">
        <f t="shared" si="18"/>
        <v>0.3888888888888889</v>
      </c>
      <c r="AN110" s="4">
        <f t="shared" si="15"/>
        <v>5.890024822247465E-4</v>
      </c>
      <c r="AO110" s="3"/>
      <c r="AP110">
        <v>0</v>
      </c>
      <c r="AQ110" t="s">
        <v>18250</v>
      </c>
      <c r="AR110" t="s">
        <v>18249</v>
      </c>
      <c r="AS110" t="s">
        <v>18248</v>
      </c>
      <c r="AT110" s="2" t="s">
        <v>0</v>
      </c>
      <c r="AU110" s="1">
        <f t="shared" si="19"/>
        <v>4.0183641296174324</v>
      </c>
      <c r="AV110" s="1">
        <f t="shared" si="20"/>
        <v>2.8870887349331591</v>
      </c>
      <c r="AW110" s="1">
        <f t="shared" si="21"/>
        <v>1.7558133402488851</v>
      </c>
    </row>
    <row r="111" spans="1:49" x14ac:dyDescent="0.2">
      <c r="A111">
        <v>109</v>
      </c>
      <c r="B111" t="s">
        <v>18247</v>
      </c>
      <c r="C111" t="s">
        <v>18246</v>
      </c>
      <c r="F111" t="s">
        <v>18245</v>
      </c>
      <c r="G111" t="s">
        <v>17</v>
      </c>
      <c r="H111" t="s">
        <v>16</v>
      </c>
      <c r="I111" t="s">
        <v>18244</v>
      </c>
      <c r="J111" t="s">
        <v>18243</v>
      </c>
      <c r="K111" t="s">
        <v>18242</v>
      </c>
      <c r="L111" t="s">
        <v>10844</v>
      </c>
      <c r="M111" t="s">
        <v>271</v>
      </c>
      <c r="N111">
        <v>7</v>
      </c>
      <c r="O111" t="s">
        <v>18241</v>
      </c>
      <c r="P111" t="s">
        <v>18240</v>
      </c>
      <c r="Q111" t="s">
        <v>18239</v>
      </c>
      <c r="R111" s="7">
        <v>38139</v>
      </c>
      <c r="S111" s="8">
        <f t="shared" si="16"/>
        <v>2004</v>
      </c>
      <c r="T111" s="8">
        <v>2004</v>
      </c>
      <c r="U111" s="8">
        <f t="shared" si="17"/>
        <v>18</v>
      </c>
      <c r="V111" s="7">
        <v>38139</v>
      </c>
      <c r="W111" t="s">
        <v>18238</v>
      </c>
      <c r="X111" s="2">
        <v>0.13900000000000001</v>
      </c>
      <c r="Y111" s="6">
        <f t="shared" si="14"/>
        <v>3.7105256133045036E-3</v>
      </c>
      <c r="AA111" t="s">
        <v>18237</v>
      </c>
      <c r="AB111">
        <v>24891</v>
      </c>
      <c r="AD111" t="s">
        <v>6</v>
      </c>
      <c r="AE111">
        <v>87</v>
      </c>
      <c r="AF111">
        <v>6</v>
      </c>
      <c r="AH111" t="s">
        <v>18236</v>
      </c>
      <c r="AI111" t="s">
        <v>18235</v>
      </c>
      <c r="AJ111" t="s">
        <v>18234</v>
      </c>
      <c r="AK111" t="s">
        <v>18233</v>
      </c>
      <c r="AL111">
        <v>0</v>
      </c>
      <c r="AM111" s="5">
        <f t="shared" si="18"/>
        <v>0</v>
      </c>
      <c r="AN111" s="4">
        <f t="shared" si="15"/>
        <v>0</v>
      </c>
      <c r="AO111" s="3"/>
      <c r="AP111">
        <v>0</v>
      </c>
      <c r="AR111" t="s">
        <v>1</v>
      </c>
      <c r="AT111" s="2" t="s">
        <v>0</v>
      </c>
      <c r="AU111" s="1">
        <f t="shared" si="19"/>
        <v>0.25973679293131524</v>
      </c>
      <c r="AV111" s="1">
        <f t="shared" si="20"/>
        <v>0.1855262806652252</v>
      </c>
      <c r="AW111" s="1">
        <f t="shared" si="21"/>
        <v>0.1113157683991351</v>
      </c>
    </row>
    <row r="112" spans="1:49" x14ac:dyDescent="0.2">
      <c r="A112">
        <v>110</v>
      </c>
      <c r="B112" t="s">
        <v>18232</v>
      </c>
      <c r="C112" t="s">
        <v>18231</v>
      </c>
      <c r="F112" t="s">
        <v>18230</v>
      </c>
      <c r="G112" t="s">
        <v>17</v>
      </c>
      <c r="H112" t="s">
        <v>16</v>
      </c>
      <c r="I112" t="s">
        <v>12748</v>
      </c>
      <c r="J112" t="s">
        <v>18229</v>
      </c>
      <c r="K112" t="s">
        <v>18228</v>
      </c>
      <c r="L112" t="s">
        <v>18227</v>
      </c>
      <c r="M112" t="s">
        <v>18226</v>
      </c>
      <c r="N112">
        <v>3</v>
      </c>
      <c r="O112" t="s">
        <v>18225</v>
      </c>
      <c r="P112" t="s">
        <v>18224</v>
      </c>
      <c r="Q112" t="s">
        <v>18223</v>
      </c>
      <c r="R112" s="7">
        <v>38139</v>
      </c>
      <c r="S112" s="8">
        <f t="shared" si="16"/>
        <v>2004</v>
      </c>
      <c r="T112" s="8">
        <v>2004</v>
      </c>
      <c r="U112" s="8">
        <f t="shared" si="17"/>
        <v>18</v>
      </c>
      <c r="V112" s="7">
        <v>38139</v>
      </c>
      <c r="W112" t="s">
        <v>2057</v>
      </c>
      <c r="X112" s="2">
        <v>0.94</v>
      </c>
      <c r="Y112" s="6">
        <f t="shared" si="14"/>
        <v>2.5092763140332611E-2</v>
      </c>
      <c r="AA112">
        <v>15311309</v>
      </c>
      <c r="AB112">
        <v>17295</v>
      </c>
      <c r="AD112" t="s">
        <v>6</v>
      </c>
      <c r="AE112">
        <v>14</v>
      </c>
      <c r="AF112">
        <v>6</v>
      </c>
      <c r="AH112" t="s">
        <v>18222</v>
      </c>
      <c r="AI112" t="s">
        <v>18221</v>
      </c>
      <c r="AJ112" t="s">
        <v>18220</v>
      </c>
      <c r="AK112" t="s">
        <v>18219</v>
      </c>
      <c r="AL112">
        <v>135</v>
      </c>
      <c r="AM112" s="5">
        <f t="shared" si="18"/>
        <v>7.5</v>
      </c>
      <c r="AN112" s="4">
        <f t="shared" si="15"/>
        <v>1.1359333585762969E-2</v>
      </c>
      <c r="AO112" s="3"/>
      <c r="AP112">
        <v>0</v>
      </c>
      <c r="AR112" t="s">
        <v>1</v>
      </c>
      <c r="AT112" s="2" t="s">
        <v>0</v>
      </c>
      <c r="AU112" s="1">
        <f t="shared" si="19"/>
        <v>2.0972734273961717</v>
      </c>
      <c r="AV112" s="1">
        <f t="shared" si="20"/>
        <v>1.8226048363047789</v>
      </c>
      <c r="AW112" s="1">
        <f t="shared" si="21"/>
        <v>1.5479362452133862</v>
      </c>
    </row>
    <row r="113" spans="1:49" x14ac:dyDescent="0.2">
      <c r="A113">
        <v>111</v>
      </c>
      <c r="B113" t="s">
        <v>18218</v>
      </c>
      <c r="C113" t="s">
        <v>18217</v>
      </c>
      <c r="F113" t="s">
        <v>18216</v>
      </c>
      <c r="G113" t="s">
        <v>17</v>
      </c>
      <c r="H113" t="s">
        <v>16</v>
      </c>
      <c r="I113" t="s">
        <v>18215</v>
      </c>
      <c r="J113" t="s">
        <v>18214</v>
      </c>
      <c r="K113" t="s">
        <v>18213</v>
      </c>
      <c r="L113" t="s">
        <v>18212</v>
      </c>
      <c r="M113" t="s">
        <v>10263</v>
      </c>
      <c r="N113">
        <v>1</v>
      </c>
      <c r="O113" t="s">
        <v>18211</v>
      </c>
      <c r="P113">
        <v>6602716988</v>
      </c>
      <c r="Q113" t="s">
        <v>18210</v>
      </c>
      <c r="R113" s="7">
        <v>38139</v>
      </c>
      <c r="S113" s="8">
        <f t="shared" si="16"/>
        <v>2004</v>
      </c>
      <c r="T113" s="8">
        <v>2004</v>
      </c>
      <c r="U113" s="8">
        <f t="shared" si="17"/>
        <v>18</v>
      </c>
      <c r="V113" s="7">
        <v>38139</v>
      </c>
      <c r="W113" t="s">
        <v>561</v>
      </c>
      <c r="X113" s="2">
        <v>1.6519999999999999</v>
      </c>
      <c r="Y113" s="6">
        <f t="shared" si="14"/>
        <v>4.409919649769093E-2</v>
      </c>
      <c r="AA113" t="s">
        <v>560</v>
      </c>
      <c r="AB113">
        <v>17337</v>
      </c>
      <c r="AD113" t="s">
        <v>6</v>
      </c>
      <c r="AE113">
        <v>52</v>
      </c>
      <c r="AF113">
        <v>6</v>
      </c>
      <c r="AH113" t="s">
        <v>18209</v>
      </c>
      <c r="AI113" t="s">
        <v>18208</v>
      </c>
      <c r="AJ113" t="s">
        <v>18207</v>
      </c>
      <c r="AK113" t="s">
        <v>18206</v>
      </c>
      <c r="AL113">
        <v>10</v>
      </c>
      <c r="AM113" s="5">
        <f t="shared" si="18"/>
        <v>0.55555555555555558</v>
      </c>
      <c r="AN113" s="4">
        <f t="shared" si="15"/>
        <v>8.414321174639236E-4</v>
      </c>
      <c r="AO113" s="3"/>
      <c r="AP113">
        <v>0</v>
      </c>
      <c r="AR113" t="s">
        <v>1</v>
      </c>
      <c r="AT113" s="2" t="s">
        <v>0</v>
      </c>
      <c r="AU113" s="1">
        <f t="shared" si="19"/>
        <v>3.1121867183622824</v>
      </c>
      <c r="AV113" s="1">
        <f t="shared" si="20"/>
        <v>2.2470314307577426</v>
      </c>
      <c r="AW113" s="1">
        <f t="shared" si="21"/>
        <v>1.3818761431532025</v>
      </c>
    </row>
    <row r="114" spans="1:49" x14ac:dyDescent="0.2">
      <c r="A114">
        <v>112</v>
      </c>
      <c r="B114" t="s">
        <v>18205</v>
      </c>
      <c r="C114" t="s">
        <v>18204</v>
      </c>
      <c r="F114" t="s">
        <v>18203</v>
      </c>
      <c r="G114" t="s">
        <v>17</v>
      </c>
      <c r="H114" t="s">
        <v>16</v>
      </c>
      <c r="I114" t="s">
        <v>2740</v>
      </c>
      <c r="J114" t="s">
        <v>18040</v>
      </c>
      <c r="K114" t="s">
        <v>18044</v>
      </c>
      <c r="L114" t="s">
        <v>18043</v>
      </c>
      <c r="M114" t="s">
        <v>1877</v>
      </c>
      <c r="N114">
        <v>3</v>
      </c>
      <c r="O114" t="s">
        <v>18202</v>
      </c>
      <c r="P114" t="s">
        <v>18201</v>
      </c>
      <c r="Q114" t="s">
        <v>18200</v>
      </c>
      <c r="R114" s="7">
        <v>38139</v>
      </c>
      <c r="S114" s="8">
        <f t="shared" si="16"/>
        <v>2004</v>
      </c>
      <c r="T114" s="8">
        <v>2004</v>
      </c>
      <c r="U114" s="8">
        <f t="shared" si="17"/>
        <v>18</v>
      </c>
      <c r="V114" s="7">
        <v>38139</v>
      </c>
      <c r="W114" s="11" t="s">
        <v>1459</v>
      </c>
      <c r="X114" s="2">
        <v>2.383</v>
      </c>
      <c r="Y114" s="6">
        <f t="shared" si="14"/>
        <v>6.3612824003630442E-2</v>
      </c>
      <c r="AA114">
        <v>13502417</v>
      </c>
      <c r="AB114">
        <v>17416</v>
      </c>
      <c r="AD114" t="s">
        <v>6</v>
      </c>
      <c r="AE114">
        <v>151</v>
      </c>
      <c r="AF114">
        <v>3</v>
      </c>
      <c r="AH114" t="s">
        <v>18199</v>
      </c>
      <c r="AI114" t="s">
        <v>18198</v>
      </c>
      <c r="AK114" t="s">
        <v>18197</v>
      </c>
      <c r="AL114">
        <v>23</v>
      </c>
      <c r="AM114" s="5">
        <f t="shared" si="18"/>
        <v>1.2777777777777777</v>
      </c>
      <c r="AN114" s="4">
        <f t="shared" si="15"/>
        <v>1.9352938701670242E-3</v>
      </c>
      <c r="AO114" s="3"/>
      <c r="AP114">
        <v>0</v>
      </c>
      <c r="AR114" t="s">
        <v>1</v>
      </c>
      <c r="AT114" s="2" t="s">
        <v>0</v>
      </c>
      <c r="AU114" s="1">
        <f t="shared" si="19"/>
        <v>4.5109564963591424</v>
      </c>
      <c r="AV114" s="1">
        <f t="shared" si="20"/>
        <v>3.2774058936898736</v>
      </c>
      <c r="AW114" s="1">
        <f t="shared" si="21"/>
        <v>2.0438552910206047</v>
      </c>
    </row>
    <row r="115" spans="1:49" x14ac:dyDescent="0.2">
      <c r="A115">
        <v>113</v>
      </c>
      <c r="B115" t="s">
        <v>18196</v>
      </c>
      <c r="C115" t="s">
        <v>18195</v>
      </c>
      <c r="F115" t="s">
        <v>18194</v>
      </c>
      <c r="G115" t="s">
        <v>17</v>
      </c>
      <c r="H115" t="s">
        <v>16</v>
      </c>
      <c r="I115" t="s">
        <v>18193</v>
      </c>
      <c r="J115" t="s">
        <v>18192</v>
      </c>
      <c r="K115" t="s">
        <v>18191</v>
      </c>
      <c r="L115" t="s">
        <v>18190</v>
      </c>
      <c r="M115" t="s">
        <v>6251</v>
      </c>
      <c r="N115">
        <v>3</v>
      </c>
      <c r="O115" t="s">
        <v>18189</v>
      </c>
      <c r="P115" t="s">
        <v>18188</v>
      </c>
      <c r="Q115" t="s">
        <v>18187</v>
      </c>
      <c r="R115" s="7">
        <v>38139</v>
      </c>
      <c r="S115" s="8">
        <f t="shared" si="16"/>
        <v>2004</v>
      </c>
      <c r="T115" s="8">
        <v>2004</v>
      </c>
      <c r="U115" s="8">
        <f t="shared" si="17"/>
        <v>18</v>
      </c>
      <c r="V115" s="7">
        <v>38139</v>
      </c>
      <c r="W115" t="s">
        <v>18186</v>
      </c>
      <c r="X115" s="2">
        <v>1.591</v>
      </c>
      <c r="Y115" s="6">
        <f t="shared" si="14"/>
        <v>4.2470836336456583E-2</v>
      </c>
      <c r="AA115">
        <v>15249050</v>
      </c>
      <c r="AB115">
        <v>18378</v>
      </c>
      <c r="AD115" t="s">
        <v>6</v>
      </c>
      <c r="AE115">
        <v>5</v>
      </c>
      <c r="AF115">
        <v>2</v>
      </c>
      <c r="AH115" t="s">
        <v>18185</v>
      </c>
      <c r="AI115" t="s">
        <v>18184</v>
      </c>
      <c r="AJ115" t="s">
        <v>18183</v>
      </c>
      <c r="AK115" t="s">
        <v>18182</v>
      </c>
      <c r="AL115">
        <v>47</v>
      </c>
      <c r="AM115" s="5">
        <f t="shared" si="18"/>
        <v>2.6111111111111112</v>
      </c>
      <c r="AN115" s="4">
        <f t="shared" si="15"/>
        <v>3.9547309520804406E-3</v>
      </c>
      <c r="AO115" s="3"/>
      <c r="AP115">
        <v>0</v>
      </c>
      <c r="AR115" t="s">
        <v>1</v>
      </c>
      <c r="AT115" s="2" t="s">
        <v>0</v>
      </c>
      <c r="AU115" s="1">
        <f t="shared" si="19"/>
        <v>3.0916004721143739</v>
      </c>
      <c r="AV115" s="1">
        <f t="shared" si="20"/>
        <v>2.3212783644268509</v>
      </c>
      <c r="AW115" s="1">
        <f t="shared" si="21"/>
        <v>1.5509562567393282</v>
      </c>
    </row>
    <row r="116" spans="1:49" x14ac:dyDescent="0.2">
      <c r="A116">
        <v>114</v>
      </c>
      <c r="B116" t="s">
        <v>18181</v>
      </c>
      <c r="C116" t="s">
        <v>18180</v>
      </c>
      <c r="F116" t="s">
        <v>18179</v>
      </c>
      <c r="G116" t="s">
        <v>17</v>
      </c>
      <c r="H116" t="s">
        <v>16</v>
      </c>
      <c r="I116" t="s">
        <v>18178</v>
      </c>
      <c r="J116" t="s">
        <v>18177</v>
      </c>
      <c r="K116" t="s">
        <v>18176</v>
      </c>
      <c r="L116" t="s">
        <v>18175</v>
      </c>
      <c r="M116" t="s">
        <v>271</v>
      </c>
      <c r="N116">
        <v>2</v>
      </c>
      <c r="O116" t="s">
        <v>18174</v>
      </c>
      <c r="P116" t="s">
        <v>18173</v>
      </c>
      <c r="Q116" t="s">
        <v>18172</v>
      </c>
      <c r="R116" s="7">
        <v>38139</v>
      </c>
      <c r="S116" s="8">
        <f t="shared" si="16"/>
        <v>2004</v>
      </c>
      <c r="T116" s="8">
        <v>2004</v>
      </c>
      <c r="U116" s="8">
        <f t="shared" si="17"/>
        <v>18</v>
      </c>
      <c r="V116" s="7">
        <v>38139</v>
      </c>
      <c r="W116" t="s">
        <v>18009</v>
      </c>
      <c r="X116" s="2">
        <v>2.823</v>
      </c>
      <c r="Y116" s="6">
        <f t="shared" si="14"/>
        <v>7.5358372707615917E-2</v>
      </c>
      <c r="AA116">
        <v>1636804</v>
      </c>
      <c r="AB116">
        <v>17249</v>
      </c>
      <c r="AD116" t="s">
        <v>6</v>
      </c>
      <c r="AE116">
        <v>42</v>
      </c>
      <c r="AF116">
        <v>6</v>
      </c>
      <c r="AI116" t="s">
        <v>18171</v>
      </c>
      <c r="AK116" t="s">
        <v>18170</v>
      </c>
      <c r="AL116">
        <v>75</v>
      </c>
      <c r="AM116" s="5">
        <f t="shared" si="18"/>
        <v>4.166666666666667</v>
      </c>
      <c r="AN116" s="4">
        <f t="shared" si="15"/>
        <v>6.310740880979427E-3</v>
      </c>
      <c r="AO116" s="3"/>
      <c r="AP116">
        <v>0</v>
      </c>
      <c r="AR116" t="s">
        <v>1</v>
      </c>
      <c r="AT116" s="2">
        <v>9.6189999999999998</v>
      </c>
      <c r="AU116" s="1">
        <f t="shared" si="19"/>
        <v>5.4644083159624968</v>
      </c>
      <c r="AV116" s="1">
        <f t="shared" si="20"/>
        <v>4.0834556794297674</v>
      </c>
      <c r="AW116" s="1">
        <f t="shared" si="21"/>
        <v>2.7025030428970371</v>
      </c>
    </row>
    <row r="117" spans="1:49" x14ac:dyDescent="0.2">
      <c r="A117">
        <v>115</v>
      </c>
      <c r="B117" t="s">
        <v>18169</v>
      </c>
      <c r="C117" t="s">
        <v>18168</v>
      </c>
      <c r="F117" t="s">
        <v>18167</v>
      </c>
      <c r="G117" t="s">
        <v>17</v>
      </c>
      <c r="H117" t="s">
        <v>16</v>
      </c>
      <c r="I117" t="s">
        <v>18166</v>
      </c>
      <c r="J117" t="s">
        <v>18165</v>
      </c>
      <c r="K117" t="s">
        <v>18164</v>
      </c>
      <c r="L117" t="s">
        <v>18163</v>
      </c>
      <c r="M117" t="s">
        <v>1363</v>
      </c>
      <c r="N117">
        <v>4</v>
      </c>
      <c r="O117" t="s">
        <v>18162</v>
      </c>
      <c r="P117" t="s">
        <v>18161</v>
      </c>
      <c r="Q117" t="s">
        <v>18160</v>
      </c>
      <c r="R117" s="7">
        <v>38139</v>
      </c>
      <c r="S117" s="8">
        <f t="shared" si="16"/>
        <v>2004</v>
      </c>
      <c r="T117" s="8">
        <v>2004</v>
      </c>
      <c r="U117" s="8">
        <f t="shared" si="17"/>
        <v>18</v>
      </c>
      <c r="V117" s="7">
        <v>38139</v>
      </c>
      <c r="W117" s="11" t="s">
        <v>1459</v>
      </c>
      <c r="X117" s="2">
        <v>2.383</v>
      </c>
      <c r="Y117" s="6">
        <f t="shared" si="14"/>
        <v>6.3612824003630442E-2</v>
      </c>
      <c r="AA117">
        <v>13502417</v>
      </c>
      <c r="AB117">
        <v>17416</v>
      </c>
      <c r="AD117" t="s">
        <v>6</v>
      </c>
      <c r="AE117">
        <v>151</v>
      </c>
      <c r="AF117">
        <v>3</v>
      </c>
      <c r="AH117" t="s">
        <v>18159</v>
      </c>
      <c r="AI117" t="s">
        <v>18158</v>
      </c>
      <c r="AK117" t="s">
        <v>18157</v>
      </c>
      <c r="AL117">
        <v>23</v>
      </c>
      <c r="AM117" s="5">
        <f t="shared" si="18"/>
        <v>1.2777777777777777</v>
      </c>
      <c r="AN117" s="4">
        <f t="shared" si="15"/>
        <v>1.9352938701670242E-3</v>
      </c>
      <c r="AO117" s="3"/>
      <c r="AP117">
        <v>0</v>
      </c>
      <c r="AR117" t="s">
        <v>1</v>
      </c>
      <c r="AT117" s="2" t="s">
        <v>0</v>
      </c>
      <c r="AU117" s="1">
        <f t="shared" si="19"/>
        <v>4.5109564963591424</v>
      </c>
      <c r="AV117" s="1">
        <f t="shared" si="20"/>
        <v>3.2774058936898736</v>
      </c>
      <c r="AW117" s="1">
        <f t="shared" si="21"/>
        <v>2.0438552910206047</v>
      </c>
    </row>
    <row r="118" spans="1:49" x14ac:dyDescent="0.2">
      <c r="A118">
        <v>116</v>
      </c>
      <c r="B118" t="s">
        <v>18156</v>
      </c>
      <c r="C118" t="s">
        <v>18155</v>
      </c>
      <c r="F118" t="s">
        <v>18154</v>
      </c>
      <c r="G118" t="s">
        <v>17</v>
      </c>
      <c r="H118" t="s">
        <v>16</v>
      </c>
      <c r="I118" t="s">
        <v>6084</v>
      </c>
      <c r="J118" t="s">
        <v>18153</v>
      </c>
      <c r="K118" t="s">
        <v>18152</v>
      </c>
      <c r="L118" t="s">
        <v>18151</v>
      </c>
      <c r="M118" t="s">
        <v>8724</v>
      </c>
      <c r="N118">
        <v>5</v>
      </c>
      <c r="O118" t="s">
        <v>18150</v>
      </c>
      <c r="P118" t="s">
        <v>18149</v>
      </c>
      <c r="Q118" t="s">
        <v>18148</v>
      </c>
      <c r="R118" s="7">
        <v>38139</v>
      </c>
      <c r="S118" s="8">
        <f t="shared" si="16"/>
        <v>2004</v>
      </c>
      <c r="T118" s="8">
        <v>2004</v>
      </c>
      <c r="U118" s="8">
        <f t="shared" si="17"/>
        <v>18</v>
      </c>
      <c r="V118" s="7">
        <v>38139</v>
      </c>
      <c r="W118" t="s">
        <v>18147</v>
      </c>
      <c r="X118" s="2">
        <v>0.41499999999999998</v>
      </c>
      <c r="Y118" s="6">
        <f t="shared" si="14"/>
        <v>1.1078187982168121E-2</v>
      </c>
      <c r="AA118">
        <v>318949</v>
      </c>
      <c r="AB118">
        <v>29122</v>
      </c>
      <c r="AD118" t="s">
        <v>6</v>
      </c>
      <c r="AE118">
        <v>69</v>
      </c>
      <c r="AF118">
        <v>6</v>
      </c>
      <c r="AH118" t="s">
        <v>18146</v>
      </c>
      <c r="AI118" t="s">
        <v>18145</v>
      </c>
      <c r="AK118" t="s">
        <v>18144</v>
      </c>
      <c r="AL118">
        <v>0</v>
      </c>
      <c r="AM118" s="5">
        <f t="shared" si="18"/>
        <v>0</v>
      </c>
      <c r="AN118" s="4">
        <f t="shared" si="15"/>
        <v>0</v>
      </c>
      <c r="AO118" s="3"/>
      <c r="AP118">
        <v>0</v>
      </c>
      <c r="AR118" t="s">
        <v>1</v>
      </c>
      <c r="AT118" s="2">
        <v>2.4870000000000001</v>
      </c>
      <c r="AU118" s="1">
        <f t="shared" si="19"/>
        <v>0.77547315875176837</v>
      </c>
      <c r="AV118" s="1">
        <f t="shared" si="20"/>
        <v>0.55390939910840609</v>
      </c>
      <c r="AW118" s="1">
        <f t="shared" si="21"/>
        <v>0.33234563946504364</v>
      </c>
    </row>
    <row r="119" spans="1:49" x14ac:dyDescent="0.2">
      <c r="A119">
        <v>117</v>
      </c>
      <c r="B119" t="s">
        <v>18143</v>
      </c>
      <c r="C119" t="s">
        <v>18142</v>
      </c>
      <c r="F119" t="s">
        <v>18141</v>
      </c>
      <c r="G119" t="s">
        <v>17</v>
      </c>
      <c r="H119" t="s">
        <v>16</v>
      </c>
      <c r="I119" t="s">
        <v>18140</v>
      </c>
      <c r="J119" t="s">
        <v>18139</v>
      </c>
      <c r="K119" t="s">
        <v>18138</v>
      </c>
      <c r="L119" t="s">
        <v>10844</v>
      </c>
      <c r="M119" t="s">
        <v>271</v>
      </c>
      <c r="N119">
        <v>4</v>
      </c>
      <c r="O119" t="s">
        <v>18137</v>
      </c>
      <c r="P119" t="s">
        <v>18136</v>
      </c>
      <c r="Q119" t="s">
        <v>18135</v>
      </c>
      <c r="R119" s="7">
        <v>38139</v>
      </c>
      <c r="S119" s="8">
        <f t="shared" si="16"/>
        <v>2004</v>
      </c>
      <c r="T119" s="8">
        <v>2004</v>
      </c>
      <c r="U119" s="8">
        <f t="shared" si="17"/>
        <v>18</v>
      </c>
      <c r="V119" s="7">
        <v>38139</v>
      </c>
      <c r="W119" t="s">
        <v>561</v>
      </c>
      <c r="X119" s="2">
        <v>1.6519999999999999</v>
      </c>
      <c r="Y119" s="6">
        <f t="shared" si="14"/>
        <v>4.409919649769093E-2</v>
      </c>
      <c r="AA119" t="s">
        <v>560</v>
      </c>
      <c r="AB119">
        <v>17337</v>
      </c>
      <c r="AD119" t="s">
        <v>6</v>
      </c>
      <c r="AE119">
        <v>52</v>
      </c>
      <c r="AF119">
        <v>6</v>
      </c>
      <c r="AH119" t="s">
        <v>18134</v>
      </c>
      <c r="AI119" t="s">
        <v>18133</v>
      </c>
      <c r="AJ119" t="s">
        <v>18132</v>
      </c>
      <c r="AK119" t="s">
        <v>18131</v>
      </c>
      <c r="AL119">
        <v>33</v>
      </c>
      <c r="AM119" s="5">
        <f t="shared" si="18"/>
        <v>1.8333333333333333</v>
      </c>
      <c r="AN119" s="4">
        <f t="shared" si="15"/>
        <v>2.7767259876309478E-3</v>
      </c>
      <c r="AO119" s="3"/>
      <c r="AP119">
        <v>0</v>
      </c>
      <c r="AR119" t="s">
        <v>1</v>
      </c>
      <c r="AT119" s="2" t="s">
        <v>0</v>
      </c>
      <c r="AU119" s="1">
        <f t="shared" si="19"/>
        <v>3.1702455344672935</v>
      </c>
      <c r="AV119" s="1">
        <f t="shared" si="20"/>
        <v>2.3437961242660941</v>
      </c>
      <c r="AW119" s="1">
        <f t="shared" si="21"/>
        <v>1.5173467140648942</v>
      </c>
    </row>
    <row r="120" spans="1:49" x14ac:dyDescent="0.2">
      <c r="A120">
        <v>118</v>
      </c>
      <c r="B120" t="s">
        <v>18130</v>
      </c>
      <c r="C120" t="s">
        <v>18129</v>
      </c>
      <c r="F120" t="s">
        <v>18128</v>
      </c>
      <c r="G120" t="s">
        <v>17</v>
      </c>
      <c r="H120" t="s">
        <v>16</v>
      </c>
      <c r="I120" t="s">
        <v>18127</v>
      </c>
      <c r="J120">
        <v>60012630</v>
      </c>
      <c r="K120" t="s">
        <v>2198</v>
      </c>
      <c r="L120" t="s">
        <v>27</v>
      </c>
      <c r="M120" t="s">
        <v>26</v>
      </c>
      <c r="N120">
        <v>3</v>
      </c>
      <c r="O120" t="s">
        <v>18126</v>
      </c>
      <c r="P120" t="s">
        <v>18125</v>
      </c>
      <c r="Q120" t="s">
        <v>2877</v>
      </c>
      <c r="R120" s="7">
        <v>38139</v>
      </c>
      <c r="S120" s="8">
        <f t="shared" si="16"/>
        <v>2004</v>
      </c>
      <c r="T120" s="8">
        <v>2004</v>
      </c>
      <c r="U120" s="8">
        <f t="shared" si="17"/>
        <v>18</v>
      </c>
      <c r="V120" s="7">
        <v>38139</v>
      </c>
      <c r="W120" t="s">
        <v>561</v>
      </c>
      <c r="X120" s="2">
        <v>1.6519999999999999</v>
      </c>
      <c r="Y120" s="6">
        <f t="shared" si="14"/>
        <v>4.409919649769093E-2</v>
      </c>
      <c r="AA120" t="s">
        <v>560</v>
      </c>
      <c r="AB120">
        <v>17337</v>
      </c>
      <c r="AD120" t="s">
        <v>6</v>
      </c>
      <c r="AE120">
        <v>52</v>
      </c>
      <c r="AF120">
        <v>6</v>
      </c>
      <c r="AH120" t="s">
        <v>18124</v>
      </c>
      <c r="AI120" t="s">
        <v>18123</v>
      </c>
      <c r="AJ120" t="s">
        <v>18122</v>
      </c>
      <c r="AK120" t="s">
        <v>18121</v>
      </c>
      <c r="AL120">
        <v>15</v>
      </c>
      <c r="AM120" s="5">
        <f t="shared" si="18"/>
        <v>0.83333333333333337</v>
      </c>
      <c r="AN120" s="4">
        <f t="shared" si="15"/>
        <v>1.2621481761958854E-3</v>
      </c>
      <c r="AO120" s="3"/>
      <c r="AP120">
        <v>0</v>
      </c>
      <c r="AR120" t="s">
        <v>1</v>
      </c>
      <c r="AT120" s="2" t="s">
        <v>0</v>
      </c>
      <c r="AU120" s="1">
        <f t="shared" si="19"/>
        <v>3.1248082001242414</v>
      </c>
      <c r="AV120" s="1">
        <f t="shared" si="20"/>
        <v>2.268067233694341</v>
      </c>
      <c r="AW120" s="1">
        <f t="shared" si="21"/>
        <v>1.4113262672644398</v>
      </c>
    </row>
    <row r="121" spans="1:49" x14ac:dyDescent="0.2">
      <c r="A121">
        <v>119</v>
      </c>
      <c r="B121" t="s">
        <v>18120</v>
      </c>
      <c r="C121" t="s">
        <v>18119</v>
      </c>
      <c r="F121" t="s">
        <v>18118</v>
      </c>
      <c r="G121" t="s">
        <v>17</v>
      </c>
      <c r="H121" t="s">
        <v>16</v>
      </c>
      <c r="I121" t="s">
        <v>18117</v>
      </c>
      <c r="J121" t="s">
        <v>18116</v>
      </c>
      <c r="K121" t="s">
        <v>18115</v>
      </c>
      <c r="L121" t="s">
        <v>18114</v>
      </c>
      <c r="M121" t="s">
        <v>18113</v>
      </c>
      <c r="N121">
        <v>3</v>
      </c>
      <c r="O121" t="s">
        <v>18112</v>
      </c>
      <c r="P121" t="s">
        <v>18111</v>
      </c>
      <c r="Q121" t="s">
        <v>18110</v>
      </c>
      <c r="R121" s="7">
        <v>38139</v>
      </c>
      <c r="S121" s="8">
        <f t="shared" si="16"/>
        <v>2004</v>
      </c>
      <c r="T121" s="8">
        <v>2004</v>
      </c>
      <c r="U121" s="8">
        <f t="shared" si="17"/>
        <v>18</v>
      </c>
      <c r="V121" s="7">
        <v>38139</v>
      </c>
      <c r="W121" t="s">
        <v>561</v>
      </c>
      <c r="X121" s="2">
        <v>1.6519999999999999</v>
      </c>
      <c r="Y121" s="6">
        <f t="shared" si="14"/>
        <v>4.409919649769093E-2</v>
      </c>
      <c r="AA121" t="s">
        <v>560</v>
      </c>
      <c r="AB121">
        <v>17337</v>
      </c>
      <c r="AD121" t="s">
        <v>6</v>
      </c>
      <c r="AE121">
        <v>52</v>
      </c>
      <c r="AF121">
        <v>6</v>
      </c>
      <c r="AH121" t="s">
        <v>18109</v>
      </c>
      <c r="AI121" t="s">
        <v>18108</v>
      </c>
      <c r="AJ121" t="s">
        <v>18107</v>
      </c>
      <c r="AK121" t="s">
        <v>18106</v>
      </c>
      <c r="AL121">
        <v>22</v>
      </c>
      <c r="AM121" s="5">
        <f t="shared" si="18"/>
        <v>1.2222222222222223</v>
      </c>
      <c r="AN121" s="4">
        <f t="shared" si="15"/>
        <v>1.851150658420632E-3</v>
      </c>
      <c r="AO121" s="3"/>
      <c r="AP121">
        <v>0</v>
      </c>
      <c r="AQ121" t="s">
        <v>18105</v>
      </c>
      <c r="AR121" t="s">
        <v>18104</v>
      </c>
      <c r="AS121" t="s">
        <v>18103</v>
      </c>
      <c r="AT121" s="2" t="s">
        <v>0</v>
      </c>
      <c r="AU121" s="1">
        <f t="shared" si="19"/>
        <v>3.1424782745909838</v>
      </c>
      <c r="AV121" s="1">
        <f t="shared" si="20"/>
        <v>2.2975173578055781</v>
      </c>
      <c r="AW121" s="1">
        <f t="shared" si="21"/>
        <v>1.4525564410201721</v>
      </c>
    </row>
    <row r="122" spans="1:49" x14ac:dyDescent="0.2">
      <c r="A122">
        <v>120</v>
      </c>
      <c r="B122" t="s">
        <v>18102</v>
      </c>
      <c r="C122" t="s">
        <v>18101</v>
      </c>
      <c r="F122" t="s">
        <v>18100</v>
      </c>
      <c r="G122" t="s">
        <v>17</v>
      </c>
      <c r="H122" t="s">
        <v>16</v>
      </c>
      <c r="I122" t="s">
        <v>18099</v>
      </c>
      <c r="J122">
        <v>60101612</v>
      </c>
      <c r="K122" t="s">
        <v>18098</v>
      </c>
      <c r="L122" t="s">
        <v>11718</v>
      </c>
      <c r="M122" t="s">
        <v>329</v>
      </c>
      <c r="N122">
        <v>1</v>
      </c>
      <c r="O122" t="s">
        <v>18097</v>
      </c>
      <c r="P122">
        <v>6602573297</v>
      </c>
      <c r="Q122">
        <v>60101612</v>
      </c>
      <c r="R122" s="7">
        <v>38139</v>
      </c>
      <c r="S122" s="8">
        <f t="shared" si="16"/>
        <v>2004</v>
      </c>
      <c r="T122" s="8">
        <v>2004</v>
      </c>
      <c r="U122" s="8">
        <f t="shared" si="17"/>
        <v>18</v>
      </c>
      <c r="V122" s="7">
        <v>38139</v>
      </c>
      <c r="W122" t="s">
        <v>561</v>
      </c>
      <c r="X122" s="2">
        <v>1.6519999999999999</v>
      </c>
      <c r="Y122" s="6">
        <f t="shared" si="14"/>
        <v>4.409919649769093E-2</v>
      </c>
      <c r="AA122" t="s">
        <v>560</v>
      </c>
      <c r="AB122">
        <v>17337</v>
      </c>
      <c r="AD122" t="s">
        <v>6</v>
      </c>
      <c r="AE122">
        <v>52</v>
      </c>
      <c r="AF122">
        <v>6</v>
      </c>
      <c r="AH122" t="s">
        <v>18096</v>
      </c>
      <c r="AI122" t="s">
        <v>18095</v>
      </c>
      <c r="AJ122" t="s">
        <v>18094</v>
      </c>
      <c r="AK122" t="s">
        <v>18093</v>
      </c>
      <c r="AL122">
        <v>13</v>
      </c>
      <c r="AM122" s="5">
        <f t="shared" si="18"/>
        <v>0.72222222222222221</v>
      </c>
      <c r="AN122" s="4">
        <f t="shared" si="15"/>
        <v>1.0938617527031006E-3</v>
      </c>
      <c r="AO122" s="3"/>
      <c r="AP122">
        <v>0</v>
      </c>
      <c r="AR122" t="s">
        <v>1</v>
      </c>
      <c r="AT122" s="2" t="s">
        <v>0</v>
      </c>
      <c r="AU122" s="1">
        <f t="shared" si="19"/>
        <v>3.119759607419458</v>
      </c>
      <c r="AV122" s="1">
        <f t="shared" si="20"/>
        <v>2.2596529125197016</v>
      </c>
      <c r="AW122" s="1">
        <f t="shared" si="21"/>
        <v>1.3995462176199447</v>
      </c>
    </row>
    <row r="123" spans="1:49" x14ac:dyDescent="0.2">
      <c r="A123">
        <v>121</v>
      </c>
      <c r="B123" t="s">
        <v>18092</v>
      </c>
      <c r="C123" t="s">
        <v>18091</v>
      </c>
      <c r="F123" t="s">
        <v>18090</v>
      </c>
      <c r="G123" t="s">
        <v>17</v>
      </c>
      <c r="H123" t="s">
        <v>16</v>
      </c>
      <c r="I123" t="s">
        <v>18089</v>
      </c>
      <c r="J123" t="s">
        <v>18088</v>
      </c>
      <c r="K123" t="s">
        <v>18087</v>
      </c>
      <c r="L123" t="s">
        <v>18086</v>
      </c>
      <c r="M123" t="s">
        <v>3638</v>
      </c>
      <c r="N123">
        <v>5</v>
      </c>
      <c r="O123" t="s">
        <v>18085</v>
      </c>
      <c r="P123" t="s">
        <v>18084</v>
      </c>
      <c r="Q123" t="s">
        <v>18083</v>
      </c>
      <c r="R123" s="7">
        <v>38139</v>
      </c>
      <c r="S123" s="8">
        <f t="shared" si="16"/>
        <v>2004</v>
      </c>
      <c r="T123" s="8">
        <v>2004</v>
      </c>
      <c r="U123" s="8">
        <f t="shared" si="17"/>
        <v>18</v>
      </c>
      <c r="V123" s="7">
        <v>38139</v>
      </c>
      <c r="W123" s="11" t="s">
        <v>1459</v>
      </c>
      <c r="X123" s="2">
        <v>2.383</v>
      </c>
      <c r="Y123" s="6">
        <f t="shared" si="14"/>
        <v>6.3612824003630442E-2</v>
      </c>
      <c r="AA123">
        <v>13502417</v>
      </c>
      <c r="AB123">
        <v>17416</v>
      </c>
      <c r="AD123" t="s">
        <v>6</v>
      </c>
      <c r="AE123">
        <v>151</v>
      </c>
      <c r="AF123">
        <v>3</v>
      </c>
      <c r="AH123" t="s">
        <v>18082</v>
      </c>
      <c r="AI123" t="s">
        <v>18081</v>
      </c>
      <c r="AK123" t="s">
        <v>18080</v>
      </c>
      <c r="AL123">
        <v>24</v>
      </c>
      <c r="AM123" s="5">
        <f t="shared" si="18"/>
        <v>1.3333333333333333</v>
      </c>
      <c r="AN123" s="4">
        <f t="shared" si="15"/>
        <v>2.0194370819134164E-3</v>
      </c>
      <c r="AO123" s="3"/>
      <c r="AP123">
        <v>0</v>
      </c>
      <c r="AR123" t="s">
        <v>1</v>
      </c>
      <c r="AT123" s="2" t="s">
        <v>0</v>
      </c>
      <c r="AU123" s="1">
        <f t="shared" si="19"/>
        <v>4.5134807927115332</v>
      </c>
      <c r="AV123" s="1">
        <f t="shared" si="20"/>
        <v>3.2816130542771931</v>
      </c>
      <c r="AW123" s="1">
        <f t="shared" si="21"/>
        <v>2.0497453158428525</v>
      </c>
    </row>
    <row r="124" spans="1:49" x14ac:dyDescent="0.2">
      <c r="A124">
        <v>122</v>
      </c>
      <c r="B124" t="s">
        <v>18079</v>
      </c>
      <c r="C124" t="s">
        <v>18078</v>
      </c>
      <c r="F124" t="s">
        <v>18077</v>
      </c>
      <c r="G124" t="s">
        <v>17</v>
      </c>
      <c r="H124" t="s">
        <v>16</v>
      </c>
      <c r="I124" t="s">
        <v>18076</v>
      </c>
      <c r="J124">
        <v>100834272</v>
      </c>
      <c r="K124" t="s">
        <v>18075</v>
      </c>
      <c r="L124" t="s">
        <v>18074</v>
      </c>
      <c r="M124" t="s">
        <v>18073</v>
      </c>
      <c r="N124">
        <v>1</v>
      </c>
      <c r="O124" t="s">
        <v>18072</v>
      </c>
      <c r="P124">
        <v>6603449829</v>
      </c>
      <c r="Q124">
        <v>100834272</v>
      </c>
      <c r="R124" s="7">
        <v>38139</v>
      </c>
      <c r="S124" s="8">
        <f t="shared" si="16"/>
        <v>2004</v>
      </c>
      <c r="T124" s="8">
        <v>2004</v>
      </c>
      <c r="U124" s="8">
        <f t="shared" si="17"/>
        <v>18</v>
      </c>
      <c r="V124" s="7">
        <v>38139</v>
      </c>
      <c r="W124" t="s">
        <v>561</v>
      </c>
      <c r="X124" s="2">
        <v>1.6519999999999999</v>
      </c>
      <c r="Y124" s="6">
        <f t="shared" si="14"/>
        <v>4.409919649769093E-2</v>
      </c>
      <c r="AA124" t="s">
        <v>560</v>
      </c>
      <c r="AB124">
        <v>17337</v>
      </c>
      <c r="AD124" t="s">
        <v>6</v>
      </c>
      <c r="AE124">
        <v>52</v>
      </c>
      <c r="AF124">
        <v>6</v>
      </c>
      <c r="AH124" t="s">
        <v>18071</v>
      </c>
      <c r="AI124" t="s">
        <v>18070</v>
      </c>
      <c r="AJ124" t="s">
        <v>18069</v>
      </c>
      <c r="AK124" t="s">
        <v>18068</v>
      </c>
      <c r="AL124">
        <v>1</v>
      </c>
      <c r="AM124" s="5">
        <f t="shared" si="18"/>
        <v>5.5555555555555552E-2</v>
      </c>
      <c r="AN124" s="4">
        <f t="shared" si="15"/>
        <v>8.4143211746392349E-5</v>
      </c>
      <c r="AO124" s="3"/>
      <c r="AP124">
        <v>0</v>
      </c>
      <c r="AR124" t="s">
        <v>1</v>
      </c>
      <c r="AT124" s="2" t="s">
        <v>0</v>
      </c>
      <c r="AU124" s="1">
        <f t="shared" si="19"/>
        <v>3.0894680511907571</v>
      </c>
      <c r="AV124" s="1">
        <f t="shared" si="20"/>
        <v>2.2091669854718661</v>
      </c>
      <c r="AW124" s="1">
        <f t="shared" si="21"/>
        <v>1.3288659197529753</v>
      </c>
    </row>
    <row r="125" spans="1:49" x14ac:dyDescent="0.2">
      <c r="A125">
        <v>123</v>
      </c>
      <c r="B125" t="s">
        <v>18067</v>
      </c>
      <c r="C125" t="s">
        <v>18066</v>
      </c>
      <c r="F125" t="s">
        <v>18065</v>
      </c>
      <c r="G125" t="s">
        <v>17</v>
      </c>
      <c r="H125" t="s">
        <v>16</v>
      </c>
      <c r="I125" t="s">
        <v>18064</v>
      </c>
      <c r="J125">
        <v>60017826</v>
      </c>
      <c r="K125" t="s">
        <v>18063</v>
      </c>
      <c r="L125" t="s">
        <v>18062</v>
      </c>
      <c r="M125" t="s">
        <v>1679</v>
      </c>
      <c r="N125">
        <v>3</v>
      </c>
      <c r="O125" t="s">
        <v>18061</v>
      </c>
      <c r="P125" t="s">
        <v>18060</v>
      </c>
      <c r="Q125" t="s">
        <v>18059</v>
      </c>
      <c r="R125" s="7">
        <v>38139</v>
      </c>
      <c r="S125" s="8">
        <f t="shared" si="16"/>
        <v>2004</v>
      </c>
      <c r="T125" s="8">
        <v>2004</v>
      </c>
      <c r="U125" s="8">
        <f t="shared" si="17"/>
        <v>18</v>
      </c>
      <c r="V125" s="7">
        <v>38139</v>
      </c>
      <c r="W125" s="11" t="s">
        <v>1459</v>
      </c>
      <c r="X125" s="2">
        <v>2.383</v>
      </c>
      <c r="Y125" s="6">
        <f t="shared" si="14"/>
        <v>6.3612824003630442E-2</v>
      </c>
      <c r="AA125">
        <v>13502417</v>
      </c>
      <c r="AB125">
        <v>17416</v>
      </c>
      <c r="AD125" t="s">
        <v>6</v>
      </c>
      <c r="AE125">
        <v>151</v>
      </c>
      <c r="AF125">
        <v>3</v>
      </c>
      <c r="AH125" t="s">
        <v>7191</v>
      </c>
      <c r="AI125" t="s">
        <v>18058</v>
      </c>
      <c r="AK125" t="s">
        <v>18057</v>
      </c>
      <c r="AL125">
        <v>11</v>
      </c>
      <c r="AM125" s="5">
        <f t="shared" si="18"/>
        <v>0.61111111111111116</v>
      </c>
      <c r="AN125" s="4">
        <f t="shared" si="15"/>
        <v>9.25575329210316E-4</v>
      </c>
      <c r="AO125" s="3"/>
      <c r="AP125">
        <v>0</v>
      </c>
      <c r="AR125" t="s">
        <v>1</v>
      </c>
      <c r="AT125" s="2" t="s">
        <v>0</v>
      </c>
      <c r="AU125" s="1">
        <f t="shared" si="19"/>
        <v>4.4806649401304401</v>
      </c>
      <c r="AV125" s="1">
        <f t="shared" si="20"/>
        <v>3.2269199666420376</v>
      </c>
      <c r="AW125" s="1">
        <f t="shared" si="21"/>
        <v>1.9731749931536355</v>
      </c>
    </row>
    <row r="126" spans="1:49" x14ac:dyDescent="0.2">
      <c r="A126">
        <v>124</v>
      </c>
      <c r="B126" t="s">
        <v>18056</v>
      </c>
      <c r="C126" t="s">
        <v>18055</v>
      </c>
      <c r="F126" t="s">
        <v>18054</v>
      </c>
      <c r="G126" t="s">
        <v>17</v>
      </c>
      <c r="H126" t="s">
        <v>16</v>
      </c>
      <c r="I126" t="s">
        <v>18053</v>
      </c>
      <c r="J126">
        <v>60027550</v>
      </c>
      <c r="K126" t="s">
        <v>2810</v>
      </c>
      <c r="L126" t="s">
        <v>2809</v>
      </c>
      <c r="M126" t="s">
        <v>120</v>
      </c>
      <c r="N126">
        <v>3</v>
      </c>
      <c r="O126" t="s">
        <v>18052</v>
      </c>
      <c r="P126" t="s">
        <v>18051</v>
      </c>
      <c r="Q126" t="s">
        <v>2806</v>
      </c>
      <c r="R126" s="7">
        <v>38139</v>
      </c>
      <c r="S126" s="8">
        <f t="shared" si="16"/>
        <v>2004</v>
      </c>
      <c r="T126" s="8">
        <v>2004</v>
      </c>
      <c r="U126" s="8">
        <f t="shared" si="17"/>
        <v>18</v>
      </c>
      <c r="V126" s="7">
        <v>38139</v>
      </c>
      <c r="W126" t="s">
        <v>18009</v>
      </c>
      <c r="X126" s="2">
        <v>2.823</v>
      </c>
      <c r="Y126" s="6">
        <f t="shared" si="14"/>
        <v>7.5358372707615917E-2</v>
      </c>
      <c r="AA126">
        <v>1636804</v>
      </c>
      <c r="AB126">
        <v>17249</v>
      </c>
      <c r="AD126" t="s">
        <v>6</v>
      </c>
      <c r="AE126">
        <v>42</v>
      </c>
      <c r="AF126">
        <v>6</v>
      </c>
      <c r="AI126" t="s">
        <v>18050</v>
      </c>
      <c r="AK126" t="s">
        <v>18049</v>
      </c>
      <c r="AL126">
        <v>25</v>
      </c>
      <c r="AM126" s="5">
        <f t="shared" si="18"/>
        <v>1.3888888888888888</v>
      </c>
      <c r="AN126" s="4">
        <f t="shared" si="15"/>
        <v>2.103580293659809E-3</v>
      </c>
      <c r="AO126" s="3"/>
      <c r="AP126">
        <v>0</v>
      </c>
      <c r="AQ126" t="s">
        <v>5828</v>
      </c>
      <c r="AR126" t="s">
        <v>1</v>
      </c>
      <c r="AS126" t="s">
        <v>5827</v>
      </c>
      <c r="AT126" s="2">
        <v>9.6189999999999998</v>
      </c>
      <c r="AU126" s="1">
        <f t="shared" si="19"/>
        <v>5.3381934983429078</v>
      </c>
      <c r="AV126" s="1">
        <f t="shared" si="20"/>
        <v>3.8730976500637864</v>
      </c>
      <c r="AW126" s="1">
        <f t="shared" si="21"/>
        <v>2.4080018017846641</v>
      </c>
    </row>
    <row r="127" spans="1:49" x14ac:dyDescent="0.2">
      <c r="A127">
        <v>125</v>
      </c>
      <c r="B127" t="s">
        <v>18048</v>
      </c>
      <c r="C127" t="s">
        <v>18047</v>
      </c>
      <c r="F127" t="s">
        <v>18046</v>
      </c>
      <c r="G127" t="s">
        <v>17</v>
      </c>
      <c r="H127" t="s">
        <v>16</v>
      </c>
      <c r="I127" t="s">
        <v>18045</v>
      </c>
      <c r="J127" t="s">
        <v>18040</v>
      </c>
      <c r="K127" t="s">
        <v>18044</v>
      </c>
      <c r="L127" t="s">
        <v>18043</v>
      </c>
      <c r="M127" t="s">
        <v>1877</v>
      </c>
      <c r="N127">
        <v>2</v>
      </c>
      <c r="O127" t="s">
        <v>18042</v>
      </c>
      <c r="P127" t="s">
        <v>18041</v>
      </c>
      <c r="Q127" t="s">
        <v>18040</v>
      </c>
      <c r="R127" s="7">
        <v>38139</v>
      </c>
      <c r="S127" s="8">
        <f t="shared" si="16"/>
        <v>2004</v>
      </c>
      <c r="T127" s="8">
        <v>2004</v>
      </c>
      <c r="U127" s="8">
        <f t="shared" si="17"/>
        <v>18</v>
      </c>
      <c r="V127" s="7">
        <v>38139</v>
      </c>
      <c r="W127" t="s">
        <v>561</v>
      </c>
      <c r="X127" s="2">
        <v>1.6519999999999999</v>
      </c>
      <c r="Y127" s="6">
        <f t="shared" si="14"/>
        <v>4.409919649769093E-2</v>
      </c>
      <c r="AA127" t="s">
        <v>560</v>
      </c>
      <c r="AB127">
        <v>17337</v>
      </c>
      <c r="AD127" t="s">
        <v>6</v>
      </c>
      <c r="AE127">
        <v>52</v>
      </c>
      <c r="AF127">
        <v>6</v>
      </c>
      <c r="AH127" t="s">
        <v>18039</v>
      </c>
      <c r="AI127" t="s">
        <v>18038</v>
      </c>
      <c r="AJ127" t="s">
        <v>18037</v>
      </c>
      <c r="AK127" t="s">
        <v>18036</v>
      </c>
      <c r="AL127">
        <v>1</v>
      </c>
      <c r="AM127" s="5">
        <f t="shared" si="18"/>
        <v>5.5555555555555552E-2</v>
      </c>
      <c r="AN127" s="4">
        <f t="shared" si="15"/>
        <v>8.4143211746392349E-5</v>
      </c>
      <c r="AO127" s="3"/>
      <c r="AP127">
        <v>0</v>
      </c>
      <c r="AR127" t="s">
        <v>1</v>
      </c>
      <c r="AT127" s="2" t="s">
        <v>0</v>
      </c>
      <c r="AU127" s="1">
        <f t="shared" si="19"/>
        <v>3.0894680511907571</v>
      </c>
      <c r="AV127" s="1">
        <f t="shared" si="20"/>
        <v>2.2091669854718661</v>
      </c>
      <c r="AW127" s="1">
        <f t="shared" si="21"/>
        <v>1.3288659197529753</v>
      </c>
    </row>
    <row r="128" spans="1:49" x14ac:dyDescent="0.2">
      <c r="A128">
        <v>126</v>
      </c>
      <c r="B128" t="s">
        <v>18035</v>
      </c>
      <c r="C128" t="s">
        <v>18034</v>
      </c>
      <c r="F128" t="s">
        <v>18033</v>
      </c>
      <c r="G128" t="s">
        <v>17</v>
      </c>
      <c r="H128" t="s">
        <v>16</v>
      </c>
      <c r="I128" t="s">
        <v>18032</v>
      </c>
      <c r="J128" t="s">
        <v>18031</v>
      </c>
      <c r="K128" t="s">
        <v>18030</v>
      </c>
      <c r="L128" t="s">
        <v>18029</v>
      </c>
      <c r="M128" t="s">
        <v>18028</v>
      </c>
      <c r="N128">
        <v>3</v>
      </c>
      <c r="O128" t="s">
        <v>18027</v>
      </c>
      <c r="P128" t="s">
        <v>18026</v>
      </c>
      <c r="Q128" t="s">
        <v>18025</v>
      </c>
      <c r="R128" s="7">
        <v>38139</v>
      </c>
      <c r="S128" s="8">
        <f t="shared" si="16"/>
        <v>2004</v>
      </c>
      <c r="T128" s="8">
        <v>2004</v>
      </c>
      <c r="U128" s="8">
        <f t="shared" si="17"/>
        <v>18</v>
      </c>
      <c r="V128" s="7">
        <v>38139</v>
      </c>
      <c r="W128" t="s">
        <v>561</v>
      </c>
      <c r="X128" s="2">
        <v>1.6519999999999999</v>
      </c>
      <c r="Y128" s="6">
        <f t="shared" si="14"/>
        <v>4.409919649769093E-2</v>
      </c>
      <c r="AA128" t="s">
        <v>560</v>
      </c>
      <c r="AB128">
        <v>17337</v>
      </c>
      <c r="AD128" t="s">
        <v>6</v>
      </c>
      <c r="AE128">
        <v>52</v>
      </c>
      <c r="AF128">
        <v>6</v>
      </c>
      <c r="AH128" t="s">
        <v>18024</v>
      </c>
      <c r="AI128" t="s">
        <v>18023</v>
      </c>
      <c r="AJ128" t="s">
        <v>18022</v>
      </c>
      <c r="AK128" t="s">
        <v>18021</v>
      </c>
      <c r="AL128">
        <v>35</v>
      </c>
      <c r="AM128" s="5">
        <f t="shared" si="18"/>
        <v>1.9444444444444444</v>
      </c>
      <c r="AN128" s="4">
        <f t="shared" si="15"/>
        <v>2.9450124111237326E-3</v>
      </c>
      <c r="AO128" s="3"/>
      <c r="AP128">
        <v>0</v>
      </c>
      <c r="AR128" t="s">
        <v>18020</v>
      </c>
      <c r="AT128" s="2" t="s">
        <v>0</v>
      </c>
      <c r="AU128" s="1">
        <f t="shared" si="19"/>
        <v>3.1752941271720769</v>
      </c>
      <c r="AV128" s="1">
        <f t="shared" si="20"/>
        <v>2.3522104454407335</v>
      </c>
      <c r="AW128" s="1">
        <f t="shared" si="21"/>
        <v>1.529126763709389</v>
      </c>
    </row>
    <row r="129" spans="1:49" x14ac:dyDescent="0.2">
      <c r="A129">
        <v>127</v>
      </c>
      <c r="B129" t="s">
        <v>18019</v>
      </c>
      <c r="C129" t="s">
        <v>18018</v>
      </c>
      <c r="F129" t="s">
        <v>18017</v>
      </c>
      <c r="G129" t="s">
        <v>17</v>
      </c>
      <c r="H129" t="s">
        <v>16</v>
      </c>
      <c r="I129" t="s">
        <v>18016</v>
      </c>
      <c r="J129" t="s">
        <v>18015</v>
      </c>
      <c r="K129" t="s">
        <v>18014</v>
      </c>
      <c r="L129" t="s">
        <v>18013</v>
      </c>
      <c r="M129" t="s">
        <v>64</v>
      </c>
      <c r="N129">
        <v>3</v>
      </c>
      <c r="O129" t="s">
        <v>18012</v>
      </c>
      <c r="P129" t="s">
        <v>18011</v>
      </c>
      <c r="Q129" t="s">
        <v>18010</v>
      </c>
      <c r="R129" s="7">
        <v>38139</v>
      </c>
      <c r="S129" s="8">
        <f t="shared" si="16"/>
        <v>2004</v>
      </c>
      <c r="T129" s="8">
        <v>2004</v>
      </c>
      <c r="U129" s="8">
        <f t="shared" si="17"/>
        <v>18</v>
      </c>
      <c r="V129" s="7">
        <v>38139</v>
      </c>
      <c r="W129" t="s">
        <v>18009</v>
      </c>
      <c r="X129" s="2">
        <v>2.823</v>
      </c>
      <c r="Y129" s="6">
        <f t="shared" si="14"/>
        <v>7.5358372707615917E-2</v>
      </c>
      <c r="AA129">
        <v>1636804</v>
      </c>
      <c r="AB129">
        <v>17249</v>
      </c>
      <c r="AD129" t="s">
        <v>6</v>
      </c>
      <c r="AE129">
        <v>42</v>
      </c>
      <c r="AF129">
        <v>6</v>
      </c>
      <c r="AI129" t="s">
        <v>18008</v>
      </c>
      <c r="AK129" t="s">
        <v>18007</v>
      </c>
      <c r="AL129">
        <v>92</v>
      </c>
      <c r="AM129" s="5">
        <f t="shared" si="18"/>
        <v>5.1111111111111107</v>
      </c>
      <c r="AN129" s="4">
        <f t="shared" si="15"/>
        <v>7.7411754806680968E-3</v>
      </c>
      <c r="AO129" s="3"/>
      <c r="AP129">
        <v>0</v>
      </c>
      <c r="AR129" t="s">
        <v>1</v>
      </c>
      <c r="AT129" s="2">
        <v>9.6189999999999998</v>
      </c>
      <c r="AU129" s="1">
        <f t="shared" si="19"/>
        <v>5.5073213539531567</v>
      </c>
      <c r="AV129" s="1">
        <f t="shared" si="20"/>
        <v>4.1549774094142</v>
      </c>
      <c r="AW129" s="1">
        <f t="shared" si="21"/>
        <v>2.8026334648752442</v>
      </c>
    </row>
    <row r="130" spans="1:49" x14ac:dyDescent="0.2">
      <c r="A130">
        <v>128</v>
      </c>
      <c r="B130" t="s">
        <v>18006</v>
      </c>
      <c r="C130" t="s">
        <v>18005</v>
      </c>
      <c r="F130" t="s">
        <v>18004</v>
      </c>
      <c r="G130" t="s">
        <v>17</v>
      </c>
      <c r="H130" t="s">
        <v>16</v>
      </c>
      <c r="I130" t="s">
        <v>18003</v>
      </c>
      <c r="J130">
        <v>60021032</v>
      </c>
      <c r="K130" t="s">
        <v>2695</v>
      </c>
      <c r="L130" t="s">
        <v>2694</v>
      </c>
      <c r="M130" t="s">
        <v>120</v>
      </c>
      <c r="N130">
        <v>1</v>
      </c>
      <c r="O130" t="s">
        <v>18002</v>
      </c>
      <c r="P130">
        <v>7406739047</v>
      </c>
      <c r="Q130">
        <v>60021032</v>
      </c>
      <c r="R130" s="7">
        <v>38139</v>
      </c>
      <c r="S130" s="8">
        <f t="shared" si="16"/>
        <v>2004</v>
      </c>
      <c r="T130" s="8">
        <v>2004</v>
      </c>
      <c r="U130" s="8">
        <f t="shared" si="17"/>
        <v>18</v>
      </c>
      <c r="V130" s="7">
        <v>38139</v>
      </c>
      <c r="W130" t="s">
        <v>561</v>
      </c>
      <c r="X130" s="2">
        <v>1.6519999999999999</v>
      </c>
      <c r="Y130" s="6">
        <f t="shared" si="14"/>
        <v>4.409919649769093E-2</v>
      </c>
      <c r="AA130" t="s">
        <v>560</v>
      </c>
      <c r="AB130">
        <v>17337</v>
      </c>
      <c r="AD130" t="s">
        <v>6</v>
      </c>
      <c r="AE130">
        <v>52</v>
      </c>
      <c r="AF130">
        <v>6</v>
      </c>
      <c r="AH130" t="s">
        <v>18001</v>
      </c>
      <c r="AI130" t="s">
        <v>18000</v>
      </c>
      <c r="AJ130" t="s">
        <v>17999</v>
      </c>
      <c r="AK130" t="s">
        <v>17998</v>
      </c>
      <c r="AL130">
        <v>117</v>
      </c>
      <c r="AM130" s="5">
        <f t="shared" si="18"/>
        <v>6.5</v>
      </c>
      <c r="AN130" s="4">
        <f t="shared" si="15"/>
        <v>9.8447557743279058E-3</v>
      </c>
      <c r="AO130" s="3"/>
      <c r="AP130">
        <v>0</v>
      </c>
      <c r="AR130" t="s">
        <v>1</v>
      </c>
      <c r="AS130" t="s">
        <v>2695</v>
      </c>
      <c r="AT130" s="2" t="s">
        <v>0</v>
      </c>
      <c r="AU130" s="1">
        <f t="shared" si="19"/>
        <v>3.3822864280682019</v>
      </c>
      <c r="AV130" s="1">
        <f t="shared" si="20"/>
        <v>2.6971976136009417</v>
      </c>
      <c r="AW130" s="1">
        <f t="shared" si="21"/>
        <v>2.012108799133681</v>
      </c>
    </row>
    <row r="131" spans="1:49" x14ac:dyDescent="0.2">
      <c r="A131">
        <v>129</v>
      </c>
      <c r="B131" t="s">
        <v>17997</v>
      </c>
      <c r="C131" t="s">
        <v>17996</v>
      </c>
      <c r="F131" t="s">
        <v>17995</v>
      </c>
      <c r="G131" t="s">
        <v>17</v>
      </c>
      <c r="H131" t="s">
        <v>16</v>
      </c>
      <c r="I131" t="s">
        <v>17994</v>
      </c>
      <c r="J131">
        <v>60021902</v>
      </c>
      <c r="K131" t="s">
        <v>17993</v>
      </c>
      <c r="L131" t="s">
        <v>17992</v>
      </c>
      <c r="M131" t="s">
        <v>3516</v>
      </c>
      <c r="N131">
        <v>3</v>
      </c>
      <c r="O131" t="s">
        <v>17991</v>
      </c>
      <c r="P131" t="s">
        <v>17990</v>
      </c>
      <c r="Q131" t="s">
        <v>17989</v>
      </c>
      <c r="R131" s="7">
        <v>38139</v>
      </c>
      <c r="S131" s="8">
        <f t="shared" si="16"/>
        <v>2004</v>
      </c>
      <c r="T131" s="8">
        <v>2004</v>
      </c>
      <c r="U131" s="8">
        <f t="shared" si="17"/>
        <v>18</v>
      </c>
      <c r="V131" s="7">
        <v>38139</v>
      </c>
      <c r="W131" t="s">
        <v>561</v>
      </c>
      <c r="X131" s="2">
        <v>1.6519999999999999</v>
      </c>
      <c r="Y131" s="6">
        <f t="shared" ref="Y131:Y194" si="22">(X131-$Z$3)/($Z$2-$Z$3)</f>
        <v>4.409919649769093E-2</v>
      </c>
      <c r="AA131" t="s">
        <v>560</v>
      </c>
      <c r="AB131">
        <v>17337</v>
      </c>
      <c r="AD131" t="s">
        <v>6</v>
      </c>
      <c r="AE131">
        <v>52</v>
      </c>
      <c r="AF131">
        <v>6</v>
      </c>
      <c r="AH131" t="s">
        <v>17988</v>
      </c>
      <c r="AI131" t="s">
        <v>17987</v>
      </c>
      <c r="AJ131" t="s">
        <v>17986</v>
      </c>
      <c r="AK131" t="s">
        <v>17985</v>
      </c>
      <c r="AL131">
        <v>4</v>
      </c>
      <c r="AM131" s="5">
        <f t="shared" si="18"/>
        <v>0.22222222222222221</v>
      </c>
      <c r="AN131" s="4">
        <f t="shared" ref="AN131:AN194" si="23">(AM131-$AO$3)/($AO$2-$AO$3)</f>
        <v>3.365728469855694E-4</v>
      </c>
      <c r="AO131" s="3"/>
      <c r="AP131">
        <v>0</v>
      </c>
      <c r="AR131" t="s">
        <v>1</v>
      </c>
      <c r="AT131" s="2" t="s">
        <v>0</v>
      </c>
      <c r="AU131" s="1">
        <f t="shared" si="19"/>
        <v>3.0970409402479322</v>
      </c>
      <c r="AV131" s="1">
        <f t="shared" si="20"/>
        <v>2.2217884672338251</v>
      </c>
      <c r="AW131" s="1">
        <f t="shared" si="21"/>
        <v>1.3465359942197175</v>
      </c>
    </row>
    <row r="132" spans="1:49" x14ac:dyDescent="0.2">
      <c r="A132">
        <v>130</v>
      </c>
      <c r="B132" t="s">
        <v>17984</v>
      </c>
      <c r="C132" t="s">
        <v>17983</v>
      </c>
      <c r="F132" t="s">
        <v>17982</v>
      </c>
      <c r="G132" t="s">
        <v>17</v>
      </c>
      <c r="H132" t="s">
        <v>16</v>
      </c>
      <c r="I132" t="s">
        <v>17981</v>
      </c>
      <c r="J132">
        <v>100619623</v>
      </c>
      <c r="K132" t="s">
        <v>17980</v>
      </c>
      <c r="L132" t="s">
        <v>2809</v>
      </c>
      <c r="M132" t="s">
        <v>120</v>
      </c>
      <c r="N132">
        <v>2</v>
      </c>
      <c r="O132" t="s">
        <v>17979</v>
      </c>
      <c r="P132" t="s">
        <v>17978</v>
      </c>
      <c r="Q132" t="s">
        <v>17977</v>
      </c>
      <c r="R132" s="7">
        <v>38139</v>
      </c>
      <c r="S132" s="8">
        <f t="shared" si="16"/>
        <v>2004</v>
      </c>
      <c r="T132" s="8">
        <v>2004</v>
      </c>
      <c r="U132" s="8">
        <f t="shared" si="17"/>
        <v>18</v>
      </c>
      <c r="V132" s="7">
        <v>38139</v>
      </c>
      <c r="W132" t="s">
        <v>11021</v>
      </c>
      <c r="X132" s="2">
        <v>0.78200000000000003</v>
      </c>
      <c r="Y132" s="6">
        <f t="shared" si="22"/>
        <v>2.0875043378446919E-2</v>
      </c>
      <c r="AA132">
        <v>189316</v>
      </c>
      <c r="AB132">
        <v>19901</v>
      </c>
      <c r="AD132" t="s">
        <v>6</v>
      </c>
      <c r="AE132">
        <v>50</v>
      </c>
      <c r="AF132">
        <v>2</v>
      </c>
      <c r="AH132" t="s">
        <v>17976</v>
      </c>
      <c r="AI132" t="s">
        <v>17975</v>
      </c>
      <c r="AJ132" t="s">
        <v>17974</v>
      </c>
      <c r="AK132" t="s">
        <v>17973</v>
      </c>
      <c r="AL132">
        <v>1</v>
      </c>
      <c r="AM132" s="5">
        <f t="shared" si="18"/>
        <v>5.5555555555555552E-2</v>
      </c>
      <c r="AN132" s="4">
        <f t="shared" si="23"/>
        <v>8.4143211746392349E-5</v>
      </c>
      <c r="AO132" s="3"/>
      <c r="AP132">
        <v>0</v>
      </c>
      <c r="AR132" t="s">
        <v>1</v>
      </c>
      <c r="AT132" s="2">
        <v>3.863</v>
      </c>
      <c r="AU132" s="1">
        <f t="shared" si="19"/>
        <v>1.4637773328436758</v>
      </c>
      <c r="AV132" s="1">
        <f t="shared" si="20"/>
        <v>1.0479593295096656</v>
      </c>
      <c r="AW132" s="1">
        <f t="shared" si="21"/>
        <v>0.63214132617565499</v>
      </c>
    </row>
    <row r="133" spans="1:49" x14ac:dyDescent="0.2">
      <c r="A133">
        <v>131</v>
      </c>
      <c r="B133" t="s">
        <v>17972</v>
      </c>
      <c r="C133" t="s">
        <v>17971</v>
      </c>
      <c r="F133" t="s">
        <v>17970</v>
      </c>
      <c r="G133" t="s">
        <v>17</v>
      </c>
      <c r="H133" t="s">
        <v>16</v>
      </c>
      <c r="I133" t="s">
        <v>17969</v>
      </c>
      <c r="J133" t="s">
        <v>17968</v>
      </c>
      <c r="K133" t="s">
        <v>2695</v>
      </c>
      <c r="L133" t="s">
        <v>5993</v>
      </c>
      <c r="M133" t="s">
        <v>64</v>
      </c>
      <c r="N133">
        <v>9</v>
      </c>
      <c r="O133" t="s">
        <v>17967</v>
      </c>
      <c r="P133" t="s">
        <v>17966</v>
      </c>
      <c r="Q133" t="s">
        <v>17965</v>
      </c>
      <c r="R133" s="7">
        <v>38139</v>
      </c>
      <c r="S133" s="8">
        <f t="shared" si="16"/>
        <v>2004</v>
      </c>
      <c r="T133" s="8">
        <v>2004</v>
      </c>
      <c r="U133" s="8">
        <f t="shared" si="17"/>
        <v>18</v>
      </c>
      <c r="V133" s="7">
        <v>38139</v>
      </c>
      <c r="W133" t="s">
        <v>561</v>
      </c>
      <c r="X133" s="2">
        <v>1.6519999999999999</v>
      </c>
      <c r="Y133" s="6">
        <f t="shared" si="22"/>
        <v>4.409919649769093E-2</v>
      </c>
      <c r="AA133" t="s">
        <v>560</v>
      </c>
      <c r="AB133">
        <v>17337</v>
      </c>
      <c r="AD133" t="s">
        <v>6</v>
      </c>
      <c r="AE133">
        <v>52</v>
      </c>
      <c r="AF133">
        <v>6</v>
      </c>
      <c r="AH133" t="s">
        <v>17964</v>
      </c>
      <c r="AI133" t="s">
        <v>17963</v>
      </c>
      <c r="AJ133" t="s">
        <v>17962</v>
      </c>
      <c r="AK133" t="s">
        <v>17961</v>
      </c>
      <c r="AL133">
        <v>157</v>
      </c>
      <c r="AM133" s="5">
        <f t="shared" si="18"/>
        <v>8.7222222222222214</v>
      </c>
      <c r="AN133" s="4">
        <f t="shared" si="23"/>
        <v>1.3210484244183598E-2</v>
      </c>
      <c r="AO133" s="3"/>
      <c r="AP133">
        <v>0</v>
      </c>
      <c r="AQ133" t="s">
        <v>9156</v>
      </c>
      <c r="AR133" t="s">
        <v>17960</v>
      </c>
      <c r="AS133" t="s">
        <v>9154</v>
      </c>
      <c r="AT133" s="2" t="s">
        <v>0</v>
      </c>
      <c r="AU133" s="1">
        <f t="shared" si="19"/>
        <v>3.4832582821638729</v>
      </c>
      <c r="AV133" s="1">
        <f t="shared" si="20"/>
        <v>2.8654840370937262</v>
      </c>
      <c r="AW133" s="1">
        <f t="shared" si="21"/>
        <v>2.24770979202358</v>
      </c>
    </row>
    <row r="134" spans="1:49" x14ac:dyDescent="0.2">
      <c r="A134">
        <v>132</v>
      </c>
      <c r="B134" t="s">
        <v>17959</v>
      </c>
      <c r="C134" t="s">
        <v>17958</v>
      </c>
      <c r="F134" t="s">
        <v>17957</v>
      </c>
      <c r="G134" t="s">
        <v>17</v>
      </c>
      <c r="H134" t="s">
        <v>16</v>
      </c>
      <c r="I134" t="s">
        <v>17956</v>
      </c>
      <c r="J134">
        <v>60001439</v>
      </c>
      <c r="K134" t="s">
        <v>199</v>
      </c>
      <c r="L134" t="s">
        <v>198</v>
      </c>
      <c r="M134" t="s">
        <v>120</v>
      </c>
      <c r="N134">
        <v>4</v>
      </c>
      <c r="O134" t="s">
        <v>17955</v>
      </c>
      <c r="P134" t="s">
        <v>17954</v>
      </c>
      <c r="Q134" t="s">
        <v>9441</v>
      </c>
      <c r="R134" s="7">
        <v>38139</v>
      </c>
      <c r="S134" s="8">
        <f t="shared" si="16"/>
        <v>2004</v>
      </c>
      <c r="T134" s="8">
        <v>2004</v>
      </c>
      <c r="U134" s="8">
        <f t="shared" si="17"/>
        <v>18</v>
      </c>
      <c r="V134" s="7">
        <v>38139</v>
      </c>
      <c r="W134" s="11" t="s">
        <v>1459</v>
      </c>
      <c r="X134" s="2">
        <v>2.383</v>
      </c>
      <c r="Y134" s="6">
        <f t="shared" si="22"/>
        <v>6.3612824003630442E-2</v>
      </c>
      <c r="AA134">
        <v>13502417</v>
      </c>
      <c r="AB134">
        <v>17416</v>
      </c>
      <c r="AD134" t="s">
        <v>6</v>
      </c>
      <c r="AE134">
        <v>151</v>
      </c>
      <c r="AF134">
        <v>3</v>
      </c>
      <c r="AH134" t="s">
        <v>17953</v>
      </c>
      <c r="AI134" t="s">
        <v>17952</v>
      </c>
      <c r="AK134" t="s">
        <v>17951</v>
      </c>
      <c r="AL134">
        <v>3</v>
      </c>
      <c r="AM134" s="5">
        <f t="shared" si="18"/>
        <v>0.16666666666666666</v>
      </c>
      <c r="AN134" s="4">
        <f t="shared" si="23"/>
        <v>2.5242963523917705E-4</v>
      </c>
      <c r="AO134" s="3"/>
      <c r="AP134">
        <v>0</v>
      </c>
      <c r="AR134" t="s">
        <v>1</v>
      </c>
      <c r="AT134" s="2" t="s">
        <v>0</v>
      </c>
      <c r="AU134" s="1">
        <f t="shared" si="19"/>
        <v>4.4604705693113065</v>
      </c>
      <c r="AV134" s="1">
        <f t="shared" si="20"/>
        <v>3.1932626819434811</v>
      </c>
      <c r="AW134" s="1">
        <f t="shared" si="21"/>
        <v>1.9260547945756556</v>
      </c>
    </row>
    <row r="135" spans="1:49" x14ac:dyDescent="0.2">
      <c r="A135">
        <v>133</v>
      </c>
      <c r="B135" t="s">
        <v>17950</v>
      </c>
      <c r="C135" t="s">
        <v>17949</v>
      </c>
      <c r="F135" t="s">
        <v>17948</v>
      </c>
      <c r="G135" t="s">
        <v>17</v>
      </c>
      <c r="H135" t="s">
        <v>16</v>
      </c>
      <c r="I135" t="s">
        <v>17947</v>
      </c>
      <c r="J135" t="s">
        <v>17946</v>
      </c>
      <c r="K135" t="s">
        <v>17945</v>
      </c>
      <c r="L135" t="s">
        <v>17944</v>
      </c>
      <c r="M135" t="s">
        <v>7318</v>
      </c>
      <c r="N135">
        <v>3</v>
      </c>
      <c r="O135" t="s">
        <v>17943</v>
      </c>
      <c r="P135" t="s">
        <v>17942</v>
      </c>
      <c r="Q135" t="s">
        <v>17941</v>
      </c>
      <c r="R135" s="7">
        <v>38139</v>
      </c>
      <c r="S135" s="8">
        <f t="shared" si="16"/>
        <v>2004</v>
      </c>
      <c r="T135" s="8">
        <v>2004</v>
      </c>
      <c r="U135" s="8">
        <f t="shared" si="17"/>
        <v>18</v>
      </c>
      <c r="V135" s="7">
        <v>38139</v>
      </c>
      <c r="W135" t="s">
        <v>561</v>
      </c>
      <c r="X135" s="2">
        <v>1.6519999999999999</v>
      </c>
      <c r="Y135" s="6">
        <f t="shared" si="22"/>
        <v>4.409919649769093E-2</v>
      </c>
      <c r="AA135" t="s">
        <v>560</v>
      </c>
      <c r="AB135">
        <v>17337</v>
      </c>
      <c r="AD135" t="s">
        <v>6</v>
      </c>
      <c r="AE135">
        <v>52</v>
      </c>
      <c r="AF135">
        <v>6</v>
      </c>
      <c r="AH135" t="s">
        <v>17940</v>
      </c>
      <c r="AI135" t="s">
        <v>17939</v>
      </c>
      <c r="AJ135" t="s">
        <v>17938</v>
      </c>
      <c r="AK135" t="s">
        <v>17937</v>
      </c>
      <c r="AL135">
        <v>146</v>
      </c>
      <c r="AM135" s="5">
        <f t="shared" si="18"/>
        <v>8.1111111111111107</v>
      </c>
      <c r="AN135" s="4">
        <f t="shared" si="23"/>
        <v>1.2284908914973284E-2</v>
      </c>
      <c r="AO135" s="3"/>
      <c r="AP135">
        <v>0</v>
      </c>
      <c r="AR135" t="s">
        <v>1</v>
      </c>
      <c r="AT135" s="2" t="s">
        <v>0</v>
      </c>
      <c r="AU135" s="1">
        <f t="shared" si="19"/>
        <v>3.4554910222875637</v>
      </c>
      <c r="AV135" s="1">
        <f t="shared" si="20"/>
        <v>2.8192052706332107</v>
      </c>
      <c r="AW135" s="1">
        <f t="shared" si="21"/>
        <v>2.1829195189788577</v>
      </c>
    </row>
    <row r="136" spans="1:49" x14ac:dyDescent="0.2">
      <c r="A136">
        <v>134</v>
      </c>
      <c r="B136" t="s">
        <v>17936</v>
      </c>
      <c r="C136" t="s">
        <v>17935</v>
      </c>
      <c r="F136" t="s">
        <v>17934</v>
      </c>
      <c r="G136" t="s">
        <v>17</v>
      </c>
      <c r="H136" t="s">
        <v>16</v>
      </c>
      <c r="I136" t="s">
        <v>17933</v>
      </c>
      <c r="J136" t="s">
        <v>17929</v>
      </c>
      <c r="K136" t="s">
        <v>17932</v>
      </c>
      <c r="L136" t="s">
        <v>10136</v>
      </c>
      <c r="M136" t="s">
        <v>1877</v>
      </c>
      <c r="N136">
        <v>2</v>
      </c>
      <c r="O136" t="s">
        <v>17931</v>
      </c>
      <c r="P136" t="s">
        <v>17930</v>
      </c>
      <c r="Q136" t="s">
        <v>17929</v>
      </c>
      <c r="R136" s="7">
        <v>38139</v>
      </c>
      <c r="S136" s="8">
        <f t="shared" si="16"/>
        <v>2004</v>
      </c>
      <c r="T136" s="8">
        <v>2004</v>
      </c>
      <c r="U136" s="8">
        <f t="shared" si="17"/>
        <v>18</v>
      </c>
      <c r="V136" s="7">
        <v>38139</v>
      </c>
      <c r="W136" s="11" t="s">
        <v>1459</v>
      </c>
      <c r="X136" s="2">
        <v>2.383</v>
      </c>
      <c r="Y136" s="6">
        <f t="shared" si="22"/>
        <v>6.3612824003630442E-2</v>
      </c>
      <c r="AA136">
        <v>13502417</v>
      </c>
      <c r="AB136">
        <v>17416</v>
      </c>
      <c r="AD136" t="s">
        <v>6</v>
      </c>
      <c r="AE136">
        <v>151</v>
      </c>
      <c r="AF136">
        <v>3</v>
      </c>
      <c r="AH136" t="s">
        <v>17928</v>
      </c>
      <c r="AI136" t="s">
        <v>17927</v>
      </c>
      <c r="AK136" t="s">
        <v>17926</v>
      </c>
      <c r="AL136">
        <v>5</v>
      </c>
      <c r="AM136" s="5">
        <f t="shared" si="18"/>
        <v>0.27777777777777779</v>
      </c>
      <c r="AN136" s="4">
        <f t="shared" si="23"/>
        <v>4.207160587319618E-4</v>
      </c>
      <c r="AO136" s="3"/>
      <c r="AP136">
        <v>0</v>
      </c>
      <c r="AR136" t="s">
        <v>1</v>
      </c>
      <c r="AT136" s="2" t="s">
        <v>0</v>
      </c>
      <c r="AU136" s="1">
        <f t="shared" si="19"/>
        <v>4.4655191620160899</v>
      </c>
      <c r="AV136" s="1">
        <f t="shared" si="20"/>
        <v>3.2016770031181205</v>
      </c>
      <c r="AW136" s="1">
        <f t="shared" si="21"/>
        <v>1.9378348442201505</v>
      </c>
    </row>
    <row r="137" spans="1:49" x14ac:dyDescent="0.2">
      <c r="A137">
        <v>135</v>
      </c>
      <c r="B137" t="s">
        <v>17925</v>
      </c>
      <c r="C137" t="s">
        <v>17924</v>
      </c>
      <c r="F137" t="s">
        <v>17923</v>
      </c>
      <c r="G137" t="s">
        <v>17</v>
      </c>
      <c r="H137" t="s">
        <v>16</v>
      </c>
      <c r="I137" t="s">
        <v>17922</v>
      </c>
      <c r="J137">
        <v>60025778</v>
      </c>
      <c r="K137" t="s">
        <v>3024</v>
      </c>
      <c r="L137" t="s">
        <v>3023</v>
      </c>
      <c r="M137" t="s">
        <v>120</v>
      </c>
      <c r="N137">
        <v>2</v>
      </c>
      <c r="O137" t="s">
        <v>17921</v>
      </c>
      <c r="P137" t="s">
        <v>17920</v>
      </c>
      <c r="Q137" t="s">
        <v>3020</v>
      </c>
      <c r="R137" s="7">
        <v>38139</v>
      </c>
      <c r="S137" s="8">
        <f t="shared" si="16"/>
        <v>2004</v>
      </c>
      <c r="T137" s="8">
        <v>2004</v>
      </c>
      <c r="U137" s="8">
        <f t="shared" si="17"/>
        <v>18</v>
      </c>
      <c r="V137" s="7">
        <v>38139</v>
      </c>
      <c r="W137" t="s">
        <v>561</v>
      </c>
      <c r="X137" s="2">
        <v>1.6519999999999999</v>
      </c>
      <c r="Y137" s="6">
        <f t="shared" si="22"/>
        <v>4.409919649769093E-2</v>
      </c>
      <c r="AA137" t="s">
        <v>560</v>
      </c>
      <c r="AB137">
        <v>17337</v>
      </c>
      <c r="AD137" t="s">
        <v>6</v>
      </c>
      <c r="AE137">
        <v>52</v>
      </c>
      <c r="AF137">
        <v>6</v>
      </c>
      <c r="AH137" t="s">
        <v>17919</v>
      </c>
      <c r="AI137" t="s">
        <v>17918</v>
      </c>
      <c r="AJ137" t="s">
        <v>17917</v>
      </c>
      <c r="AK137" t="s">
        <v>17916</v>
      </c>
      <c r="AL137">
        <v>396</v>
      </c>
      <c r="AM137" s="5">
        <f t="shared" si="18"/>
        <v>22</v>
      </c>
      <c r="AN137" s="4">
        <f t="shared" si="23"/>
        <v>3.3320711851571372E-2</v>
      </c>
      <c r="AO137" s="3"/>
      <c r="AP137">
        <v>0</v>
      </c>
      <c r="AR137" t="s">
        <v>1</v>
      </c>
      <c r="AT137" s="2" t="s">
        <v>0</v>
      </c>
      <c r="AU137" s="1">
        <f t="shared" si="19"/>
        <v>4.0865651103855063</v>
      </c>
      <c r="AV137" s="1">
        <f t="shared" si="20"/>
        <v>3.8709954174631149</v>
      </c>
      <c r="AW137" s="1">
        <f t="shared" si="21"/>
        <v>3.6554257245407236</v>
      </c>
    </row>
    <row r="138" spans="1:49" x14ac:dyDescent="0.2">
      <c r="A138">
        <v>136</v>
      </c>
      <c r="B138" t="s">
        <v>17915</v>
      </c>
      <c r="C138" t="s">
        <v>17914</v>
      </c>
      <c r="F138" t="s">
        <v>17913</v>
      </c>
      <c r="G138" t="s">
        <v>17</v>
      </c>
      <c r="H138" t="s">
        <v>16</v>
      </c>
      <c r="I138" t="s">
        <v>17912</v>
      </c>
      <c r="J138">
        <v>60011576</v>
      </c>
      <c r="K138" t="s">
        <v>17911</v>
      </c>
      <c r="L138" t="s">
        <v>17910</v>
      </c>
      <c r="M138" t="s">
        <v>26</v>
      </c>
      <c r="N138">
        <v>1</v>
      </c>
      <c r="O138" t="s">
        <v>17909</v>
      </c>
      <c r="P138">
        <v>6602908364</v>
      </c>
      <c r="Q138">
        <v>60011576</v>
      </c>
      <c r="R138" s="7">
        <v>38139</v>
      </c>
      <c r="S138" s="8">
        <f t="shared" si="16"/>
        <v>2004</v>
      </c>
      <c r="T138" s="8">
        <v>2004</v>
      </c>
      <c r="U138" s="8">
        <f t="shared" si="17"/>
        <v>18</v>
      </c>
      <c r="V138" s="7">
        <v>38139</v>
      </c>
      <c r="W138" t="s">
        <v>561</v>
      </c>
      <c r="X138" s="2">
        <v>1.6519999999999999</v>
      </c>
      <c r="Y138" s="6">
        <f t="shared" si="22"/>
        <v>4.409919649769093E-2</v>
      </c>
      <c r="AA138" t="s">
        <v>560</v>
      </c>
      <c r="AB138">
        <v>17337</v>
      </c>
      <c r="AD138" t="s">
        <v>6</v>
      </c>
      <c r="AE138">
        <v>52</v>
      </c>
      <c r="AF138">
        <v>6</v>
      </c>
      <c r="AH138" t="s">
        <v>17908</v>
      </c>
      <c r="AI138" t="s">
        <v>17907</v>
      </c>
      <c r="AJ138" t="s">
        <v>17906</v>
      </c>
      <c r="AK138" t="s">
        <v>17905</v>
      </c>
      <c r="AL138">
        <v>5</v>
      </c>
      <c r="AM138" s="5">
        <f t="shared" si="18"/>
        <v>0.27777777777777779</v>
      </c>
      <c r="AN138" s="4">
        <f t="shared" si="23"/>
        <v>4.207160587319618E-4</v>
      </c>
      <c r="AO138" s="3"/>
      <c r="AP138">
        <v>0</v>
      </c>
      <c r="AR138" t="s">
        <v>1</v>
      </c>
      <c r="AT138" s="2" t="s">
        <v>0</v>
      </c>
      <c r="AU138" s="1">
        <f t="shared" si="19"/>
        <v>3.0995652366003239</v>
      </c>
      <c r="AV138" s="1">
        <f t="shared" si="20"/>
        <v>2.2259956278211446</v>
      </c>
      <c r="AW138" s="1">
        <f t="shared" si="21"/>
        <v>1.3524260190419652</v>
      </c>
    </row>
    <row r="139" spans="1:49" x14ac:dyDescent="0.2">
      <c r="A139">
        <v>137</v>
      </c>
      <c r="B139" t="s">
        <v>17904</v>
      </c>
      <c r="C139" t="s">
        <v>17903</v>
      </c>
      <c r="F139" t="s">
        <v>17902</v>
      </c>
      <c r="G139" t="s">
        <v>17</v>
      </c>
      <c r="H139" t="s">
        <v>16</v>
      </c>
      <c r="I139" t="s">
        <v>17901</v>
      </c>
      <c r="J139">
        <v>60005429</v>
      </c>
      <c r="K139" t="s">
        <v>2217</v>
      </c>
      <c r="L139" t="s">
        <v>137</v>
      </c>
      <c r="M139" t="s">
        <v>136</v>
      </c>
      <c r="N139">
        <v>3</v>
      </c>
      <c r="O139" t="s">
        <v>17900</v>
      </c>
      <c r="P139" t="s">
        <v>17899</v>
      </c>
      <c r="Q139" t="s">
        <v>17898</v>
      </c>
      <c r="R139" s="7">
        <v>38139</v>
      </c>
      <c r="S139" s="8">
        <f t="shared" si="16"/>
        <v>2004</v>
      </c>
      <c r="T139" s="8">
        <v>2004</v>
      </c>
      <c r="U139" s="8">
        <f t="shared" si="17"/>
        <v>18</v>
      </c>
      <c r="V139" s="7">
        <v>38139</v>
      </c>
      <c r="W139" t="s">
        <v>561</v>
      </c>
      <c r="X139" s="2">
        <v>1.6519999999999999</v>
      </c>
      <c r="Y139" s="6">
        <f t="shared" si="22"/>
        <v>4.409919649769093E-2</v>
      </c>
      <c r="AA139" t="s">
        <v>560</v>
      </c>
      <c r="AB139">
        <v>17337</v>
      </c>
      <c r="AD139" t="s">
        <v>6</v>
      </c>
      <c r="AE139">
        <v>52</v>
      </c>
      <c r="AF139">
        <v>6</v>
      </c>
      <c r="AH139" t="s">
        <v>17897</v>
      </c>
      <c r="AI139" t="s">
        <v>17896</v>
      </c>
      <c r="AJ139" t="s">
        <v>17895</v>
      </c>
      <c r="AK139" t="s">
        <v>17894</v>
      </c>
      <c r="AL139">
        <v>21</v>
      </c>
      <c r="AM139" s="5">
        <f t="shared" si="18"/>
        <v>1.1666666666666667</v>
      </c>
      <c r="AN139" s="4">
        <f t="shared" si="23"/>
        <v>1.7670074466742396E-3</v>
      </c>
      <c r="AO139" s="3"/>
      <c r="AP139">
        <v>0</v>
      </c>
      <c r="AQ139" t="s">
        <v>2947</v>
      </c>
      <c r="AR139" t="s">
        <v>2744</v>
      </c>
      <c r="AS139" t="s">
        <v>2945</v>
      </c>
      <c r="AT139" s="2" t="s">
        <v>0</v>
      </c>
      <c r="AU139" s="1">
        <f t="shared" si="19"/>
        <v>3.1399539782385926</v>
      </c>
      <c r="AV139" s="1">
        <f t="shared" si="20"/>
        <v>2.2933101972182586</v>
      </c>
      <c r="AW139" s="1">
        <f t="shared" si="21"/>
        <v>1.4466664161979246</v>
      </c>
    </row>
    <row r="140" spans="1:49" x14ac:dyDescent="0.2">
      <c r="A140">
        <v>138</v>
      </c>
      <c r="B140" t="s">
        <v>17893</v>
      </c>
      <c r="C140" t="s">
        <v>17892</v>
      </c>
      <c r="F140" t="s">
        <v>17891</v>
      </c>
      <c r="G140" t="s">
        <v>17</v>
      </c>
      <c r="H140" t="s">
        <v>16</v>
      </c>
      <c r="I140" t="s">
        <v>17890</v>
      </c>
      <c r="J140">
        <v>100802891</v>
      </c>
      <c r="K140" t="s">
        <v>17889</v>
      </c>
      <c r="L140" t="s">
        <v>17888</v>
      </c>
      <c r="M140" t="s">
        <v>120</v>
      </c>
      <c r="N140">
        <v>1</v>
      </c>
      <c r="O140" t="s">
        <v>17887</v>
      </c>
      <c r="P140">
        <v>6507538875</v>
      </c>
      <c r="Q140">
        <v>100802891</v>
      </c>
      <c r="R140" s="7">
        <v>38139</v>
      </c>
      <c r="S140" s="8">
        <f t="shared" si="16"/>
        <v>2004</v>
      </c>
      <c r="T140" s="8">
        <v>2004</v>
      </c>
      <c r="U140" s="8">
        <f t="shared" si="17"/>
        <v>18</v>
      </c>
      <c r="V140" s="7">
        <v>38139</v>
      </c>
      <c r="W140" t="s">
        <v>11021</v>
      </c>
      <c r="X140" s="2">
        <v>0.78200000000000003</v>
      </c>
      <c r="Y140" s="6">
        <f t="shared" si="22"/>
        <v>2.0875043378446919E-2</v>
      </c>
      <c r="AA140">
        <v>189316</v>
      </c>
      <c r="AB140">
        <v>19901</v>
      </c>
      <c r="AD140" t="s">
        <v>6</v>
      </c>
      <c r="AE140">
        <v>50</v>
      </c>
      <c r="AF140">
        <v>2</v>
      </c>
      <c r="AH140" t="s">
        <v>17886</v>
      </c>
      <c r="AI140" t="s">
        <v>17885</v>
      </c>
      <c r="AJ140" t="s">
        <v>17884</v>
      </c>
      <c r="AK140" t="s">
        <v>17883</v>
      </c>
      <c r="AL140">
        <v>1</v>
      </c>
      <c r="AM140" s="5">
        <f t="shared" si="18"/>
        <v>5.5555555555555552E-2</v>
      </c>
      <c r="AN140" s="4">
        <f t="shared" si="23"/>
        <v>8.4143211746392349E-5</v>
      </c>
      <c r="AO140" s="3"/>
      <c r="AP140">
        <v>0</v>
      </c>
      <c r="AR140" t="s">
        <v>1</v>
      </c>
      <c r="AT140" s="2">
        <v>3.863</v>
      </c>
      <c r="AU140" s="1">
        <f t="shared" si="19"/>
        <v>1.4637773328436758</v>
      </c>
      <c r="AV140" s="1">
        <f t="shared" si="20"/>
        <v>1.0479593295096656</v>
      </c>
      <c r="AW140" s="1">
        <f t="shared" si="21"/>
        <v>0.63214132617565499</v>
      </c>
    </row>
    <row r="141" spans="1:49" x14ac:dyDescent="0.2">
      <c r="A141">
        <v>139</v>
      </c>
      <c r="B141" t="s">
        <v>17882</v>
      </c>
      <c r="C141" t="s">
        <v>17881</v>
      </c>
      <c r="F141" t="s">
        <v>17880</v>
      </c>
      <c r="G141" t="s">
        <v>17</v>
      </c>
      <c r="H141" t="s">
        <v>16</v>
      </c>
      <c r="I141" t="s">
        <v>6642</v>
      </c>
      <c r="J141" t="s">
        <v>17879</v>
      </c>
      <c r="K141" t="s">
        <v>17878</v>
      </c>
      <c r="L141" t="s">
        <v>17877</v>
      </c>
      <c r="M141" t="s">
        <v>11974</v>
      </c>
      <c r="N141">
        <v>3</v>
      </c>
      <c r="O141" t="s">
        <v>17876</v>
      </c>
      <c r="P141" t="s">
        <v>17875</v>
      </c>
      <c r="Q141" t="s">
        <v>17874</v>
      </c>
      <c r="R141" s="7">
        <v>38139</v>
      </c>
      <c r="S141" s="8">
        <f t="shared" si="16"/>
        <v>2004</v>
      </c>
      <c r="T141" s="8">
        <v>2004</v>
      </c>
      <c r="U141" s="8">
        <f t="shared" si="17"/>
        <v>18</v>
      </c>
      <c r="V141" s="7">
        <v>38139</v>
      </c>
      <c r="W141" t="s">
        <v>1817</v>
      </c>
      <c r="X141" s="2">
        <v>1.218</v>
      </c>
      <c r="Y141" s="6">
        <f t="shared" si="22"/>
        <v>3.2513814366941618E-2</v>
      </c>
      <c r="AA141">
        <v>189448</v>
      </c>
      <c r="AB141">
        <v>15107</v>
      </c>
      <c r="AD141" t="s">
        <v>6</v>
      </c>
      <c r="AE141">
        <v>50</v>
      </c>
      <c r="AF141">
        <v>6</v>
      </c>
      <c r="AH141" t="s">
        <v>17873</v>
      </c>
      <c r="AI141" t="s">
        <v>17872</v>
      </c>
      <c r="AJ141" t="s">
        <v>17871</v>
      </c>
      <c r="AK141" t="s">
        <v>17870</v>
      </c>
      <c r="AL141">
        <v>53</v>
      </c>
      <c r="AM141" s="5">
        <f t="shared" si="18"/>
        <v>2.9444444444444446</v>
      </c>
      <c r="AN141" s="4">
        <f t="shared" si="23"/>
        <v>4.4595902225587954E-3</v>
      </c>
      <c r="AO141" s="3"/>
      <c r="AP141">
        <v>0</v>
      </c>
      <c r="AR141" t="s">
        <v>1</v>
      </c>
      <c r="AT141" s="2" t="s">
        <v>0</v>
      </c>
      <c r="AU141" s="1">
        <f t="shared" si="19"/>
        <v>2.4097547123626768</v>
      </c>
      <c r="AV141" s="1">
        <f t="shared" si="20"/>
        <v>1.8486702294750208</v>
      </c>
      <c r="AW141" s="1">
        <f t="shared" si="21"/>
        <v>1.2875857465873644</v>
      </c>
    </row>
    <row r="142" spans="1:49" x14ac:dyDescent="0.2">
      <c r="A142">
        <v>140</v>
      </c>
      <c r="B142" t="s">
        <v>17869</v>
      </c>
      <c r="C142" t="s">
        <v>17868</v>
      </c>
      <c r="F142" t="s">
        <v>17867</v>
      </c>
      <c r="G142" t="s">
        <v>17</v>
      </c>
      <c r="H142" t="s">
        <v>16</v>
      </c>
      <c r="I142" t="s">
        <v>17866</v>
      </c>
      <c r="J142">
        <v>60028218</v>
      </c>
      <c r="K142" t="s">
        <v>17865</v>
      </c>
      <c r="L142" t="s">
        <v>17864</v>
      </c>
      <c r="M142" t="s">
        <v>26</v>
      </c>
      <c r="N142">
        <v>2</v>
      </c>
      <c r="O142" t="s">
        <v>17863</v>
      </c>
      <c r="P142" t="s">
        <v>17862</v>
      </c>
      <c r="Q142" t="s">
        <v>17861</v>
      </c>
      <c r="R142" s="7">
        <v>38139</v>
      </c>
      <c r="S142" s="8">
        <f t="shared" si="16"/>
        <v>2004</v>
      </c>
      <c r="T142" s="8">
        <v>2004</v>
      </c>
      <c r="U142" s="8">
        <f t="shared" si="17"/>
        <v>18</v>
      </c>
      <c r="V142" s="7">
        <v>38139</v>
      </c>
      <c r="W142" t="s">
        <v>17860</v>
      </c>
      <c r="X142" s="2">
        <v>1.786</v>
      </c>
      <c r="Y142" s="6">
        <f t="shared" si="22"/>
        <v>4.7676249966631966E-2</v>
      </c>
      <c r="AA142">
        <v>2783649</v>
      </c>
      <c r="AB142">
        <v>18050</v>
      </c>
      <c r="AD142" t="s">
        <v>6</v>
      </c>
      <c r="AE142">
        <v>23</v>
      </c>
      <c r="AF142">
        <v>6</v>
      </c>
      <c r="AH142" t="s">
        <v>17859</v>
      </c>
      <c r="AI142" t="s">
        <v>17858</v>
      </c>
      <c r="AJ142" t="s">
        <v>17857</v>
      </c>
      <c r="AK142" t="s">
        <v>17856</v>
      </c>
      <c r="AL142">
        <v>117</v>
      </c>
      <c r="AM142" s="5">
        <f t="shared" si="18"/>
        <v>6.5</v>
      </c>
      <c r="AN142" s="4">
        <f t="shared" si="23"/>
        <v>9.8447557743279058E-3</v>
      </c>
      <c r="AO142" s="3"/>
      <c r="AP142">
        <v>0</v>
      </c>
      <c r="AR142" t="s">
        <v>1</v>
      </c>
      <c r="AT142" s="2" t="s">
        <v>0</v>
      </c>
      <c r="AU142" s="1">
        <f t="shared" si="19"/>
        <v>3.6326801708940746</v>
      </c>
      <c r="AV142" s="1">
        <f t="shared" si="20"/>
        <v>2.8760502870479936</v>
      </c>
      <c r="AW142" s="1">
        <f t="shared" si="21"/>
        <v>2.1194204032019122</v>
      </c>
    </row>
    <row r="143" spans="1:49" x14ac:dyDescent="0.2">
      <c r="A143">
        <v>141</v>
      </c>
      <c r="B143" t="s">
        <v>17855</v>
      </c>
      <c r="C143" t="s">
        <v>17854</v>
      </c>
      <c r="F143" t="s">
        <v>17853</v>
      </c>
      <c r="G143" t="s">
        <v>17</v>
      </c>
      <c r="H143" t="s">
        <v>16</v>
      </c>
      <c r="I143" t="s">
        <v>17852</v>
      </c>
      <c r="J143" t="s">
        <v>17851</v>
      </c>
      <c r="K143" t="s">
        <v>17850</v>
      </c>
      <c r="L143" t="s">
        <v>17849</v>
      </c>
      <c r="M143" t="s">
        <v>17848</v>
      </c>
      <c r="N143">
        <v>9</v>
      </c>
      <c r="O143" t="s">
        <v>17847</v>
      </c>
      <c r="P143" t="s">
        <v>17846</v>
      </c>
      <c r="Q143" t="s">
        <v>17845</v>
      </c>
      <c r="R143" s="7">
        <v>38139</v>
      </c>
      <c r="S143" s="8">
        <f t="shared" si="16"/>
        <v>2004</v>
      </c>
      <c r="T143" s="8">
        <v>2004</v>
      </c>
      <c r="U143" s="8">
        <f t="shared" si="17"/>
        <v>18</v>
      </c>
      <c r="V143" s="7">
        <v>38139</v>
      </c>
      <c r="W143" t="s">
        <v>11254</v>
      </c>
      <c r="X143" s="2">
        <v>0.82799999999999996</v>
      </c>
      <c r="Y143" s="6">
        <f t="shared" si="22"/>
        <v>2.2102987106590855E-2</v>
      </c>
      <c r="AA143">
        <v>189383</v>
      </c>
      <c r="AB143">
        <v>26052</v>
      </c>
      <c r="AD143" t="s">
        <v>6</v>
      </c>
      <c r="AE143">
        <v>51</v>
      </c>
      <c r="AF143">
        <v>6</v>
      </c>
      <c r="AH143" t="s">
        <v>17844</v>
      </c>
      <c r="AI143" t="s">
        <v>17843</v>
      </c>
      <c r="AJ143" t="s">
        <v>17842</v>
      </c>
      <c r="AK143" t="s">
        <v>17841</v>
      </c>
      <c r="AL143">
        <v>17</v>
      </c>
      <c r="AM143" s="5">
        <f t="shared" si="18"/>
        <v>0.94444444444444442</v>
      </c>
      <c r="AN143" s="4">
        <f t="shared" si="23"/>
        <v>1.43043459968867E-3</v>
      </c>
      <c r="AO143" s="3"/>
      <c r="AP143">
        <v>0</v>
      </c>
      <c r="AR143" t="s">
        <v>1</v>
      </c>
      <c r="AT143" s="2">
        <v>2.9169999999999998</v>
      </c>
      <c r="AU143" s="1">
        <f t="shared" si="19"/>
        <v>1.5901221354520199</v>
      </c>
      <c r="AV143" s="1">
        <f t="shared" si="20"/>
        <v>1.1766710853139764</v>
      </c>
      <c r="AW143" s="1">
        <f t="shared" si="21"/>
        <v>0.76322003517593251</v>
      </c>
    </row>
    <row r="144" spans="1:49" x14ac:dyDescent="0.2">
      <c r="A144">
        <v>142</v>
      </c>
      <c r="B144" t="s">
        <v>17840</v>
      </c>
      <c r="C144" t="s">
        <v>17839</v>
      </c>
      <c r="F144" t="s">
        <v>17838</v>
      </c>
      <c r="G144" t="s">
        <v>17</v>
      </c>
      <c r="H144" t="s">
        <v>16</v>
      </c>
      <c r="I144" t="s">
        <v>17837</v>
      </c>
      <c r="J144" t="s">
        <v>17836</v>
      </c>
      <c r="K144" t="s">
        <v>17835</v>
      </c>
      <c r="L144" t="s">
        <v>17834</v>
      </c>
      <c r="M144" t="s">
        <v>17833</v>
      </c>
      <c r="N144">
        <v>3</v>
      </c>
      <c r="O144" t="s">
        <v>17832</v>
      </c>
      <c r="P144" t="s">
        <v>17831</v>
      </c>
      <c r="Q144" t="s">
        <v>17830</v>
      </c>
      <c r="R144" s="7">
        <v>38139</v>
      </c>
      <c r="S144" s="8">
        <f t="shared" si="16"/>
        <v>2004</v>
      </c>
      <c r="T144" s="8">
        <v>2004</v>
      </c>
      <c r="U144" s="8">
        <f t="shared" si="17"/>
        <v>18</v>
      </c>
      <c r="V144" s="7">
        <v>38139</v>
      </c>
      <c r="W144" t="s">
        <v>1817</v>
      </c>
      <c r="X144" s="2">
        <v>1.218</v>
      </c>
      <c r="Y144" s="6">
        <f t="shared" si="22"/>
        <v>3.2513814366941618E-2</v>
      </c>
      <c r="AA144">
        <v>189448</v>
      </c>
      <c r="AB144">
        <v>15107</v>
      </c>
      <c r="AD144" t="s">
        <v>6</v>
      </c>
      <c r="AE144">
        <v>50</v>
      </c>
      <c r="AF144">
        <v>6</v>
      </c>
      <c r="AH144" t="s">
        <v>17829</v>
      </c>
      <c r="AI144" t="s">
        <v>17828</v>
      </c>
      <c r="AJ144" t="s">
        <v>17827</v>
      </c>
      <c r="AK144" t="s">
        <v>17826</v>
      </c>
      <c r="AL144">
        <v>244</v>
      </c>
      <c r="AM144" s="5">
        <f t="shared" si="18"/>
        <v>13.555555555555555</v>
      </c>
      <c r="AN144" s="4">
        <f t="shared" si="23"/>
        <v>2.0530943666119735E-2</v>
      </c>
      <c r="AO144" s="3"/>
      <c r="AP144">
        <v>0</v>
      </c>
      <c r="AQ144" t="s">
        <v>55</v>
      </c>
      <c r="AR144">
        <v>346887</v>
      </c>
      <c r="AS144" t="s">
        <v>53</v>
      </c>
      <c r="AT144" s="2" t="s">
        <v>0</v>
      </c>
      <c r="AU144" s="1">
        <f t="shared" si="19"/>
        <v>2.8918953156695051</v>
      </c>
      <c r="AV144" s="1">
        <f t="shared" si="20"/>
        <v>2.6522379016530677</v>
      </c>
      <c r="AW144" s="1">
        <f t="shared" si="21"/>
        <v>2.4125804876366299</v>
      </c>
    </row>
    <row r="145" spans="1:49" x14ac:dyDescent="0.2">
      <c r="A145">
        <v>143</v>
      </c>
      <c r="B145" t="s">
        <v>17825</v>
      </c>
      <c r="C145" t="s">
        <v>17824</v>
      </c>
      <c r="F145" t="s">
        <v>17823</v>
      </c>
      <c r="G145" t="s">
        <v>17</v>
      </c>
      <c r="H145" t="s">
        <v>16</v>
      </c>
      <c r="I145" t="s">
        <v>17822</v>
      </c>
      <c r="J145">
        <v>60000221</v>
      </c>
      <c r="K145" t="s">
        <v>17821</v>
      </c>
      <c r="L145" t="s">
        <v>17820</v>
      </c>
      <c r="M145" t="s">
        <v>120</v>
      </c>
      <c r="N145">
        <v>2</v>
      </c>
      <c r="O145" t="s">
        <v>17819</v>
      </c>
      <c r="P145" t="s">
        <v>17818</v>
      </c>
      <c r="Q145" t="s">
        <v>17817</v>
      </c>
      <c r="R145" s="7">
        <v>38139</v>
      </c>
      <c r="S145" s="8">
        <f t="shared" si="16"/>
        <v>2004</v>
      </c>
      <c r="T145" s="8">
        <v>2004</v>
      </c>
      <c r="U145" s="8">
        <f t="shared" si="17"/>
        <v>18</v>
      </c>
      <c r="V145" s="7">
        <v>38139</v>
      </c>
      <c r="W145" t="s">
        <v>1817</v>
      </c>
      <c r="X145" s="2">
        <v>1.218</v>
      </c>
      <c r="Y145" s="6">
        <f t="shared" si="22"/>
        <v>3.2513814366941618E-2</v>
      </c>
      <c r="AA145">
        <v>189448</v>
      </c>
      <c r="AB145">
        <v>15107</v>
      </c>
      <c r="AD145" t="s">
        <v>6</v>
      </c>
      <c r="AE145">
        <v>50</v>
      </c>
      <c r="AF145">
        <v>6</v>
      </c>
      <c r="AH145" t="s">
        <v>17816</v>
      </c>
      <c r="AI145" t="s">
        <v>17815</v>
      </c>
      <c r="AJ145" t="s">
        <v>17814</v>
      </c>
      <c r="AK145" t="s">
        <v>17813</v>
      </c>
      <c r="AL145">
        <v>81</v>
      </c>
      <c r="AM145" s="5">
        <f t="shared" si="18"/>
        <v>4.5</v>
      </c>
      <c r="AN145" s="4">
        <f t="shared" si="23"/>
        <v>6.815600151457781E-3</v>
      </c>
      <c r="AO145" s="3"/>
      <c r="AP145">
        <v>0</v>
      </c>
      <c r="AQ145" t="s">
        <v>55</v>
      </c>
      <c r="AR145" t="s">
        <v>17812</v>
      </c>
      <c r="AS145" t="s">
        <v>53</v>
      </c>
      <c r="AT145" s="2" t="s">
        <v>0</v>
      </c>
      <c r="AU145" s="1">
        <f t="shared" si="19"/>
        <v>2.4804350102296464</v>
      </c>
      <c r="AV145" s="1">
        <f t="shared" si="20"/>
        <v>1.9664707259199701</v>
      </c>
      <c r="AW145" s="1">
        <f t="shared" si="21"/>
        <v>1.4525064416102931</v>
      </c>
    </row>
    <row r="146" spans="1:49" x14ac:dyDescent="0.2">
      <c r="A146">
        <v>144</v>
      </c>
      <c r="B146" t="s">
        <v>17811</v>
      </c>
      <c r="C146" t="s">
        <v>17810</v>
      </c>
      <c r="F146" t="s">
        <v>17809</v>
      </c>
      <c r="G146" t="s">
        <v>17</v>
      </c>
      <c r="H146" t="s">
        <v>16</v>
      </c>
      <c r="I146" t="s">
        <v>5980</v>
      </c>
      <c r="J146" t="s">
        <v>5979</v>
      </c>
      <c r="K146" t="s">
        <v>5978</v>
      </c>
      <c r="L146" t="s">
        <v>5977</v>
      </c>
      <c r="M146" t="s">
        <v>5976</v>
      </c>
      <c r="N146">
        <v>3</v>
      </c>
      <c r="O146" t="s">
        <v>5975</v>
      </c>
      <c r="P146" t="s">
        <v>5974</v>
      </c>
      <c r="Q146" t="s">
        <v>5973</v>
      </c>
      <c r="R146" s="7">
        <v>38139</v>
      </c>
      <c r="S146" s="8">
        <f t="shared" si="16"/>
        <v>2004</v>
      </c>
      <c r="T146" s="8">
        <v>2004</v>
      </c>
      <c r="U146" s="8">
        <f t="shared" si="17"/>
        <v>18</v>
      </c>
      <c r="V146" s="7">
        <v>38139</v>
      </c>
      <c r="W146" t="s">
        <v>164</v>
      </c>
      <c r="X146" s="2">
        <v>1.6379999999999999</v>
      </c>
      <c r="Y146" s="6">
        <f t="shared" si="22"/>
        <v>4.3725474493473214E-2</v>
      </c>
      <c r="AA146" t="s">
        <v>163</v>
      </c>
      <c r="AB146">
        <v>17391</v>
      </c>
      <c r="AD146" t="s">
        <v>6</v>
      </c>
      <c r="AE146">
        <v>52</v>
      </c>
      <c r="AF146">
        <v>6</v>
      </c>
      <c r="AH146" t="s">
        <v>17808</v>
      </c>
      <c r="AI146" t="s">
        <v>17807</v>
      </c>
      <c r="AJ146" t="s">
        <v>17806</v>
      </c>
      <c r="AK146" t="s">
        <v>17805</v>
      </c>
      <c r="AL146">
        <v>46</v>
      </c>
      <c r="AM146" s="5">
        <f t="shared" si="18"/>
        <v>2.5555555555555554</v>
      </c>
      <c r="AN146" s="4">
        <f t="shared" si="23"/>
        <v>3.8705877403340484E-3</v>
      </c>
      <c r="AO146" s="3"/>
      <c r="AP146">
        <v>0</v>
      </c>
      <c r="AR146" t="s">
        <v>1</v>
      </c>
      <c r="AT146" s="2">
        <v>4.931</v>
      </c>
      <c r="AU146" s="1">
        <f t="shared" si="19"/>
        <v>3.1769008467531461</v>
      </c>
      <c r="AV146" s="1">
        <f t="shared" si="20"/>
        <v>2.3798031116903631</v>
      </c>
      <c r="AW146" s="1">
        <f t="shared" si="21"/>
        <v>1.5827053766275796</v>
      </c>
    </row>
    <row r="147" spans="1:49" x14ac:dyDescent="0.2">
      <c r="A147">
        <v>145</v>
      </c>
      <c r="B147" t="s">
        <v>17804</v>
      </c>
      <c r="C147" t="s">
        <v>17803</v>
      </c>
      <c r="F147" t="s">
        <v>17802</v>
      </c>
      <c r="G147" t="s">
        <v>17</v>
      </c>
      <c r="H147" t="s">
        <v>16</v>
      </c>
      <c r="I147" t="s">
        <v>17801</v>
      </c>
      <c r="J147">
        <v>60021199</v>
      </c>
      <c r="K147" t="s">
        <v>17800</v>
      </c>
      <c r="L147" t="s">
        <v>27</v>
      </c>
      <c r="M147" t="s">
        <v>26</v>
      </c>
      <c r="N147">
        <v>4</v>
      </c>
      <c r="O147" t="s">
        <v>17799</v>
      </c>
      <c r="P147" t="s">
        <v>17798</v>
      </c>
      <c r="Q147" t="s">
        <v>17797</v>
      </c>
      <c r="R147" s="7">
        <v>38139</v>
      </c>
      <c r="S147" s="8">
        <f t="shared" si="16"/>
        <v>2004</v>
      </c>
      <c r="T147" s="8">
        <v>2004</v>
      </c>
      <c r="U147" s="8">
        <f t="shared" si="17"/>
        <v>18</v>
      </c>
      <c r="V147" s="7">
        <v>38139</v>
      </c>
      <c r="W147" t="s">
        <v>9012</v>
      </c>
      <c r="X147" s="2">
        <v>2.137</v>
      </c>
      <c r="Y147" s="6">
        <f t="shared" si="22"/>
        <v>5.7045994500947654E-2</v>
      </c>
      <c r="AA147">
        <v>46361</v>
      </c>
      <c r="AB147">
        <v>26750</v>
      </c>
      <c r="AD147" t="s">
        <v>6</v>
      </c>
      <c r="AE147">
        <v>420</v>
      </c>
      <c r="AF147">
        <v>2</v>
      </c>
      <c r="AH147" t="s">
        <v>17796</v>
      </c>
      <c r="AI147" t="s">
        <v>17795</v>
      </c>
      <c r="AJ147" t="s">
        <v>17794</v>
      </c>
      <c r="AK147" t="s">
        <v>17793</v>
      </c>
      <c r="AL147">
        <v>18</v>
      </c>
      <c r="AM147" s="5">
        <f t="shared" si="18"/>
        <v>1</v>
      </c>
      <c r="AN147" s="4">
        <f t="shared" si="23"/>
        <v>1.5145778114350624E-3</v>
      </c>
      <c r="AO147" s="3"/>
      <c r="AP147">
        <v>1</v>
      </c>
      <c r="AR147" t="s">
        <v>1</v>
      </c>
      <c r="AT147" s="2" t="s">
        <v>0</v>
      </c>
      <c r="AU147" s="1">
        <f t="shared" si="19"/>
        <v>4.0386569494093871</v>
      </c>
      <c r="AV147" s="1">
        <f t="shared" si="20"/>
        <v>2.928028615619136</v>
      </c>
      <c r="AW147" s="1">
        <f t="shared" si="21"/>
        <v>1.8174002818288837</v>
      </c>
    </row>
    <row r="148" spans="1:49" x14ac:dyDescent="0.2">
      <c r="A148">
        <v>146</v>
      </c>
      <c r="B148" t="s">
        <v>17792</v>
      </c>
      <c r="C148" t="s">
        <v>17791</v>
      </c>
      <c r="F148" t="s">
        <v>17790</v>
      </c>
      <c r="G148" t="s">
        <v>17</v>
      </c>
      <c r="H148" t="s">
        <v>16</v>
      </c>
      <c r="I148" t="s">
        <v>17789</v>
      </c>
      <c r="J148">
        <v>60025778</v>
      </c>
      <c r="K148" t="s">
        <v>3024</v>
      </c>
      <c r="L148" t="s">
        <v>3023</v>
      </c>
      <c r="M148" t="s">
        <v>120</v>
      </c>
      <c r="N148">
        <v>2</v>
      </c>
      <c r="O148" t="s">
        <v>17788</v>
      </c>
      <c r="P148" t="s">
        <v>17787</v>
      </c>
      <c r="Q148" t="s">
        <v>3020</v>
      </c>
      <c r="R148" s="7">
        <v>38139</v>
      </c>
      <c r="S148" s="8">
        <f t="shared" si="16"/>
        <v>2004</v>
      </c>
      <c r="T148" s="8">
        <v>2004</v>
      </c>
      <c r="U148" s="8">
        <f t="shared" si="17"/>
        <v>18</v>
      </c>
      <c r="V148" s="7">
        <v>38139</v>
      </c>
      <c r="W148" t="s">
        <v>1636</v>
      </c>
      <c r="X148" s="2">
        <v>1.3720000000000001</v>
      </c>
      <c r="Y148" s="6">
        <f t="shared" si="22"/>
        <v>3.662475641333654E-2</v>
      </c>
      <c r="AA148">
        <v>189480</v>
      </c>
      <c r="AB148">
        <v>17366</v>
      </c>
      <c r="AD148" t="s">
        <v>6</v>
      </c>
      <c r="AE148">
        <v>52</v>
      </c>
      <c r="AF148">
        <v>6</v>
      </c>
      <c r="AH148" t="s">
        <v>17786</v>
      </c>
      <c r="AI148" t="s">
        <v>17785</v>
      </c>
      <c r="AJ148" t="s">
        <v>17784</v>
      </c>
      <c r="AK148" t="s">
        <v>17783</v>
      </c>
      <c r="AL148">
        <v>4</v>
      </c>
      <c r="AM148" s="5">
        <f t="shared" si="18"/>
        <v>0.22222222222222221</v>
      </c>
      <c r="AN148" s="4">
        <f t="shared" si="23"/>
        <v>3.365728469855694E-4</v>
      </c>
      <c r="AO148" s="3"/>
      <c r="AP148">
        <v>0</v>
      </c>
      <c r="AQ148" t="s">
        <v>10938</v>
      </c>
      <c r="AR148" t="s">
        <v>1</v>
      </c>
      <c r="AS148" t="s">
        <v>10936</v>
      </c>
      <c r="AT148" s="2" t="s">
        <v>0</v>
      </c>
      <c r="AU148" s="1">
        <f t="shared" si="19"/>
        <v>2.5738301343431247</v>
      </c>
      <c r="AV148" s="1">
        <f t="shared" si="20"/>
        <v>1.8480664630161057</v>
      </c>
      <c r="AW148" s="1">
        <f t="shared" si="21"/>
        <v>1.122302791689086</v>
      </c>
    </row>
    <row r="149" spans="1:49" x14ac:dyDescent="0.2">
      <c r="A149">
        <v>147</v>
      </c>
      <c r="B149" t="s">
        <v>17782</v>
      </c>
      <c r="C149" t="s">
        <v>17781</v>
      </c>
      <c r="F149" t="s">
        <v>17780</v>
      </c>
      <c r="G149" t="s">
        <v>17</v>
      </c>
      <c r="H149" t="s">
        <v>16</v>
      </c>
      <c r="I149" t="s">
        <v>17779</v>
      </c>
      <c r="J149">
        <v>60005784</v>
      </c>
      <c r="K149" t="s">
        <v>17778</v>
      </c>
      <c r="L149" t="s">
        <v>17777</v>
      </c>
      <c r="M149" t="s">
        <v>1288</v>
      </c>
      <c r="N149">
        <v>2</v>
      </c>
      <c r="O149" t="s">
        <v>17776</v>
      </c>
      <c r="P149" t="s">
        <v>17775</v>
      </c>
      <c r="Q149" t="s">
        <v>17774</v>
      </c>
      <c r="R149" s="7">
        <v>38139</v>
      </c>
      <c r="S149" s="8">
        <f t="shared" si="16"/>
        <v>2004</v>
      </c>
      <c r="T149" s="8">
        <v>2004</v>
      </c>
      <c r="U149" s="8">
        <f t="shared" si="17"/>
        <v>18</v>
      </c>
      <c r="V149" s="7">
        <v>38139</v>
      </c>
      <c r="W149" t="s">
        <v>9012</v>
      </c>
      <c r="X149" s="2">
        <v>2.137</v>
      </c>
      <c r="Y149" s="6">
        <f t="shared" si="22"/>
        <v>5.7045994500947654E-2</v>
      </c>
      <c r="AA149">
        <v>46361</v>
      </c>
      <c r="AB149">
        <v>26750</v>
      </c>
      <c r="AD149" t="s">
        <v>6</v>
      </c>
      <c r="AE149">
        <v>420</v>
      </c>
      <c r="AF149">
        <v>2</v>
      </c>
      <c r="AH149" t="s">
        <v>17773</v>
      </c>
      <c r="AI149" t="s">
        <v>17772</v>
      </c>
      <c r="AJ149" t="s">
        <v>17771</v>
      </c>
      <c r="AK149" t="s">
        <v>17770</v>
      </c>
      <c r="AL149">
        <v>14</v>
      </c>
      <c r="AM149" s="5">
        <f t="shared" si="18"/>
        <v>0.77777777777777779</v>
      </c>
      <c r="AN149" s="4">
        <f t="shared" si="23"/>
        <v>1.178004964449493E-3</v>
      </c>
      <c r="AO149" s="3"/>
      <c r="AP149">
        <v>1</v>
      </c>
      <c r="AR149" t="s">
        <v>1</v>
      </c>
      <c r="AT149" s="2" t="s">
        <v>0</v>
      </c>
      <c r="AU149" s="1">
        <f t="shared" si="19"/>
        <v>4.0285597639998203</v>
      </c>
      <c r="AV149" s="1">
        <f t="shared" si="20"/>
        <v>2.9111999732698575</v>
      </c>
      <c r="AW149" s="1">
        <f t="shared" si="21"/>
        <v>1.793840182539894</v>
      </c>
    </row>
    <row r="150" spans="1:49" x14ac:dyDescent="0.2">
      <c r="A150">
        <v>148</v>
      </c>
      <c r="B150" t="s">
        <v>17769</v>
      </c>
      <c r="C150" t="s">
        <v>17768</v>
      </c>
      <c r="F150" t="s">
        <v>17767</v>
      </c>
      <c r="G150" t="s">
        <v>17</v>
      </c>
      <c r="H150" t="s">
        <v>16</v>
      </c>
      <c r="I150" t="s">
        <v>17766</v>
      </c>
      <c r="J150" t="s">
        <v>17765</v>
      </c>
      <c r="K150" t="s">
        <v>17764</v>
      </c>
      <c r="L150" t="s">
        <v>17763</v>
      </c>
      <c r="M150" t="s">
        <v>64</v>
      </c>
      <c r="N150">
        <v>3</v>
      </c>
      <c r="O150" t="s">
        <v>17762</v>
      </c>
      <c r="P150" t="s">
        <v>17761</v>
      </c>
      <c r="Q150" t="s">
        <v>17760</v>
      </c>
      <c r="R150" s="7">
        <v>38139</v>
      </c>
      <c r="S150" s="8">
        <f t="shared" si="16"/>
        <v>2004</v>
      </c>
      <c r="T150" s="8">
        <v>2004</v>
      </c>
      <c r="U150" s="8">
        <f t="shared" si="17"/>
        <v>18</v>
      </c>
      <c r="V150" s="7">
        <v>38139</v>
      </c>
      <c r="W150" t="s">
        <v>164</v>
      </c>
      <c r="X150" s="2">
        <v>1.6379999999999999</v>
      </c>
      <c r="Y150" s="6">
        <f t="shared" si="22"/>
        <v>4.3725474493473214E-2</v>
      </c>
      <c r="AA150" t="s">
        <v>163</v>
      </c>
      <c r="AB150">
        <v>17391</v>
      </c>
      <c r="AD150" t="s">
        <v>6</v>
      </c>
      <c r="AE150">
        <v>52</v>
      </c>
      <c r="AF150">
        <v>6</v>
      </c>
      <c r="AH150" t="s">
        <v>17759</v>
      </c>
      <c r="AI150" t="s">
        <v>17758</v>
      </c>
      <c r="AJ150" t="s">
        <v>17757</v>
      </c>
      <c r="AK150" t="s">
        <v>17756</v>
      </c>
      <c r="AL150">
        <v>12</v>
      </c>
      <c r="AM150" s="5">
        <f t="shared" si="18"/>
        <v>0.66666666666666663</v>
      </c>
      <c r="AN150" s="4">
        <f t="shared" si="23"/>
        <v>1.0097185409567082E-3</v>
      </c>
      <c r="AO150" s="3"/>
      <c r="AP150">
        <v>0</v>
      </c>
      <c r="AR150" t="s">
        <v>8949</v>
      </c>
      <c r="AT150" s="2">
        <v>4.931</v>
      </c>
      <c r="AU150" s="1">
        <f t="shared" si="19"/>
        <v>3.0910747707718262</v>
      </c>
      <c r="AV150" s="1">
        <f t="shared" si="20"/>
        <v>2.236759651721496</v>
      </c>
      <c r="AW150" s="1">
        <f t="shared" si="21"/>
        <v>1.3824445326711658</v>
      </c>
    </row>
    <row r="151" spans="1:49" x14ac:dyDescent="0.2">
      <c r="A151">
        <v>149</v>
      </c>
      <c r="B151" t="s">
        <v>17755</v>
      </c>
      <c r="C151" t="s">
        <v>17754</v>
      </c>
      <c r="F151" t="s">
        <v>17753</v>
      </c>
      <c r="G151" t="s">
        <v>17</v>
      </c>
      <c r="H151" t="s">
        <v>16</v>
      </c>
      <c r="I151" t="s">
        <v>17752</v>
      </c>
      <c r="J151" t="s">
        <v>17751</v>
      </c>
      <c r="K151" t="s">
        <v>17750</v>
      </c>
      <c r="L151" t="s">
        <v>17749</v>
      </c>
      <c r="M151" t="s">
        <v>17748</v>
      </c>
      <c r="N151">
        <v>3</v>
      </c>
      <c r="O151" t="s">
        <v>17747</v>
      </c>
      <c r="P151" t="s">
        <v>17746</v>
      </c>
      <c r="Q151" t="s">
        <v>17745</v>
      </c>
      <c r="R151" s="7">
        <v>38139</v>
      </c>
      <c r="S151" s="8">
        <f t="shared" si="16"/>
        <v>2004</v>
      </c>
      <c r="T151" s="8">
        <v>2004</v>
      </c>
      <c r="U151" s="8">
        <f t="shared" si="17"/>
        <v>18</v>
      </c>
      <c r="V151" s="7">
        <v>38139</v>
      </c>
      <c r="W151" t="s">
        <v>164</v>
      </c>
      <c r="X151" s="2">
        <v>1.6379999999999999</v>
      </c>
      <c r="Y151" s="6">
        <f t="shared" si="22"/>
        <v>4.3725474493473214E-2</v>
      </c>
      <c r="AA151" t="s">
        <v>163</v>
      </c>
      <c r="AB151">
        <v>17391</v>
      </c>
      <c r="AD151" t="s">
        <v>6</v>
      </c>
      <c r="AE151">
        <v>52</v>
      </c>
      <c r="AF151">
        <v>6</v>
      </c>
      <c r="AH151" t="s">
        <v>17744</v>
      </c>
      <c r="AI151" t="s">
        <v>17743</v>
      </c>
      <c r="AJ151" t="s">
        <v>17742</v>
      </c>
      <c r="AK151" t="s">
        <v>17741</v>
      </c>
      <c r="AL151">
        <v>47</v>
      </c>
      <c r="AM151" s="5">
        <f t="shared" si="18"/>
        <v>2.6111111111111112</v>
      </c>
      <c r="AN151" s="4">
        <f t="shared" si="23"/>
        <v>3.9547309520804406E-3</v>
      </c>
      <c r="AO151" s="3"/>
      <c r="AP151">
        <v>0</v>
      </c>
      <c r="AR151" t="s">
        <v>1</v>
      </c>
      <c r="AT151" s="2">
        <v>4.931</v>
      </c>
      <c r="AU151" s="1">
        <f t="shared" si="19"/>
        <v>3.1794251431055383</v>
      </c>
      <c r="AV151" s="1">
        <f t="shared" si="20"/>
        <v>2.3840102722776826</v>
      </c>
      <c r="AW151" s="1">
        <f t="shared" si="21"/>
        <v>1.5885954014498271</v>
      </c>
    </row>
    <row r="152" spans="1:49" x14ac:dyDescent="0.2">
      <c r="A152">
        <v>150</v>
      </c>
      <c r="B152" t="s">
        <v>17740</v>
      </c>
      <c r="C152" t="s">
        <v>17739</v>
      </c>
      <c r="E152">
        <v>15175313</v>
      </c>
      <c r="F152" t="s">
        <v>17738</v>
      </c>
      <c r="G152" t="s">
        <v>17</v>
      </c>
      <c r="H152" t="s">
        <v>16</v>
      </c>
      <c r="I152" t="s">
        <v>17737</v>
      </c>
      <c r="J152" t="s">
        <v>17736</v>
      </c>
      <c r="K152" t="s">
        <v>17735</v>
      </c>
      <c r="L152" t="s">
        <v>17734</v>
      </c>
      <c r="M152" t="s">
        <v>17733</v>
      </c>
      <c r="N152">
        <v>4</v>
      </c>
      <c r="O152" t="s">
        <v>17732</v>
      </c>
      <c r="P152" t="s">
        <v>17731</v>
      </c>
      <c r="Q152" t="s">
        <v>17730</v>
      </c>
      <c r="R152" s="7">
        <v>38139</v>
      </c>
      <c r="S152" s="8">
        <f t="shared" si="16"/>
        <v>2004</v>
      </c>
      <c r="T152" s="8">
        <v>2004</v>
      </c>
      <c r="U152" s="8">
        <f t="shared" si="17"/>
        <v>18</v>
      </c>
      <c r="V152" s="7">
        <v>38139</v>
      </c>
      <c r="W152" t="s">
        <v>9440</v>
      </c>
      <c r="X152" s="2">
        <v>1.6519999999999999</v>
      </c>
      <c r="Y152" s="6">
        <f t="shared" si="22"/>
        <v>4.409919649769093E-2</v>
      </c>
      <c r="AA152">
        <v>219193</v>
      </c>
      <c r="AB152">
        <v>20220</v>
      </c>
      <c r="AD152" t="s">
        <v>6</v>
      </c>
      <c r="AE152">
        <v>186</v>
      </c>
      <c r="AF152">
        <v>12</v>
      </c>
      <c r="AH152" t="s">
        <v>17729</v>
      </c>
      <c r="AI152" t="s">
        <v>17728</v>
      </c>
      <c r="AK152" t="s">
        <v>17727</v>
      </c>
      <c r="AL152">
        <v>18</v>
      </c>
      <c r="AM152" s="5">
        <f t="shared" si="18"/>
        <v>1</v>
      </c>
      <c r="AN152" s="4">
        <f t="shared" si="23"/>
        <v>1.5145778114350624E-3</v>
      </c>
      <c r="AO152" s="3"/>
      <c r="AP152">
        <v>1</v>
      </c>
      <c r="AR152" t="s">
        <v>1</v>
      </c>
      <c r="AT152" s="2">
        <v>3.49</v>
      </c>
      <c r="AU152" s="1">
        <f t="shared" si="19"/>
        <v>3.132381089181417</v>
      </c>
      <c r="AV152" s="1">
        <f t="shared" si="20"/>
        <v>2.2806887154562996</v>
      </c>
      <c r="AW152" s="1">
        <f t="shared" si="21"/>
        <v>1.4289963417311822</v>
      </c>
    </row>
    <row r="153" spans="1:49" x14ac:dyDescent="0.2">
      <c r="A153">
        <v>151</v>
      </c>
      <c r="B153" t="s">
        <v>17726</v>
      </c>
      <c r="C153" t="s">
        <v>17725</v>
      </c>
      <c r="F153" t="s">
        <v>17724</v>
      </c>
      <c r="G153" t="s">
        <v>17</v>
      </c>
      <c r="H153" t="s">
        <v>16</v>
      </c>
      <c r="I153" t="s">
        <v>4498</v>
      </c>
      <c r="J153" t="s">
        <v>17723</v>
      </c>
      <c r="K153" t="s">
        <v>17722</v>
      </c>
      <c r="L153" t="s">
        <v>17721</v>
      </c>
      <c r="M153" t="s">
        <v>1149</v>
      </c>
      <c r="N153">
        <v>2</v>
      </c>
      <c r="O153" t="s">
        <v>17720</v>
      </c>
      <c r="P153" t="s">
        <v>17719</v>
      </c>
      <c r="Q153" t="s">
        <v>17718</v>
      </c>
      <c r="R153" s="7">
        <v>38139</v>
      </c>
      <c r="S153" s="8">
        <f t="shared" si="16"/>
        <v>2004</v>
      </c>
      <c r="T153" s="8">
        <v>2004</v>
      </c>
      <c r="U153" s="8">
        <f t="shared" si="17"/>
        <v>18</v>
      </c>
      <c r="V153" s="7">
        <v>38139</v>
      </c>
      <c r="W153" t="s">
        <v>164</v>
      </c>
      <c r="X153" s="2">
        <v>1.6379999999999999</v>
      </c>
      <c r="Y153" s="6">
        <f t="shared" si="22"/>
        <v>4.3725474493473214E-2</v>
      </c>
      <c r="AA153" t="s">
        <v>163</v>
      </c>
      <c r="AB153">
        <v>17391</v>
      </c>
      <c r="AD153" t="s">
        <v>6</v>
      </c>
      <c r="AE153">
        <v>52</v>
      </c>
      <c r="AF153">
        <v>6</v>
      </c>
      <c r="AH153" t="s">
        <v>17717</v>
      </c>
      <c r="AI153" t="s">
        <v>17716</v>
      </c>
      <c r="AJ153" t="s">
        <v>17715</v>
      </c>
      <c r="AK153" t="s">
        <v>17714</v>
      </c>
      <c r="AL153">
        <v>19</v>
      </c>
      <c r="AM153" s="5">
        <f t="shared" si="18"/>
        <v>1.0555555555555556</v>
      </c>
      <c r="AN153" s="4">
        <f t="shared" si="23"/>
        <v>1.5987210231814548E-3</v>
      </c>
      <c r="AO153" s="3"/>
      <c r="AP153">
        <v>0</v>
      </c>
      <c r="AR153" t="s">
        <v>1</v>
      </c>
      <c r="AT153" s="2">
        <v>4.931</v>
      </c>
      <c r="AU153" s="1">
        <f t="shared" si="19"/>
        <v>3.1087448452385686</v>
      </c>
      <c r="AV153" s="1">
        <f t="shared" si="20"/>
        <v>2.2662097758327335</v>
      </c>
      <c r="AW153" s="1">
        <f t="shared" si="21"/>
        <v>1.4236747064268982</v>
      </c>
    </row>
    <row r="154" spans="1:49" x14ac:dyDescent="0.2">
      <c r="A154">
        <v>152</v>
      </c>
      <c r="B154" t="s">
        <v>17713</v>
      </c>
      <c r="C154" t="s">
        <v>17712</v>
      </c>
      <c r="E154">
        <v>15140008</v>
      </c>
      <c r="F154" t="s">
        <v>17711</v>
      </c>
      <c r="G154" t="s">
        <v>17</v>
      </c>
      <c r="H154" t="s">
        <v>16</v>
      </c>
      <c r="I154" t="s">
        <v>17710</v>
      </c>
      <c r="J154">
        <v>60023691</v>
      </c>
      <c r="K154" t="s">
        <v>17709</v>
      </c>
      <c r="L154" t="s">
        <v>17708</v>
      </c>
      <c r="M154" t="s">
        <v>120</v>
      </c>
      <c r="N154">
        <v>3</v>
      </c>
      <c r="O154" t="s">
        <v>17707</v>
      </c>
      <c r="P154" t="s">
        <v>17706</v>
      </c>
      <c r="Q154" t="s">
        <v>17705</v>
      </c>
      <c r="R154" s="7">
        <v>38139</v>
      </c>
      <c r="S154" s="8">
        <f t="shared" si="16"/>
        <v>2004</v>
      </c>
      <c r="T154" s="8">
        <v>2004</v>
      </c>
      <c r="U154" s="8">
        <f t="shared" si="17"/>
        <v>18</v>
      </c>
      <c r="V154" s="7">
        <v>38139</v>
      </c>
      <c r="W154" t="s">
        <v>17704</v>
      </c>
      <c r="X154" s="2">
        <v>1.3149999999999999</v>
      </c>
      <c r="Y154" s="6">
        <f t="shared" si="22"/>
        <v>3.5103173967592965E-2</v>
      </c>
      <c r="AA154">
        <v>16011848</v>
      </c>
      <c r="AB154">
        <v>22138</v>
      </c>
      <c r="AD154" t="s">
        <v>6</v>
      </c>
      <c r="AE154">
        <v>3</v>
      </c>
      <c r="AF154">
        <v>3</v>
      </c>
      <c r="AH154" t="s">
        <v>17703</v>
      </c>
      <c r="AI154" t="s">
        <v>17702</v>
      </c>
      <c r="AJ154" t="s">
        <v>17701</v>
      </c>
      <c r="AK154" t="s">
        <v>17700</v>
      </c>
      <c r="AL154">
        <v>44</v>
      </c>
      <c r="AM154" s="5">
        <f t="shared" si="18"/>
        <v>2.4444444444444446</v>
      </c>
      <c r="AN154" s="4">
        <f t="shared" si="23"/>
        <v>3.702301316841264E-3</v>
      </c>
      <c r="AO154" s="3"/>
      <c r="AP154">
        <v>1</v>
      </c>
      <c r="AQ154" t="s">
        <v>17699</v>
      </c>
      <c r="AR154" t="s">
        <v>17698</v>
      </c>
      <c r="AS154" t="s">
        <v>17697</v>
      </c>
      <c r="AT154" s="2" t="s">
        <v>0</v>
      </c>
      <c r="AU154" s="1">
        <f t="shared" si="19"/>
        <v>2.5682912172367454</v>
      </c>
      <c r="AV154" s="1">
        <f t="shared" si="20"/>
        <v>1.9402737642217116</v>
      </c>
      <c r="AW154" s="1">
        <f t="shared" si="21"/>
        <v>1.3122563112066772</v>
      </c>
    </row>
    <row r="155" spans="1:49" x14ac:dyDescent="0.2">
      <c r="A155">
        <v>153</v>
      </c>
      <c r="B155" t="s">
        <v>17696</v>
      </c>
      <c r="C155" t="s">
        <v>17695</v>
      </c>
      <c r="E155">
        <v>15191625</v>
      </c>
      <c r="F155" t="s">
        <v>17694</v>
      </c>
      <c r="G155" t="s">
        <v>17</v>
      </c>
      <c r="H155" t="s">
        <v>16</v>
      </c>
      <c r="I155" t="s">
        <v>17693</v>
      </c>
      <c r="J155" t="s">
        <v>17692</v>
      </c>
      <c r="K155" t="s">
        <v>17691</v>
      </c>
      <c r="L155" t="s">
        <v>17690</v>
      </c>
      <c r="M155" t="s">
        <v>1530</v>
      </c>
      <c r="N155">
        <v>3</v>
      </c>
      <c r="O155" t="s">
        <v>17689</v>
      </c>
      <c r="P155" t="s">
        <v>17688</v>
      </c>
      <c r="Q155" t="s">
        <v>17687</v>
      </c>
      <c r="R155" s="7">
        <v>38139</v>
      </c>
      <c r="S155" s="8">
        <f t="shared" si="16"/>
        <v>2004</v>
      </c>
      <c r="T155" s="8">
        <v>2004</v>
      </c>
      <c r="U155" s="8">
        <f t="shared" si="17"/>
        <v>18</v>
      </c>
      <c r="V155" s="7">
        <v>38139</v>
      </c>
      <c r="W155" t="s">
        <v>17686</v>
      </c>
      <c r="X155" s="2">
        <v>0.52900000000000003</v>
      </c>
      <c r="Y155" s="6">
        <f t="shared" si="22"/>
        <v>1.412135287365527E-2</v>
      </c>
      <c r="AA155">
        <v>74853</v>
      </c>
      <c r="AB155">
        <v>19704</v>
      </c>
      <c r="AD155" t="s">
        <v>6</v>
      </c>
      <c r="AE155">
        <v>94</v>
      </c>
      <c r="AF155">
        <v>3</v>
      </c>
      <c r="AH155" t="s">
        <v>4408</v>
      </c>
      <c r="AI155" t="s">
        <v>17685</v>
      </c>
      <c r="AK155" t="s">
        <v>17684</v>
      </c>
      <c r="AL155">
        <v>17</v>
      </c>
      <c r="AM155" s="5">
        <f t="shared" si="18"/>
        <v>0.94444444444444442</v>
      </c>
      <c r="AN155" s="4">
        <f t="shared" si="23"/>
        <v>1.43043459968867E-3</v>
      </c>
      <c r="AO155" s="3"/>
      <c r="AP155">
        <v>0</v>
      </c>
      <c r="AQ155" t="s">
        <v>16572</v>
      </c>
      <c r="AR155" t="s">
        <v>1</v>
      </c>
      <c r="AS155" t="s">
        <v>17683</v>
      </c>
      <c r="AT155" s="2">
        <v>1.75</v>
      </c>
      <c r="AU155" s="1">
        <f t="shared" si="19"/>
        <v>1.0314077391465288</v>
      </c>
      <c r="AV155" s="1">
        <f t="shared" si="20"/>
        <v>0.77758937366719694</v>
      </c>
      <c r="AW155" s="1">
        <f t="shared" si="21"/>
        <v>0.52377100818786504</v>
      </c>
    </row>
    <row r="156" spans="1:49" x14ac:dyDescent="0.2">
      <c r="A156">
        <v>154</v>
      </c>
      <c r="B156" t="s">
        <v>17682</v>
      </c>
      <c r="C156" t="s">
        <v>17681</v>
      </c>
      <c r="E156">
        <v>15144376</v>
      </c>
      <c r="F156" t="s">
        <v>17680</v>
      </c>
      <c r="G156" t="s">
        <v>17</v>
      </c>
      <c r="H156" t="s">
        <v>16</v>
      </c>
      <c r="I156" t="s">
        <v>3293</v>
      </c>
      <c r="J156">
        <v>60028717</v>
      </c>
      <c r="K156" t="s">
        <v>3292</v>
      </c>
      <c r="L156" t="s">
        <v>3291</v>
      </c>
      <c r="M156" t="s">
        <v>493</v>
      </c>
      <c r="N156">
        <v>2</v>
      </c>
      <c r="O156" t="s">
        <v>17679</v>
      </c>
      <c r="P156" t="s">
        <v>17678</v>
      </c>
      <c r="Q156" t="s">
        <v>17677</v>
      </c>
      <c r="R156" s="7">
        <v>38139</v>
      </c>
      <c r="S156" s="8">
        <f t="shared" si="16"/>
        <v>2004</v>
      </c>
      <c r="T156" s="8">
        <v>2004</v>
      </c>
      <c r="U156" s="8">
        <f t="shared" si="17"/>
        <v>18</v>
      </c>
      <c r="V156" s="7">
        <v>38139</v>
      </c>
      <c r="W156" t="s">
        <v>3287</v>
      </c>
      <c r="X156" s="2">
        <v>3.0579999999999998</v>
      </c>
      <c r="Y156" s="6">
        <f t="shared" si="22"/>
        <v>8.1631563492699066E-2</v>
      </c>
      <c r="AA156">
        <v>9607412</v>
      </c>
      <c r="AB156">
        <v>16612</v>
      </c>
      <c r="AD156" t="s">
        <v>6</v>
      </c>
      <c r="AE156">
        <v>38</v>
      </c>
      <c r="AF156">
        <v>5</v>
      </c>
      <c r="AH156" t="s">
        <v>17676</v>
      </c>
      <c r="AI156" t="s">
        <v>17675</v>
      </c>
      <c r="AJ156" t="s">
        <v>17674</v>
      </c>
      <c r="AK156" t="s">
        <v>17673</v>
      </c>
      <c r="AL156">
        <v>46</v>
      </c>
      <c r="AM156" s="5">
        <f t="shared" si="18"/>
        <v>2.5555555555555554</v>
      </c>
      <c r="AN156" s="4">
        <f t="shared" si="23"/>
        <v>3.8705877403340484E-3</v>
      </c>
      <c r="AO156" s="3"/>
      <c r="AP156">
        <v>1</v>
      </c>
      <c r="AR156" t="s">
        <v>1</v>
      </c>
      <c r="AT156" s="2">
        <v>6.4169999999999998</v>
      </c>
      <c r="AU156" s="1">
        <f t="shared" si="19"/>
        <v>5.8303270766989561</v>
      </c>
      <c r="AV156" s="1">
        <f t="shared" si="20"/>
        <v>4.2751075616516561</v>
      </c>
      <c r="AW156" s="1">
        <f t="shared" si="21"/>
        <v>2.7198880466043551</v>
      </c>
    </row>
    <row r="157" spans="1:49" x14ac:dyDescent="0.2">
      <c r="A157">
        <v>155</v>
      </c>
      <c r="B157" t="s">
        <v>17672</v>
      </c>
      <c r="C157" t="s">
        <v>17671</v>
      </c>
      <c r="F157" t="s">
        <v>17670</v>
      </c>
      <c r="G157" t="s">
        <v>17</v>
      </c>
      <c r="H157" t="s">
        <v>16</v>
      </c>
      <c r="I157" t="s">
        <v>17669</v>
      </c>
      <c r="J157" t="s">
        <v>17668</v>
      </c>
      <c r="K157" t="s">
        <v>17667</v>
      </c>
      <c r="L157" t="s">
        <v>17666</v>
      </c>
      <c r="M157" t="s">
        <v>10263</v>
      </c>
      <c r="N157">
        <v>2</v>
      </c>
      <c r="O157" t="s">
        <v>17665</v>
      </c>
      <c r="P157" t="s">
        <v>17664</v>
      </c>
      <c r="Q157" t="s">
        <v>17663</v>
      </c>
      <c r="R157" s="7">
        <v>38139</v>
      </c>
      <c r="S157" s="8">
        <f t="shared" si="16"/>
        <v>2004</v>
      </c>
      <c r="T157" s="8">
        <v>2004</v>
      </c>
      <c r="U157" s="8">
        <f t="shared" si="17"/>
        <v>18</v>
      </c>
      <c r="V157" s="7">
        <v>38139</v>
      </c>
      <c r="W157" t="s">
        <v>9012</v>
      </c>
      <c r="X157" s="2">
        <v>2.137</v>
      </c>
      <c r="Y157" s="6">
        <f t="shared" si="22"/>
        <v>5.7045994500947654E-2</v>
      </c>
      <c r="AA157">
        <v>46361</v>
      </c>
      <c r="AB157">
        <v>26750</v>
      </c>
      <c r="AD157" t="s">
        <v>6</v>
      </c>
      <c r="AE157">
        <v>420</v>
      </c>
      <c r="AF157">
        <v>1</v>
      </c>
      <c r="AH157" t="s">
        <v>17662</v>
      </c>
      <c r="AI157" t="s">
        <v>17661</v>
      </c>
      <c r="AJ157" t="s">
        <v>17660</v>
      </c>
      <c r="AK157" t="s">
        <v>17659</v>
      </c>
      <c r="AL157">
        <v>48</v>
      </c>
      <c r="AM157" s="5">
        <f t="shared" si="18"/>
        <v>2.6666666666666665</v>
      </c>
      <c r="AN157" s="4">
        <f t="shared" si="23"/>
        <v>4.0388741638268328E-3</v>
      </c>
      <c r="AO157" s="3"/>
      <c r="AP157">
        <v>1</v>
      </c>
      <c r="AR157" t="s">
        <v>1</v>
      </c>
      <c r="AT157" s="2" t="s">
        <v>0</v>
      </c>
      <c r="AU157" s="1">
        <f t="shared" si="19"/>
        <v>4.1143858399811402</v>
      </c>
      <c r="AV157" s="1">
        <f t="shared" si="20"/>
        <v>3.0542434332387245</v>
      </c>
      <c r="AW157" s="1">
        <f t="shared" si="21"/>
        <v>1.9941010264963077</v>
      </c>
    </row>
    <row r="158" spans="1:49" x14ac:dyDescent="0.2">
      <c r="A158">
        <v>156</v>
      </c>
      <c r="B158" t="s">
        <v>17658</v>
      </c>
      <c r="C158" t="s">
        <v>17657</v>
      </c>
      <c r="D158" t="s">
        <v>17656</v>
      </c>
      <c r="F158" t="s">
        <v>17655</v>
      </c>
      <c r="G158" t="s">
        <v>17</v>
      </c>
      <c r="H158" t="s">
        <v>16</v>
      </c>
      <c r="I158" t="s">
        <v>17654</v>
      </c>
      <c r="J158">
        <v>60003500</v>
      </c>
      <c r="K158" t="s">
        <v>437</v>
      </c>
      <c r="L158" t="s">
        <v>436</v>
      </c>
      <c r="M158" t="s">
        <v>120</v>
      </c>
      <c r="N158">
        <v>2</v>
      </c>
      <c r="O158" t="s">
        <v>17653</v>
      </c>
      <c r="P158" t="s">
        <v>17652</v>
      </c>
      <c r="Q158" t="s">
        <v>17651</v>
      </c>
      <c r="R158" s="7">
        <v>38139</v>
      </c>
      <c r="S158" s="8">
        <f t="shared" si="16"/>
        <v>2004</v>
      </c>
      <c r="T158" s="8">
        <v>2004</v>
      </c>
      <c r="U158" s="8">
        <f t="shared" si="17"/>
        <v>18</v>
      </c>
      <c r="V158" s="7">
        <v>38139</v>
      </c>
      <c r="W158" t="s">
        <v>17650</v>
      </c>
      <c r="X158" s="2">
        <v>1.085</v>
      </c>
      <c r="Y158" s="6">
        <f t="shared" si="22"/>
        <v>2.8963455326873281E-2</v>
      </c>
      <c r="AA158">
        <v>9252312</v>
      </c>
      <c r="AB158">
        <v>24807</v>
      </c>
      <c r="AD158" t="s">
        <v>6</v>
      </c>
      <c r="AE158" t="s">
        <v>17649</v>
      </c>
      <c r="AH158" t="s">
        <v>17648</v>
      </c>
      <c r="AI158" t="s">
        <v>17647</v>
      </c>
      <c r="AJ158" t="s">
        <v>17646</v>
      </c>
      <c r="AK158" t="s">
        <v>17645</v>
      </c>
      <c r="AL158">
        <v>3</v>
      </c>
      <c r="AM158" s="5">
        <f t="shared" si="18"/>
        <v>0.16666666666666666</v>
      </c>
      <c r="AN158" s="4">
        <f t="shared" si="23"/>
        <v>2.5242963523917705E-4</v>
      </c>
      <c r="AO158" s="3"/>
      <c r="AP158">
        <v>0</v>
      </c>
      <c r="AQ158" t="s">
        <v>55</v>
      </c>
      <c r="AR158">
        <v>112050</v>
      </c>
      <c r="AS158" t="s">
        <v>53</v>
      </c>
      <c r="AT158" s="2">
        <v>5.7190000000000003</v>
      </c>
      <c r="AU158" s="1">
        <f t="shared" si="19"/>
        <v>2.0350147619383048</v>
      </c>
      <c r="AV158" s="1">
        <f t="shared" si="20"/>
        <v>1.4607942481056229</v>
      </c>
      <c r="AW158" s="1">
        <f t="shared" si="21"/>
        <v>0.88657373427294073</v>
      </c>
    </row>
    <row r="159" spans="1:49" x14ac:dyDescent="0.2">
      <c r="A159">
        <v>157</v>
      </c>
      <c r="B159" t="s">
        <v>17644</v>
      </c>
      <c r="C159" t="s">
        <v>17643</v>
      </c>
      <c r="F159" t="s">
        <v>17642</v>
      </c>
      <c r="G159" t="s">
        <v>17</v>
      </c>
      <c r="H159" t="s">
        <v>16</v>
      </c>
      <c r="I159" t="s">
        <v>9912</v>
      </c>
      <c r="J159">
        <v>60014966</v>
      </c>
      <c r="K159" t="s">
        <v>17641</v>
      </c>
      <c r="L159" t="s">
        <v>3321</v>
      </c>
      <c r="M159" t="s">
        <v>1197</v>
      </c>
      <c r="N159">
        <v>2</v>
      </c>
      <c r="O159" t="s">
        <v>17640</v>
      </c>
      <c r="P159" t="s">
        <v>17639</v>
      </c>
      <c r="Q159" t="s">
        <v>17638</v>
      </c>
      <c r="R159" s="7">
        <v>38139</v>
      </c>
      <c r="S159" s="8">
        <f t="shared" si="16"/>
        <v>2004</v>
      </c>
      <c r="T159" s="8">
        <v>2004</v>
      </c>
      <c r="U159" s="8">
        <f t="shared" si="17"/>
        <v>18</v>
      </c>
      <c r="V159" s="7">
        <v>38139</v>
      </c>
      <c r="W159" t="s">
        <v>17637</v>
      </c>
      <c r="X159" s="2" t="s">
        <v>0</v>
      </c>
      <c r="Y159" s="6" t="e">
        <f t="shared" si="22"/>
        <v>#VALUE!</v>
      </c>
      <c r="AA159">
        <v>10092757</v>
      </c>
      <c r="AB159">
        <v>145627</v>
      </c>
      <c r="AD159" t="s">
        <v>6</v>
      </c>
      <c r="AE159">
        <v>47</v>
      </c>
      <c r="AF159">
        <v>3</v>
      </c>
      <c r="AH159" t="s">
        <v>17636</v>
      </c>
      <c r="AI159" t="s">
        <v>17635</v>
      </c>
      <c r="AJ159" t="s">
        <v>17634</v>
      </c>
      <c r="AK159" t="s">
        <v>17633</v>
      </c>
      <c r="AL159">
        <v>1</v>
      </c>
      <c r="AM159" s="5">
        <f t="shared" si="18"/>
        <v>5.5555555555555552E-2</v>
      </c>
      <c r="AN159" s="4">
        <f t="shared" si="23"/>
        <v>8.4143211746392349E-5</v>
      </c>
      <c r="AO159" s="3"/>
      <c r="AP159">
        <v>0</v>
      </c>
      <c r="AQ159" t="s">
        <v>1188</v>
      </c>
      <c r="AR159" t="s">
        <v>17632</v>
      </c>
      <c r="AS159" t="s">
        <v>1187</v>
      </c>
      <c r="AT159" s="2" t="s">
        <v>0</v>
      </c>
      <c r="AU159" s="1" t="e">
        <f t="shared" si="19"/>
        <v>#VALUE!</v>
      </c>
      <c r="AV159" s="1" t="e">
        <f t="shared" si="20"/>
        <v>#VALUE!</v>
      </c>
      <c r="AW159" s="1" t="e">
        <f t="shared" si="21"/>
        <v>#VALUE!</v>
      </c>
    </row>
    <row r="160" spans="1:49" x14ac:dyDescent="0.2">
      <c r="A160">
        <v>158</v>
      </c>
      <c r="B160" t="s">
        <v>17631</v>
      </c>
      <c r="C160" t="s">
        <v>17630</v>
      </c>
      <c r="E160">
        <v>15167123</v>
      </c>
      <c r="F160" t="s">
        <v>17629</v>
      </c>
      <c r="G160" t="s">
        <v>17</v>
      </c>
      <c r="H160" t="s">
        <v>16</v>
      </c>
      <c r="I160" t="s">
        <v>17628</v>
      </c>
      <c r="J160" t="s">
        <v>17627</v>
      </c>
      <c r="K160" t="s">
        <v>17626</v>
      </c>
      <c r="L160" t="s">
        <v>17625</v>
      </c>
      <c r="M160" t="s">
        <v>64</v>
      </c>
      <c r="N160">
        <v>9</v>
      </c>
      <c r="O160" t="s">
        <v>17624</v>
      </c>
      <c r="P160" t="s">
        <v>17623</v>
      </c>
      <c r="Q160" t="s">
        <v>17622</v>
      </c>
      <c r="R160" s="7">
        <v>38139</v>
      </c>
      <c r="S160" s="8">
        <f t="shared" si="16"/>
        <v>2004</v>
      </c>
      <c r="T160" s="8">
        <v>2004</v>
      </c>
      <c r="U160" s="8">
        <f t="shared" si="17"/>
        <v>18</v>
      </c>
      <c r="V160" s="7">
        <v>38139</v>
      </c>
      <c r="W160" t="s">
        <v>17621</v>
      </c>
      <c r="X160" s="2">
        <v>0.35699999999999998</v>
      </c>
      <c r="Y160" s="6">
        <f t="shared" si="22"/>
        <v>9.5299111075518531E-3</v>
      </c>
      <c r="AA160">
        <v>179078</v>
      </c>
      <c r="AB160">
        <v>13374</v>
      </c>
      <c r="AD160" t="s">
        <v>6</v>
      </c>
      <c r="AE160">
        <v>86</v>
      </c>
      <c r="AF160">
        <v>6</v>
      </c>
      <c r="AH160" t="s">
        <v>17620</v>
      </c>
      <c r="AI160" t="s">
        <v>17619</v>
      </c>
      <c r="AJ160" t="s">
        <v>17618</v>
      </c>
      <c r="AK160" t="s">
        <v>17617</v>
      </c>
      <c r="AL160">
        <v>25</v>
      </c>
      <c r="AM160" s="5">
        <f t="shared" si="18"/>
        <v>1.3888888888888888</v>
      </c>
      <c r="AN160" s="4">
        <f t="shared" si="23"/>
        <v>2.103580293659809E-3</v>
      </c>
      <c r="AO160" s="3"/>
      <c r="AP160">
        <v>0</v>
      </c>
      <c r="AR160" t="s">
        <v>1</v>
      </c>
      <c r="AT160" s="2">
        <v>1.3160000000000001</v>
      </c>
      <c r="AU160" s="1">
        <f t="shared" si="19"/>
        <v>0.73020118633842401</v>
      </c>
      <c r="AV160" s="1">
        <f t="shared" si="20"/>
        <v>0.5816745700605831</v>
      </c>
      <c r="AW160" s="1">
        <f t="shared" si="21"/>
        <v>0.43314795378274223</v>
      </c>
    </row>
    <row r="161" spans="1:49" x14ac:dyDescent="0.2">
      <c r="A161">
        <v>159</v>
      </c>
      <c r="B161" t="s">
        <v>17616</v>
      </c>
      <c r="C161" t="s">
        <v>17615</v>
      </c>
      <c r="E161">
        <v>15162514</v>
      </c>
      <c r="F161" t="s">
        <v>17614</v>
      </c>
      <c r="G161" t="s">
        <v>17</v>
      </c>
      <c r="H161" t="s">
        <v>16</v>
      </c>
      <c r="I161" t="s">
        <v>17613</v>
      </c>
      <c r="J161">
        <v>60026796</v>
      </c>
      <c r="K161" t="s">
        <v>17612</v>
      </c>
      <c r="L161" t="s">
        <v>5414</v>
      </c>
      <c r="M161" t="s">
        <v>815</v>
      </c>
      <c r="N161">
        <v>1</v>
      </c>
      <c r="O161" t="s">
        <v>17611</v>
      </c>
      <c r="P161">
        <v>7801558886</v>
      </c>
      <c r="Q161">
        <v>60026796</v>
      </c>
      <c r="R161" s="7">
        <v>38139</v>
      </c>
      <c r="S161" s="8">
        <f t="shared" si="16"/>
        <v>2004</v>
      </c>
      <c r="T161" s="8">
        <v>2004</v>
      </c>
      <c r="U161" s="8">
        <f t="shared" si="17"/>
        <v>18</v>
      </c>
      <c r="V161" s="7">
        <v>38139</v>
      </c>
      <c r="W161" t="s">
        <v>17610</v>
      </c>
      <c r="X161" s="2">
        <v>1.6339999999999999</v>
      </c>
      <c r="Y161" s="6">
        <f t="shared" si="22"/>
        <v>4.3618696777982434E-2</v>
      </c>
      <c r="AA161">
        <v>10588388</v>
      </c>
      <c r="AB161">
        <v>14538</v>
      </c>
      <c r="AD161" t="s">
        <v>6</v>
      </c>
      <c r="AE161">
        <v>230</v>
      </c>
      <c r="AF161">
        <v>2</v>
      </c>
      <c r="AH161" t="s">
        <v>14416</v>
      </c>
      <c r="AI161" t="s">
        <v>17609</v>
      </c>
      <c r="AJ161" t="s">
        <v>17608</v>
      </c>
      <c r="AK161" t="s">
        <v>17607</v>
      </c>
      <c r="AL161">
        <v>4</v>
      </c>
      <c r="AM161" s="5">
        <f t="shared" si="18"/>
        <v>0.22222222222222221</v>
      </c>
      <c r="AN161" s="4">
        <f t="shared" si="23"/>
        <v>3.365728469855694E-4</v>
      </c>
      <c r="AO161" s="3"/>
      <c r="AP161">
        <v>1</v>
      </c>
      <c r="AR161" t="s">
        <v>1</v>
      </c>
      <c r="AT161" s="2">
        <v>3.78</v>
      </c>
      <c r="AU161" s="1">
        <f t="shared" si="19"/>
        <v>3.0634059598683372</v>
      </c>
      <c r="AV161" s="1">
        <f t="shared" si="20"/>
        <v>2.1977634812484004</v>
      </c>
      <c r="AW161" s="1">
        <f t="shared" si="21"/>
        <v>1.3321210026284627</v>
      </c>
    </row>
    <row r="162" spans="1:49" x14ac:dyDescent="0.2">
      <c r="A162">
        <v>160</v>
      </c>
      <c r="B162" t="s">
        <v>17606</v>
      </c>
      <c r="C162" t="s">
        <v>17605</v>
      </c>
      <c r="D162" t="s">
        <v>17604</v>
      </c>
      <c r="E162">
        <v>15147751</v>
      </c>
      <c r="F162" t="s">
        <v>17603</v>
      </c>
      <c r="G162" t="s">
        <v>17</v>
      </c>
      <c r="H162" t="s">
        <v>16</v>
      </c>
      <c r="I162" t="s">
        <v>17602</v>
      </c>
      <c r="J162" t="s">
        <v>17601</v>
      </c>
      <c r="K162" t="s">
        <v>17600</v>
      </c>
      <c r="L162" t="s">
        <v>17599</v>
      </c>
      <c r="M162" t="s">
        <v>16299</v>
      </c>
      <c r="N162">
        <v>3</v>
      </c>
      <c r="O162" t="s">
        <v>17598</v>
      </c>
      <c r="P162" t="s">
        <v>17597</v>
      </c>
      <c r="Q162" t="s">
        <v>17596</v>
      </c>
      <c r="R162" s="7">
        <v>38139</v>
      </c>
      <c r="S162" s="8">
        <f t="shared" si="16"/>
        <v>2004</v>
      </c>
      <c r="T162" s="8">
        <v>2004</v>
      </c>
      <c r="U162" s="8">
        <f t="shared" si="17"/>
        <v>18</v>
      </c>
      <c r="V162" s="7">
        <v>38139</v>
      </c>
      <c r="W162" t="s">
        <v>17595</v>
      </c>
      <c r="X162" s="2">
        <v>0.56899999999999995</v>
      </c>
      <c r="Y162" s="6">
        <f t="shared" si="22"/>
        <v>1.5189130028563038E-2</v>
      </c>
      <c r="AA162">
        <v>13504533</v>
      </c>
      <c r="AB162">
        <v>17817</v>
      </c>
      <c r="AD162" t="s">
        <v>6</v>
      </c>
      <c r="AE162">
        <v>26</v>
      </c>
      <c r="AF162">
        <v>5</v>
      </c>
      <c r="AH162" t="s">
        <v>17594</v>
      </c>
      <c r="AI162" t="s">
        <v>17593</v>
      </c>
      <c r="AJ162" t="s">
        <v>17592</v>
      </c>
      <c r="AK162" t="s">
        <v>17591</v>
      </c>
      <c r="AL162">
        <v>10</v>
      </c>
      <c r="AM162" s="5">
        <f t="shared" si="18"/>
        <v>0.55555555555555558</v>
      </c>
      <c r="AN162" s="4">
        <f t="shared" si="23"/>
        <v>8.414321174639236E-4</v>
      </c>
      <c r="AO162" s="3"/>
      <c r="AP162">
        <v>0</v>
      </c>
      <c r="AR162" t="s">
        <v>1</v>
      </c>
      <c r="AT162" s="2" t="s">
        <v>0</v>
      </c>
      <c r="AU162" s="1">
        <f t="shared" si="19"/>
        <v>1.0884820655233303</v>
      </c>
      <c r="AV162" s="1">
        <f t="shared" si="20"/>
        <v>0.80152810730134794</v>
      </c>
      <c r="AW162" s="1">
        <f t="shared" si="21"/>
        <v>0.51457414907936572</v>
      </c>
    </row>
    <row r="163" spans="1:49" x14ac:dyDescent="0.2">
      <c r="A163">
        <v>161</v>
      </c>
      <c r="B163" t="s">
        <v>17590</v>
      </c>
      <c r="C163" t="s">
        <v>17589</v>
      </c>
      <c r="D163" t="s">
        <v>17588</v>
      </c>
      <c r="F163" t="s">
        <v>17587</v>
      </c>
      <c r="G163" t="s">
        <v>17</v>
      </c>
      <c r="H163" t="s">
        <v>16</v>
      </c>
      <c r="I163" t="s">
        <v>17586</v>
      </c>
      <c r="J163">
        <v>60073283</v>
      </c>
      <c r="K163" t="s">
        <v>17585</v>
      </c>
      <c r="L163" t="s">
        <v>27</v>
      </c>
      <c r="M163" t="s">
        <v>26</v>
      </c>
      <c r="N163">
        <v>3</v>
      </c>
      <c r="O163" t="s">
        <v>17584</v>
      </c>
      <c r="P163" t="s">
        <v>17583</v>
      </c>
      <c r="Q163" t="s">
        <v>17582</v>
      </c>
      <c r="R163" s="7">
        <v>38139</v>
      </c>
      <c r="S163" s="8">
        <f t="shared" si="16"/>
        <v>2004</v>
      </c>
      <c r="T163" s="8">
        <v>2004</v>
      </c>
      <c r="U163" s="8">
        <f t="shared" si="17"/>
        <v>18</v>
      </c>
      <c r="V163" s="7">
        <v>38139</v>
      </c>
      <c r="W163" t="s">
        <v>5943</v>
      </c>
      <c r="X163" s="2">
        <v>0.90700000000000003</v>
      </c>
      <c r="Y163" s="6">
        <f t="shared" si="22"/>
        <v>2.4211846987533703E-2</v>
      </c>
      <c r="AA163">
        <v>1651684</v>
      </c>
      <c r="AB163">
        <v>25548</v>
      </c>
      <c r="AD163" t="s">
        <v>6</v>
      </c>
      <c r="AE163">
        <v>84</v>
      </c>
      <c r="AF163">
        <v>6</v>
      </c>
      <c r="AH163" t="s">
        <v>17581</v>
      </c>
      <c r="AI163" t="s">
        <v>17580</v>
      </c>
      <c r="AJ163" t="s">
        <v>17579</v>
      </c>
      <c r="AK163" t="s">
        <v>17578</v>
      </c>
      <c r="AL163">
        <v>6</v>
      </c>
      <c r="AM163" s="5">
        <f t="shared" si="18"/>
        <v>0.33333333333333331</v>
      </c>
      <c r="AN163" s="4">
        <f t="shared" si="23"/>
        <v>5.048592704783541E-4</v>
      </c>
      <c r="AO163" s="3"/>
      <c r="AP163">
        <v>0</v>
      </c>
      <c r="AR163" t="s">
        <v>1</v>
      </c>
      <c r="AT163" s="2">
        <v>4.6619999999999999</v>
      </c>
      <c r="AU163" s="1">
        <f t="shared" si="19"/>
        <v>1.7099750672417096</v>
      </c>
      <c r="AV163" s="1">
        <f t="shared" si="20"/>
        <v>1.2358353129006028</v>
      </c>
      <c r="AW163" s="1">
        <f t="shared" si="21"/>
        <v>0.76169555855949578</v>
      </c>
    </row>
    <row r="164" spans="1:49" x14ac:dyDescent="0.2">
      <c r="A164">
        <v>162</v>
      </c>
      <c r="B164" t="s">
        <v>17577</v>
      </c>
      <c r="C164" t="s">
        <v>17576</v>
      </c>
      <c r="D164" t="s">
        <v>17575</v>
      </c>
      <c r="F164" t="s">
        <v>17574</v>
      </c>
      <c r="G164" t="s">
        <v>17</v>
      </c>
      <c r="H164" t="s">
        <v>16</v>
      </c>
      <c r="I164" t="s">
        <v>17573</v>
      </c>
      <c r="J164" t="s">
        <v>17572</v>
      </c>
      <c r="K164" t="s">
        <v>17571</v>
      </c>
      <c r="L164" t="s">
        <v>17570</v>
      </c>
      <c r="M164" t="s">
        <v>64</v>
      </c>
      <c r="N164">
        <v>5</v>
      </c>
      <c r="O164" t="s">
        <v>17569</v>
      </c>
      <c r="P164" t="s">
        <v>17568</v>
      </c>
      <c r="Q164" t="s">
        <v>17567</v>
      </c>
      <c r="R164" s="7">
        <v>38139</v>
      </c>
      <c r="S164" s="8">
        <f t="shared" si="16"/>
        <v>2004</v>
      </c>
      <c r="T164" s="8">
        <v>2004</v>
      </c>
      <c r="U164" s="8">
        <f t="shared" si="17"/>
        <v>18</v>
      </c>
      <c r="V164" s="7">
        <v>38139</v>
      </c>
      <c r="W164" t="s">
        <v>5943</v>
      </c>
      <c r="X164" s="2">
        <v>0.90700000000000003</v>
      </c>
      <c r="Y164" s="6">
        <f t="shared" si="22"/>
        <v>2.4211846987533703E-2</v>
      </c>
      <c r="AA164">
        <v>1651684</v>
      </c>
      <c r="AB164">
        <v>25548</v>
      </c>
      <c r="AD164" t="s">
        <v>6</v>
      </c>
      <c r="AE164">
        <v>84</v>
      </c>
      <c r="AF164">
        <v>6</v>
      </c>
      <c r="AH164" t="s">
        <v>17566</v>
      </c>
      <c r="AI164" t="s">
        <v>17565</v>
      </c>
      <c r="AJ164" t="s">
        <v>17564</v>
      </c>
      <c r="AK164" t="s">
        <v>17563</v>
      </c>
      <c r="AL164">
        <v>5</v>
      </c>
      <c r="AM164" s="5">
        <f t="shared" si="18"/>
        <v>0.27777777777777779</v>
      </c>
      <c r="AN164" s="4">
        <f t="shared" si="23"/>
        <v>4.207160587319618E-4</v>
      </c>
      <c r="AO164" s="3"/>
      <c r="AP164">
        <v>0</v>
      </c>
      <c r="AR164" t="s">
        <v>1</v>
      </c>
      <c r="AT164" s="2">
        <v>4.6619999999999999</v>
      </c>
      <c r="AU164" s="1">
        <f t="shared" si="19"/>
        <v>1.7074507708893178</v>
      </c>
      <c r="AV164" s="1">
        <f t="shared" si="20"/>
        <v>1.2316281523132833</v>
      </c>
      <c r="AW164" s="1">
        <f t="shared" si="21"/>
        <v>0.75580553373724835</v>
      </c>
    </row>
    <row r="165" spans="1:49" x14ac:dyDescent="0.2">
      <c r="A165">
        <v>163</v>
      </c>
      <c r="B165" t="s">
        <v>17562</v>
      </c>
      <c r="C165" t="s">
        <v>17561</v>
      </c>
      <c r="D165" t="s">
        <v>17560</v>
      </c>
      <c r="F165" t="s">
        <v>17559</v>
      </c>
      <c r="G165" t="s">
        <v>17</v>
      </c>
      <c r="H165" t="s">
        <v>16</v>
      </c>
      <c r="I165" t="s">
        <v>17558</v>
      </c>
      <c r="J165" t="s">
        <v>17553</v>
      </c>
      <c r="K165" t="s">
        <v>17557</v>
      </c>
      <c r="L165" t="s">
        <v>17556</v>
      </c>
      <c r="M165" t="s">
        <v>6251</v>
      </c>
      <c r="N165">
        <v>2</v>
      </c>
      <c r="O165" t="s">
        <v>17555</v>
      </c>
      <c r="P165" t="s">
        <v>17554</v>
      </c>
      <c r="Q165" t="s">
        <v>17553</v>
      </c>
      <c r="R165" s="7">
        <v>38139</v>
      </c>
      <c r="S165" s="8">
        <f t="shared" si="16"/>
        <v>2004</v>
      </c>
      <c r="T165" s="8">
        <v>2004</v>
      </c>
      <c r="U165" s="8">
        <f t="shared" si="17"/>
        <v>18</v>
      </c>
      <c r="V165" s="7">
        <v>38139</v>
      </c>
      <c r="W165" t="s">
        <v>5943</v>
      </c>
      <c r="X165" s="2">
        <v>0.90700000000000003</v>
      </c>
      <c r="Y165" s="6">
        <f t="shared" si="22"/>
        <v>2.4211846987533703E-2</v>
      </c>
      <c r="AA165">
        <v>1651684</v>
      </c>
      <c r="AB165">
        <v>25548</v>
      </c>
      <c r="AD165" t="s">
        <v>6</v>
      </c>
      <c r="AE165">
        <v>84</v>
      </c>
      <c r="AF165">
        <v>6</v>
      </c>
      <c r="AH165" t="s">
        <v>17552</v>
      </c>
      <c r="AI165" t="s">
        <v>17551</v>
      </c>
      <c r="AJ165" t="s">
        <v>17550</v>
      </c>
      <c r="AK165" t="s">
        <v>17549</v>
      </c>
      <c r="AL165">
        <v>14</v>
      </c>
      <c r="AM165" s="5">
        <f t="shared" si="18"/>
        <v>0.77777777777777779</v>
      </c>
      <c r="AN165" s="4">
        <f t="shared" si="23"/>
        <v>1.178004964449493E-3</v>
      </c>
      <c r="AO165" s="3"/>
      <c r="AP165">
        <v>0</v>
      </c>
      <c r="AR165" t="s">
        <v>1</v>
      </c>
      <c r="AT165" s="2">
        <v>4.6619999999999999</v>
      </c>
      <c r="AU165" s="1">
        <f t="shared" si="19"/>
        <v>1.7301694380608437</v>
      </c>
      <c r="AV165" s="1">
        <f t="shared" si="20"/>
        <v>1.2694925975991598</v>
      </c>
      <c r="AW165" s="1">
        <f t="shared" si="21"/>
        <v>0.80881575713747556</v>
      </c>
    </row>
    <row r="166" spans="1:49" x14ac:dyDescent="0.2">
      <c r="A166">
        <v>164</v>
      </c>
      <c r="B166" t="s">
        <v>17548</v>
      </c>
      <c r="C166" t="s">
        <v>17547</v>
      </c>
      <c r="D166" t="s">
        <v>17546</v>
      </c>
      <c r="F166" t="s">
        <v>17545</v>
      </c>
      <c r="G166" t="s">
        <v>17</v>
      </c>
      <c r="H166" t="s">
        <v>16</v>
      </c>
      <c r="I166" t="s">
        <v>17544</v>
      </c>
      <c r="J166">
        <v>60030981</v>
      </c>
      <c r="K166" t="s">
        <v>17543</v>
      </c>
      <c r="L166" t="s">
        <v>17542</v>
      </c>
      <c r="M166" t="s">
        <v>223</v>
      </c>
      <c r="N166">
        <v>2</v>
      </c>
      <c r="O166" t="s">
        <v>17541</v>
      </c>
      <c r="P166" t="s">
        <v>17540</v>
      </c>
      <c r="Q166" t="s">
        <v>17539</v>
      </c>
      <c r="R166" s="7">
        <v>38139</v>
      </c>
      <c r="S166" s="8">
        <f t="shared" si="16"/>
        <v>2004</v>
      </c>
      <c r="T166" s="8">
        <v>2004</v>
      </c>
      <c r="U166" s="8">
        <f t="shared" si="17"/>
        <v>18</v>
      </c>
      <c r="V166" s="7">
        <v>38139</v>
      </c>
      <c r="W166" t="s">
        <v>17538</v>
      </c>
      <c r="X166" s="2">
        <v>1.601</v>
      </c>
      <c r="Y166" s="6">
        <f t="shared" si="22"/>
        <v>4.2737780625183526E-2</v>
      </c>
      <c r="AA166">
        <v>9254005</v>
      </c>
      <c r="AB166">
        <v>25236</v>
      </c>
      <c r="AD166" t="s">
        <v>6</v>
      </c>
      <c r="AE166">
        <v>100</v>
      </c>
      <c r="AF166" s="9">
        <v>44228</v>
      </c>
      <c r="AH166" s="9">
        <v>44409</v>
      </c>
      <c r="AI166" t="s">
        <v>17537</v>
      </c>
      <c r="AJ166" t="s">
        <v>17536</v>
      </c>
      <c r="AK166" t="s">
        <v>17535</v>
      </c>
      <c r="AL166">
        <v>44</v>
      </c>
      <c r="AM166" s="5">
        <f t="shared" si="18"/>
        <v>2.4444444444444446</v>
      </c>
      <c r="AN166" s="4">
        <f t="shared" si="23"/>
        <v>3.702301316841264E-3</v>
      </c>
      <c r="AO166" s="3"/>
      <c r="AP166">
        <v>0</v>
      </c>
      <c r="AQ166" t="s">
        <v>17534</v>
      </c>
      <c r="AR166">
        <v>34080</v>
      </c>
      <c r="AS166" t="s">
        <v>17533</v>
      </c>
      <c r="AT166" s="2" t="s">
        <v>0</v>
      </c>
      <c r="AU166" s="1">
        <f t="shared" si="19"/>
        <v>3.1027136832680848</v>
      </c>
      <c r="AV166" s="1">
        <f t="shared" si="20"/>
        <v>2.3220040971012397</v>
      </c>
      <c r="AW166" s="1">
        <f t="shared" si="21"/>
        <v>1.5412945109343941</v>
      </c>
    </row>
    <row r="167" spans="1:49" x14ac:dyDescent="0.2">
      <c r="A167">
        <v>165</v>
      </c>
      <c r="B167" t="s">
        <v>17532</v>
      </c>
      <c r="C167" t="s">
        <v>17531</v>
      </c>
      <c r="D167" t="s">
        <v>17530</v>
      </c>
      <c r="F167" t="s">
        <v>17529</v>
      </c>
      <c r="G167" t="s">
        <v>17</v>
      </c>
      <c r="H167" t="s">
        <v>16</v>
      </c>
      <c r="I167" t="s">
        <v>17528</v>
      </c>
      <c r="J167" t="s">
        <v>17527</v>
      </c>
      <c r="K167" t="s">
        <v>17526</v>
      </c>
      <c r="L167" t="s">
        <v>17525</v>
      </c>
      <c r="M167" t="s">
        <v>17524</v>
      </c>
      <c r="N167">
        <v>2</v>
      </c>
      <c r="O167" t="s">
        <v>17523</v>
      </c>
      <c r="P167" t="s">
        <v>17522</v>
      </c>
      <c r="Q167" t="s">
        <v>17521</v>
      </c>
      <c r="R167" s="7">
        <v>38139</v>
      </c>
      <c r="S167" s="8">
        <f t="shared" ref="S167:S230" si="24">YEAR(R167)</f>
        <v>2004</v>
      </c>
      <c r="T167" s="8">
        <v>2004</v>
      </c>
      <c r="U167" s="8">
        <f t="shared" ref="U167:U230" si="25">2022-T167</f>
        <v>18</v>
      </c>
      <c r="V167" s="7">
        <v>38139</v>
      </c>
      <c r="W167" t="s">
        <v>2098</v>
      </c>
      <c r="X167" s="2">
        <v>0.48299999999999998</v>
      </c>
      <c r="Y167" s="6">
        <f t="shared" si="22"/>
        <v>1.2893409145511332E-2</v>
      </c>
      <c r="AA167">
        <v>9698043</v>
      </c>
      <c r="AB167">
        <v>40907</v>
      </c>
      <c r="AD167" t="s">
        <v>6</v>
      </c>
      <c r="AE167">
        <v>60</v>
      </c>
      <c r="AF167">
        <v>6</v>
      </c>
      <c r="AH167" t="s">
        <v>17520</v>
      </c>
      <c r="AI167" t="s">
        <v>17519</v>
      </c>
      <c r="AJ167" t="s">
        <v>17518</v>
      </c>
      <c r="AK167" t="s">
        <v>17517</v>
      </c>
      <c r="AL167">
        <v>11</v>
      </c>
      <c r="AM167" s="5">
        <f t="shared" ref="AM167:AM230" si="26">AL167/U167</f>
        <v>0.61111111111111116</v>
      </c>
      <c r="AN167" s="4">
        <f t="shared" si="23"/>
        <v>9.25575329210316E-4</v>
      </c>
      <c r="AO167" s="3"/>
      <c r="AP167">
        <v>0</v>
      </c>
      <c r="AR167" t="s">
        <v>1</v>
      </c>
      <c r="AT167" s="2">
        <v>1.5129999999999999</v>
      </c>
      <c r="AU167" s="1">
        <f t="shared" ref="AU167:AU230" si="27">(Y167*0.7+AN167*0.3)*100</f>
        <v>0.93030590006210268</v>
      </c>
      <c r="AV167" s="1">
        <f t="shared" ref="AV167:AV230" si="28">(Y167*0.5+AN167*0.5)*100</f>
        <v>0.69094922373608247</v>
      </c>
      <c r="AW167" s="1">
        <f t="shared" ref="AW167:AW230" si="29">(Y167*0.3+AN167*0.7)*100</f>
        <v>0.45159254741006205</v>
      </c>
    </row>
    <row r="168" spans="1:49" x14ac:dyDescent="0.2">
      <c r="A168">
        <v>166</v>
      </c>
      <c r="B168" t="s">
        <v>17516</v>
      </c>
      <c r="C168" t="s">
        <v>17515</v>
      </c>
      <c r="F168" t="s">
        <v>17514</v>
      </c>
      <c r="G168" t="s">
        <v>17</v>
      </c>
      <c r="H168" t="s">
        <v>16</v>
      </c>
      <c r="I168" t="s">
        <v>17513</v>
      </c>
      <c r="J168">
        <v>60023208</v>
      </c>
      <c r="K168" t="s">
        <v>17512</v>
      </c>
      <c r="L168" t="s">
        <v>17511</v>
      </c>
      <c r="M168" t="s">
        <v>493</v>
      </c>
      <c r="N168">
        <v>4</v>
      </c>
      <c r="O168" t="s">
        <v>17510</v>
      </c>
      <c r="P168" t="s">
        <v>17509</v>
      </c>
      <c r="Q168" t="s">
        <v>17508</v>
      </c>
      <c r="R168" s="7">
        <v>38139</v>
      </c>
      <c r="S168" s="8">
        <f t="shared" si="24"/>
        <v>2004</v>
      </c>
      <c r="T168" s="8">
        <v>2004</v>
      </c>
      <c r="U168" s="8">
        <f t="shared" si="25"/>
        <v>18</v>
      </c>
      <c r="V168" s="7">
        <v>38139</v>
      </c>
      <c r="W168" t="s">
        <v>17507</v>
      </c>
      <c r="X168" s="2">
        <v>0.48499999999999999</v>
      </c>
      <c r="Y168" s="6">
        <f t="shared" si="22"/>
        <v>1.294679800325672E-2</v>
      </c>
      <c r="AA168">
        <v>9478396</v>
      </c>
      <c r="AB168">
        <v>27027</v>
      </c>
      <c r="AD168" t="s">
        <v>6</v>
      </c>
      <c r="AE168">
        <v>79</v>
      </c>
      <c r="AF168">
        <v>1</v>
      </c>
      <c r="AH168" t="s">
        <v>17506</v>
      </c>
      <c r="AI168" t="s">
        <v>17505</v>
      </c>
      <c r="AK168" t="s">
        <v>17504</v>
      </c>
      <c r="AL168">
        <v>38</v>
      </c>
      <c r="AM168" s="5">
        <f t="shared" si="26"/>
        <v>2.1111111111111112</v>
      </c>
      <c r="AN168" s="4">
        <f t="shared" si="23"/>
        <v>3.1974420463629096E-3</v>
      </c>
      <c r="AO168" s="3"/>
      <c r="AP168">
        <v>0</v>
      </c>
      <c r="AR168" t="s">
        <v>1</v>
      </c>
      <c r="AT168" s="2" t="s">
        <v>0</v>
      </c>
      <c r="AU168" s="1">
        <f t="shared" si="27"/>
        <v>1.0021991216188577</v>
      </c>
      <c r="AV168" s="1">
        <f t="shared" si="28"/>
        <v>0.80721200248098146</v>
      </c>
      <c r="AW168" s="1">
        <f t="shared" si="29"/>
        <v>0.61222488334310532</v>
      </c>
    </row>
    <row r="169" spans="1:49" x14ac:dyDescent="0.2">
      <c r="A169">
        <v>167</v>
      </c>
      <c r="B169" t="s">
        <v>17503</v>
      </c>
      <c r="C169" t="s">
        <v>17502</v>
      </c>
      <c r="F169" t="s">
        <v>17501</v>
      </c>
      <c r="G169" t="s">
        <v>17</v>
      </c>
      <c r="H169" t="s">
        <v>16</v>
      </c>
      <c r="I169" t="s">
        <v>17500</v>
      </c>
      <c r="J169" t="s">
        <v>17499</v>
      </c>
      <c r="K169" t="s">
        <v>17498</v>
      </c>
      <c r="L169" t="s">
        <v>17497</v>
      </c>
      <c r="M169" t="s">
        <v>64</v>
      </c>
      <c r="N169">
        <v>3</v>
      </c>
      <c r="O169" t="s">
        <v>17496</v>
      </c>
      <c r="P169" t="s">
        <v>17495</v>
      </c>
      <c r="Q169" t="s">
        <v>17494</v>
      </c>
      <c r="R169" s="7">
        <v>38139</v>
      </c>
      <c r="S169" s="8">
        <f t="shared" si="24"/>
        <v>2004</v>
      </c>
      <c r="T169" s="8">
        <v>2004</v>
      </c>
      <c r="U169" s="8">
        <f t="shared" si="25"/>
        <v>18</v>
      </c>
      <c r="V169" s="7">
        <v>38139</v>
      </c>
      <c r="W169" t="s">
        <v>15263</v>
      </c>
      <c r="X169" s="2">
        <v>0.42</v>
      </c>
      <c r="Y169" s="6">
        <f t="shared" si="22"/>
        <v>1.1211660126531593E-2</v>
      </c>
      <c r="AA169">
        <v>15308669</v>
      </c>
      <c r="AB169">
        <v>17543</v>
      </c>
      <c r="AD169" t="s">
        <v>6</v>
      </c>
      <c r="AE169">
        <v>4</v>
      </c>
      <c r="AF169">
        <v>4</v>
      </c>
      <c r="AH169" t="s">
        <v>17493</v>
      </c>
      <c r="AI169" t="s">
        <v>17492</v>
      </c>
      <c r="AJ169" t="s">
        <v>17491</v>
      </c>
      <c r="AK169" t="s">
        <v>17490</v>
      </c>
      <c r="AL169">
        <v>1</v>
      </c>
      <c r="AM169" s="5">
        <f t="shared" si="26"/>
        <v>5.5555555555555552E-2</v>
      </c>
      <c r="AN169" s="4">
        <f t="shared" si="23"/>
        <v>8.4143211746392349E-5</v>
      </c>
      <c r="AO169" s="3"/>
      <c r="AP169">
        <v>0</v>
      </c>
      <c r="AR169" t="s">
        <v>1</v>
      </c>
      <c r="AT169" s="2" t="s">
        <v>0</v>
      </c>
      <c r="AU169" s="1">
        <f t="shared" si="27"/>
        <v>0.78734050520960308</v>
      </c>
      <c r="AV169" s="1">
        <f t="shared" si="28"/>
        <v>0.56479016691389927</v>
      </c>
      <c r="AW169" s="1">
        <f t="shared" si="29"/>
        <v>0.34223982861819519</v>
      </c>
    </row>
    <row r="170" spans="1:49" x14ac:dyDescent="0.2">
      <c r="A170">
        <v>168</v>
      </c>
      <c r="B170" t="s">
        <v>17489</v>
      </c>
      <c r="C170" t="s">
        <v>17488</v>
      </c>
      <c r="F170" t="s">
        <v>17487</v>
      </c>
      <c r="G170" t="s">
        <v>17</v>
      </c>
      <c r="H170" t="s">
        <v>16</v>
      </c>
      <c r="I170" t="s">
        <v>11231</v>
      </c>
      <c r="J170">
        <v>60003892</v>
      </c>
      <c r="K170" t="s">
        <v>12201</v>
      </c>
      <c r="L170" t="s">
        <v>12200</v>
      </c>
      <c r="M170" t="s">
        <v>120</v>
      </c>
      <c r="N170">
        <v>2</v>
      </c>
      <c r="O170" t="s">
        <v>17486</v>
      </c>
      <c r="P170" t="s">
        <v>17485</v>
      </c>
      <c r="Q170" t="s">
        <v>17484</v>
      </c>
      <c r="R170" s="7">
        <v>38139</v>
      </c>
      <c r="S170" s="8">
        <f t="shared" si="24"/>
        <v>2004</v>
      </c>
      <c r="T170" s="8">
        <v>2004</v>
      </c>
      <c r="U170" s="8">
        <f t="shared" si="25"/>
        <v>18</v>
      </c>
      <c r="V170" s="7">
        <v>38139</v>
      </c>
      <c r="W170" t="s">
        <v>15263</v>
      </c>
      <c r="X170" s="2">
        <v>0.42</v>
      </c>
      <c r="Y170" s="6">
        <f t="shared" si="22"/>
        <v>1.1211660126531593E-2</v>
      </c>
      <c r="AA170">
        <v>15308669</v>
      </c>
      <c r="AB170">
        <v>17543</v>
      </c>
      <c r="AD170" t="s">
        <v>6</v>
      </c>
      <c r="AE170">
        <v>4</v>
      </c>
      <c r="AF170">
        <v>4</v>
      </c>
      <c r="AH170" t="s">
        <v>17483</v>
      </c>
      <c r="AI170" t="s">
        <v>17482</v>
      </c>
      <c r="AJ170" t="s">
        <v>17481</v>
      </c>
      <c r="AK170" t="s">
        <v>17480</v>
      </c>
      <c r="AL170">
        <v>0</v>
      </c>
      <c r="AM170" s="5">
        <f t="shared" si="26"/>
        <v>0</v>
      </c>
      <c r="AN170" s="4">
        <f t="shared" si="23"/>
        <v>0</v>
      </c>
      <c r="AO170" s="3"/>
      <c r="AP170">
        <v>0</v>
      </c>
      <c r="AR170" t="s">
        <v>1</v>
      </c>
      <c r="AT170" s="2" t="s">
        <v>0</v>
      </c>
      <c r="AU170" s="1">
        <f t="shared" si="27"/>
        <v>0.78481620885721137</v>
      </c>
      <c r="AV170" s="1">
        <f t="shared" si="28"/>
        <v>0.56058300632657965</v>
      </c>
      <c r="AW170" s="1">
        <f t="shared" si="29"/>
        <v>0.33634980379594775</v>
      </c>
    </row>
    <row r="171" spans="1:49" x14ac:dyDescent="0.2">
      <c r="A171">
        <v>169</v>
      </c>
      <c r="B171" t="s">
        <v>17479</v>
      </c>
      <c r="C171" t="s">
        <v>17478</v>
      </c>
      <c r="F171" t="s">
        <v>17477</v>
      </c>
      <c r="G171" t="s">
        <v>17</v>
      </c>
      <c r="H171" t="s">
        <v>16</v>
      </c>
      <c r="I171" t="s">
        <v>17476</v>
      </c>
      <c r="J171">
        <v>60011754</v>
      </c>
      <c r="K171" t="s">
        <v>17475</v>
      </c>
      <c r="L171" t="s">
        <v>17474</v>
      </c>
      <c r="M171" t="s">
        <v>120</v>
      </c>
      <c r="N171">
        <v>1</v>
      </c>
      <c r="O171" t="s">
        <v>17473</v>
      </c>
      <c r="P171">
        <v>6603413739</v>
      </c>
      <c r="Q171">
        <v>60011754</v>
      </c>
      <c r="R171" s="7">
        <v>38139</v>
      </c>
      <c r="S171" s="8">
        <f t="shared" si="24"/>
        <v>2004</v>
      </c>
      <c r="T171" s="8">
        <v>2004</v>
      </c>
      <c r="U171" s="8">
        <f t="shared" si="25"/>
        <v>18</v>
      </c>
      <c r="V171" s="7">
        <v>38139</v>
      </c>
      <c r="W171" t="s">
        <v>17460</v>
      </c>
      <c r="X171" s="2">
        <v>0.52800000000000002</v>
      </c>
      <c r="Y171" s="6">
        <f t="shared" si="22"/>
        <v>1.4094658444782575E-2</v>
      </c>
      <c r="AA171">
        <v>220434</v>
      </c>
      <c r="AB171">
        <v>21141</v>
      </c>
      <c r="AD171" t="s">
        <v>6</v>
      </c>
      <c r="AE171">
        <v>126</v>
      </c>
      <c r="AF171">
        <v>2</v>
      </c>
      <c r="AH171" t="s">
        <v>17472</v>
      </c>
      <c r="AI171" t="s">
        <v>17471</v>
      </c>
      <c r="AK171" t="s">
        <v>17470</v>
      </c>
      <c r="AL171">
        <v>114</v>
      </c>
      <c r="AM171" s="5">
        <f t="shared" si="26"/>
        <v>6.333333333333333</v>
      </c>
      <c r="AN171" s="4">
        <f t="shared" si="23"/>
        <v>9.5923261390887284E-3</v>
      </c>
      <c r="AO171" s="3"/>
      <c r="AP171">
        <v>0</v>
      </c>
      <c r="AR171" t="s">
        <v>1</v>
      </c>
      <c r="AT171" s="2" t="s">
        <v>0</v>
      </c>
      <c r="AU171" s="1">
        <f t="shared" si="27"/>
        <v>1.2743958753074418</v>
      </c>
      <c r="AV171" s="1">
        <f t="shared" si="28"/>
        <v>1.1843492291935651</v>
      </c>
      <c r="AW171" s="1">
        <f t="shared" si="29"/>
        <v>1.0943025830796882</v>
      </c>
    </row>
    <row r="172" spans="1:49" x14ac:dyDescent="0.2">
      <c r="A172">
        <v>170</v>
      </c>
      <c r="B172" t="s">
        <v>17469</v>
      </c>
      <c r="C172" t="s">
        <v>17468</v>
      </c>
      <c r="F172" t="s">
        <v>17467</v>
      </c>
      <c r="G172" t="s">
        <v>17</v>
      </c>
      <c r="H172" t="s">
        <v>16</v>
      </c>
      <c r="I172" t="s">
        <v>17466</v>
      </c>
      <c r="J172">
        <v>60012708</v>
      </c>
      <c r="K172" t="s">
        <v>17465</v>
      </c>
      <c r="L172" t="s">
        <v>17464</v>
      </c>
      <c r="M172" t="s">
        <v>120</v>
      </c>
      <c r="N172">
        <v>2</v>
      </c>
      <c r="O172" t="s">
        <v>17463</v>
      </c>
      <c r="P172" t="s">
        <v>17462</v>
      </c>
      <c r="Q172" t="s">
        <v>17461</v>
      </c>
      <c r="R172" s="7">
        <v>38139</v>
      </c>
      <c r="S172" s="8">
        <f t="shared" si="24"/>
        <v>2004</v>
      </c>
      <c r="T172" s="8">
        <v>2004</v>
      </c>
      <c r="U172" s="8">
        <f t="shared" si="25"/>
        <v>18</v>
      </c>
      <c r="V172" s="7">
        <v>38139</v>
      </c>
      <c r="W172" t="s">
        <v>17460</v>
      </c>
      <c r="X172" s="2">
        <v>0.52800000000000002</v>
      </c>
      <c r="Y172" s="6">
        <f t="shared" si="22"/>
        <v>1.4094658444782575E-2</v>
      </c>
      <c r="AA172">
        <v>220434</v>
      </c>
      <c r="AB172">
        <v>21141</v>
      </c>
      <c r="AD172" t="s">
        <v>6</v>
      </c>
      <c r="AE172">
        <v>126</v>
      </c>
      <c r="AF172">
        <v>2</v>
      </c>
      <c r="AH172" t="s">
        <v>17459</v>
      </c>
      <c r="AI172" t="s">
        <v>17458</v>
      </c>
      <c r="AK172" t="s">
        <v>17457</v>
      </c>
      <c r="AL172">
        <v>145</v>
      </c>
      <c r="AM172" s="5">
        <f t="shared" si="26"/>
        <v>8.0555555555555554</v>
      </c>
      <c r="AN172" s="4">
        <f t="shared" si="23"/>
        <v>1.2200765703226892E-2</v>
      </c>
      <c r="AO172" s="3"/>
      <c r="AP172">
        <v>0</v>
      </c>
      <c r="AR172" t="s">
        <v>1</v>
      </c>
      <c r="AT172" s="2" t="s">
        <v>0</v>
      </c>
      <c r="AU172" s="1">
        <f t="shared" si="27"/>
        <v>1.3526490622315868</v>
      </c>
      <c r="AV172" s="1">
        <f t="shared" si="28"/>
        <v>1.3147712074004734</v>
      </c>
      <c r="AW172" s="1">
        <f t="shared" si="29"/>
        <v>1.2768933525693595</v>
      </c>
    </row>
    <row r="173" spans="1:49" x14ac:dyDescent="0.2">
      <c r="A173">
        <v>171</v>
      </c>
      <c r="B173" t="s">
        <v>17456</v>
      </c>
      <c r="C173" t="s">
        <v>17455</v>
      </c>
      <c r="D173" t="s">
        <v>17454</v>
      </c>
      <c r="E173">
        <v>15020093</v>
      </c>
      <c r="F173" t="s">
        <v>17453</v>
      </c>
      <c r="G173" t="s">
        <v>17</v>
      </c>
      <c r="H173" t="s">
        <v>16</v>
      </c>
      <c r="I173" t="s">
        <v>17452</v>
      </c>
      <c r="J173">
        <v>60032280</v>
      </c>
      <c r="K173" t="s">
        <v>17451</v>
      </c>
      <c r="L173" t="s">
        <v>5149</v>
      </c>
      <c r="M173" t="s">
        <v>120</v>
      </c>
      <c r="N173">
        <v>1</v>
      </c>
      <c r="O173" t="s">
        <v>17450</v>
      </c>
      <c r="P173">
        <v>7101907276</v>
      </c>
      <c r="Q173">
        <v>60032280</v>
      </c>
      <c r="R173" s="7">
        <v>38137</v>
      </c>
      <c r="S173" s="8">
        <f t="shared" si="24"/>
        <v>2004</v>
      </c>
      <c r="T173" s="8">
        <v>2004</v>
      </c>
      <c r="U173" s="8">
        <f t="shared" si="25"/>
        <v>18</v>
      </c>
      <c r="V173" s="7">
        <v>38137</v>
      </c>
      <c r="W173" t="s">
        <v>17449</v>
      </c>
      <c r="X173" s="2">
        <v>0.98099999999999998</v>
      </c>
      <c r="Y173" s="6">
        <f t="shared" si="22"/>
        <v>2.6187234724113079E-2</v>
      </c>
      <c r="AA173">
        <v>1650270</v>
      </c>
      <c r="AB173">
        <v>16765</v>
      </c>
      <c r="AD173" t="s">
        <v>6</v>
      </c>
      <c r="AE173">
        <v>135</v>
      </c>
      <c r="AF173" s="9">
        <v>44228</v>
      </c>
      <c r="AH173" t="s">
        <v>17448</v>
      </c>
      <c r="AI173" t="s">
        <v>17447</v>
      </c>
      <c r="AJ173" t="s">
        <v>17446</v>
      </c>
      <c r="AK173" t="s">
        <v>17445</v>
      </c>
      <c r="AL173">
        <v>5</v>
      </c>
      <c r="AM173" s="5">
        <f t="shared" si="26"/>
        <v>0.27777777777777779</v>
      </c>
      <c r="AN173" s="4">
        <f t="shared" si="23"/>
        <v>4.207160587319618E-4</v>
      </c>
      <c r="AO173" s="3"/>
      <c r="AP173">
        <v>0</v>
      </c>
      <c r="AR173" t="s">
        <v>1</v>
      </c>
      <c r="AT173" s="2">
        <v>2.39</v>
      </c>
      <c r="AU173" s="1">
        <f t="shared" si="27"/>
        <v>1.8457279124498744</v>
      </c>
      <c r="AV173" s="1">
        <f t="shared" si="28"/>
        <v>1.330397539142252</v>
      </c>
      <c r="AW173" s="1">
        <f t="shared" si="29"/>
        <v>0.81506716583462979</v>
      </c>
    </row>
    <row r="174" spans="1:49" x14ac:dyDescent="0.2">
      <c r="A174">
        <v>172</v>
      </c>
      <c r="B174" t="s">
        <v>17444</v>
      </c>
      <c r="C174" t="s">
        <v>17443</v>
      </c>
      <c r="F174" t="s">
        <v>17442</v>
      </c>
      <c r="G174" t="s">
        <v>17</v>
      </c>
      <c r="H174" t="s">
        <v>16</v>
      </c>
      <c r="I174" t="s">
        <v>17441</v>
      </c>
      <c r="J174">
        <v>60005510</v>
      </c>
      <c r="K174" t="s">
        <v>505</v>
      </c>
      <c r="L174" t="s">
        <v>422</v>
      </c>
      <c r="M174" t="s">
        <v>421</v>
      </c>
      <c r="N174">
        <v>2</v>
      </c>
      <c r="O174" t="s">
        <v>17440</v>
      </c>
      <c r="P174" t="s">
        <v>17439</v>
      </c>
      <c r="Q174" t="s">
        <v>2072</v>
      </c>
      <c r="R174" s="7">
        <v>38134</v>
      </c>
      <c r="S174" s="8">
        <f t="shared" si="24"/>
        <v>2004</v>
      </c>
      <c r="T174" s="8">
        <v>2004</v>
      </c>
      <c r="U174" s="8">
        <f t="shared" si="25"/>
        <v>18</v>
      </c>
      <c r="V174" s="7">
        <v>38134</v>
      </c>
      <c r="W174" t="s">
        <v>8373</v>
      </c>
      <c r="X174" s="2">
        <v>0.375</v>
      </c>
      <c r="Y174" s="6">
        <f t="shared" si="22"/>
        <v>1.0010410827260351E-2</v>
      </c>
      <c r="AA174">
        <v>135194</v>
      </c>
      <c r="AB174">
        <v>24918</v>
      </c>
      <c r="AD174" t="s">
        <v>6</v>
      </c>
      <c r="AE174">
        <v>40</v>
      </c>
      <c r="AF174">
        <v>11</v>
      </c>
      <c r="AH174" t="s">
        <v>17438</v>
      </c>
      <c r="AI174" t="s">
        <v>17437</v>
      </c>
      <c r="AK174" t="s">
        <v>17436</v>
      </c>
      <c r="AL174">
        <v>45</v>
      </c>
      <c r="AM174" s="5">
        <f t="shared" si="26"/>
        <v>2.5</v>
      </c>
      <c r="AN174" s="4">
        <f t="shared" si="23"/>
        <v>3.7864445285876562E-3</v>
      </c>
      <c r="AO174" s="3"/>
      <c r="AP174">
        <v>0</v>
      </c>
      <c r="AR174" t="s">
        <v>1</v>
      </c>
      <c r="AT174" s="2">
        <v>1.3140000000000001</v>
      </c>
      <c r="AU174" s="1">
        <f t="shared" si="27"/>
        <v>0.81432209376585429</v>
      </c>
      <c r="AV174" s="1">
        <f t="shared" si="28"/>
        <v>0.68984276779240039</v>
      </c>
      <c r="AW174" s="1">
        <f t="shared" si="29"/>
        <v>0.56536344181894638</v>
      </c>
    </row>
    <row r="175" spans="1:49" x14ac:dyDescent="0.2">
      <c r="A175">
        <v>173</v>
      </c>
      <c r="B175" t="s">
        <v>17435</v>
      </c>
      <c r="C175" t="s">
        <v>17434</v>
      </c>
      <c r="F175" t="s">
        <v>17433</v>
      </c>
      <c r="G175" t="s">
        <v>17</v>
      </c>
      <c r="H175" t="s">
        <v>16</v>
      </c>
      <c r="I175" t="s">
        <v>17432</v>
      </c>
      <c r="J175" t="s">
        <v>17431</v>
      </c>
      <c r="K175" t="s">
        <v>17430</v>
      </c>
      <c r="L175" t="s">
        <v>17429</v>
      </c>
      <c r="M175" t="s">
        <v>83</v>
      </c>
      <c r="N175">
        <v>3</v>
      </c>
      <c r="O175" t="s">
        <v>17428</v>
      </c>
      <c r="P175" t="s">
        <v>17427</v>
      </c>
      <c r="Q175" t="s">
        <v>17426</v>
      </c>
      <c r="R175" s="7">
        <v>38134</v>
      </c>
      <c r="S175" s="8">
        <f t="shared" si="24"/>
        <v>2004</v>
      </c>
      <c r="T175" s="8">
        <v>2004</v>
      </c>
      <c r="U175" s="8">
        <f t="shared" si="25"/>
        <v>18</v>
      </c>
      <c r="V175" s="7">
        <v>38134</v>
      </c>
      <c r="W175" t="s">
        <v>8373</v>
      </c>
      <c r="X175" s="2">
        <v>0.375</v>
      </c>
      <c r="Y175" s="6">
        <f t="shared" si="22"/>
        <v>1.0010410827260351E-2</v>
      </c>
      <c r="AA175">
        <v>135194</v>
      </c>
      <c r="AB175">
        <v>24918</v>
      </c>
      <c r="AD175" t="s">
        <v>6</v>
      </c>
      <c r="AE175">
        <v>40</v>
      </c>
      <c r="AF175">
        <v>11</v>
      </c>
      <c r="AH175" t="s">
        <v>17425</v>
      </c>
      <c r="AI175" t="s">
        <v>17424</v>
      </c>
      <c r="AK175" t="s">
        <v>17423</v>
      </c>
      <c r="AL175">
        <v>30</v>
      </c>
      <c r="AM175" s="5">
        <f t="shared" si="26"/>
        <v>1.6666666666666667</v>
      </c>
      <c r="AN175" s="4">
        <f t="shared" si="23"/>
        <v>2.5242963523917708E-3</v>
      </c>
      <c r="AO175" s="3"/>
      <c r="AP175">
        <v>0</v>
      </c>
      <c r="AR175" t="s">
        <v>1</v>
      </c>
      <c r="AT175" s="2">
        <v>1.3140000000000001</v>
      </c>
      <c r="AU175" s="1">
        <f t="shared" si="27"/>
        <v>0.77645764847997767</v>
      </c>
      <c r="AV175" s="1">
        <f t="shared" si="28"/>
        <v>0.62673535898260613</v>
      </c>
      <c r="AW175" s="1">
        <f t="shared" si="29"/>
        <v>0.47701306948523448</v>
      </c>
    </row>
    <row r="176" spans="1:49" x14ac:dyDescent="0.2">
      <c r="A176">
        <v>174</v>
      </c>
      <c r="B176" t="s">
        <v>17422</v>
      </c>
      <c r="C176" t="s">
        <v>17421</v>
      </c>
      <c r="F176" t="s">
        <v>17420</v>
      </c>
      <c r="G176" t="s">
        <v>17</v>
      </c>
      <c r="H176" t="s">
        <v>16</v>
      </c>
      <c r="I176" t="s">
        <v>1042</v>
      </c>
      <c r="J176">
        <v>60024872</v>
      </c>
      <c r="K176" t="s">
        <v>1041</v>
      </c>
      <c r="L176" t="s">
        <v>931</v>
      </c>
      <c r="M176" t="s">
        <v>362</v>
      </c>
      <c r="N176">
        <v>3</v>
      </c>
      <c r="O176" t="s">
        <v>17419</v>
      </c>
      <c r="P176" t="s">
        <v>17418</v>
      </c>
      <c r="Q176" t="s">
        <v>1038</v>
      </c>
      <c r="R176" s="7">
        <v>38134</v>
      </c>
      <c r="S176" s="8">
        <f t="shared" si="24"/>
        <v>2004</v>
      </c>
      <c r="T176" s="8">
        <v>2004</v>
      </c>
      <c r="U176" s="8">
        <f t="shared" si="25"/>
        <v>18</v>
      </c>
      <c r="V176" s="7">
        <v>38134</v>
      </c>
      <c r="W176" t="s">
        <v>8373</v>
      </c>
      <c r="X176" s="2">
        <v>0.375</v>
      </c>
      <c r="Y176" s="6">
        <f t="shared" si="22"/>
        <v>1.0010410827260351E-2</v>
      </c>
      <c r="AA176">
        <v>135194</v>
      </c>
      <c r="AB176">
        <v>24918</v>
      </c>
      <c r="AD176" t="s">
        <v>6</v>
      </c>
      <c r="AE176">
        <v>40</v>
      </c>
      <c r="AF176">
        <v>11</v>
      </c>
      <c r="AH176" t="s">
        <v>17417</v>
      </c>
      <c r="AI176" t="s">
        <v>17416</v>
      </c>
      <c r="AK176" t="s">
        <v>17415</v>
      </c>
      <c r="AL176">
        <v>26</v>
      </c>
      <c r="AM176" s="5">
        <f t="shared" si="26"/>
        <v>1.4444444444444444</v>
      </c>
      <c r="AN176" s="4">
        <f t="shared" si="23"/>
        <v>2.1877235054062012E-3</v>
      </c>
      <c r="AO176" s="3"/>
      <c r="AP176">
        <v>0</v>
      </c>
      <c r="AR176" t="s">
        <v>1</v>
      </c>
      <c r="AT176" s="2">
        <v>1.3140000000000001</v>
      </c>
      <c r="AU176" s="1">
        <f t="shared" si="27"/>
        <v>0.76636046307041061</v>
      </c>
      <c r="AV176" s="1">
        <f t="shared" si="28"/>
        <v>0.60990671663332763</v>
      </c>
      <c r="AW176" s="1">
        <f t="shared" si="29"/>
        <v>0.45345297019624453</v>
      </c>
    </row>
    <row r="177" spans="1:49" x14ac:dyDescent="0.2">
      <c r="A177">
        <v>175</v>
      </c>
      <c r="B177" t="s">
        <v>17414</v>
      </c>
      <c r="C177" t="s">
        <v>17413</v>
      </c>
      <c r="F177" t="s">
        <v>17412</v>
      </c>
      <c r="G177" t="s">
        <v>17</v>
      </c>
      <c r="H177" t="s">
        <v>16</v>
      </c>
      <c r="I177" t="s">
        <v>17411</v>
      </c>
      <c r="J177">
        <v>60024155</v>
      </c>
      <c r="K177" t="s">
        <v>17410</v>
      </c>
      <c r="L177" t="s">
        <v>17409</v>
      </c>
      <c r="M177" t="s">
        <v>136</v>
      </c>
      <c r="N177">
        <v>2</v>
      </c>
      <c r="O177" t="s">
        <v>17408</v>
      </c>
      <c r="P177" t="s">
        <v>17407</v>
      </c>
      <c r="Q177" t="s">
        <v>17406</v>
      </c>
      <c r="R177" s="7">
        <v>38134</v>
      </c>
      <c r="S177" s="8">
        <f t="shared" si="24"/>
        <v>2004</v>
      </c>
      <c r="T177" s="8">
        <v>2004</v>
      </c>
      <c r="U177" s="8">
        <f t="shared" si="25"/>
        <v>18</v>
      </c>
      <c r="V177" s="7">
        <v>38134</v>
      </c>
      <c r="W177" t="s">
        <v>8373</v>
      </c>
      <c r="X177" s="2">
        <v>0.375</v>
      </c>
      <c r="Y177" s="6">
        <f t="shared" si="22"/>
        <v>1.0010410827260351E-2</v>
      </c>
      <c r="AA177">
        <v>135194</v>
      </c>
      <c r="AB177">
        <v>24918</v>
      </c>
      <c r="AD177" t="s">
        <v>6</v>
      </c>
      <c r="AE177">
        <v>40</v>
      </c>
      <c r="AF177">
        <v>11</v>
      </c>
      <c r="AH177" t="s">
        <v>17405</v>
      </c>
      <c r="AI177" t="s">
        <v>17404</v>
      </c>
      <c r="AK177" t="s">
        <v>17403</v>
      </c>
      <c r="AL177">
        <v>67</v>
      </c>
      <c r="AM177" s="5">
        <f t="shared" si="26"/>
        <v>3.7222222222222223</v>
      </c>
      <c r="AN177" s="4">
        <f t="shared" si="23"/>
        <v>5.6375951870082886E-3</v>
      </c>
      <c r="AO177" s="3"/>
      <c r="AP177">
        <v>0</v>
      </c>
      <c r="AR177" t="s">
        <v>1</v>
      </c>
      <c r="AT177" s="2">
        <v>1.3140000000000001</v>
      </c>
      <c r="AU177" s="1">
        <f t="shared" si="27"/>
        <v>0.86985661351847332</v>
      </c>
      <c r="AV177" s="1">
        <f t="shared" si="28"/>
        <v>0.78240030071343203</v>
      </c>
      <c r="AW177" s="1">
        <f t="shared" si="29"/>
        <v>0.69494398790839063</v>
      </c>
    </row>
    <row r="178" spans="1:49" x14ac:dyDescent="0.2">
      <c r="A178">
        <v>176</v>
      </c>
      <c r="B178" t="s">
        <v>17402</v>
      </c>
      <c r="C178" t="s">
        <v>17401</v>
      </c>
      <c r="F178" t="s">
        <v>17400</v>
      </c>
      <c r="G178" t="s">
        <v>17</v>
      </c>
      <c r="H178" t="s">
        <v>16</v>
      </c>
      <c r="I178" t="s">
        <v>17399</v>
      </c>
      <c r="J178" t="s">
        <v>17398</v>
      </c>
      <c r="K178" t="s">
        <v>17397</v>
      </c>
      <c r="L178" t="s">
        <v>17396</v>
      </c>
      <c r="M178" t="s">
        <v>13222</v>
      </c>
      <c r="N178">
        <v>2</v>
      </c>
      <c r="O178" t="s">
        <v>17395</v>
      </c>
      <c r="P178" t="s">
        <v>17394</v>
      </c>
      <c r="Q178" t="s">
        <v>17393</v>
      </c>
      <c r="R178" s="7">
        <v>38134</v>
      </c>
      <c r="S178" s="8">
        <f t="shared" si="24"/>
        <v>2004</v>
      </c>
      <c r="T178" s="8">
        <v>2004</v>
      </c>
      <c r="U178" s="8">
        <f t="shared" si="25"/>
        <v>18</v>
      </c>
      <c r="V178" s="7">
        <v>38134</v>
      </c>
      <c r="W178" t="s">
        <v>8373</v>
      </c>
      <c r="X178" s="2">
        <v>0.375</v>
      </c>
      <c r="Y178" s="6">
        <f t="shared" si="22"/>
        <v>1.0010410827260351E-2</v>
      </c>
      <c r="AA178">
        <v>135194</v>
      </c>
      <c r="AB178">
        <v>24918</v>
      </c>
      <c r="AD178" t="s">
        <v>6</v>
      </c>
      <c r="AE178">
        <v>40</v>
      </c>
      <c r="AF178">
        <v>11</v>
      </c>
      <c r="AH178" t="s">
        <v>17392</v>
      </c>
      <c r="AI178" t="s">
        <v>17391</v>
      </c>
      <c r="AK178" t="s">
        <v>17390</v>
      </c>
      <c r="AL178">
        <v>10</v>
      </c>
      <c r="AM178" s="5">
        <f t="shared" si="26"/>
        <v>0.55555555555555558</v>
      </c>
      <c r="AN178" s="4">
        <f t="shared" si="23"/>
        <v>8.414321174639236E-4</v>
      </c>
      <c r="AO178" s="3"/>
      <c r="AP178">
        <v>0</v>
      </c>
      <c r="AR178" t="s">
        <v>1</v>
      </c>
      <c r="AT178" s="2">
        <v>1.3140000000000001</v>
      </c>
      <c r="AU178" s="1">
        <f t="shared" si="27"/>
        <v>0.72597172143214228</v>
      </c>
      <c r="AV178" s="1">
        <f t="shared" si="28"/>
        <v>0.54259214723621374</v>
      </c>
      <c r="AW178" s="1">
        <f t="shared" si="29"/>
        <v>0.3592125730402852</v>
      </c>
    </row>
    <row r="179" spans="1:49" x14ac:dyDescent="0.2">
      <c r="A179">
        <v>177</v>
      </c>
      <c r="B179" t="s">
        <v>17389</v>
      </c>
      <c r="C179" t="s">
        <v>17388</v>
      </c>
      <c r="D179" t="s">
        <v>17387</v>
      </c>
      <c r="F179" t="s">
        <v>17386</v>
      </c>
      <c r="G179" t="s">
        <v>17</v>
      </c>
      <c r="H179" t="s">
        <v>16</v>
      </c>
      <c r="I179" t="s">
        <v>17385</v>
      </c>
      <c r="J179" t="s">
        <v>17384</v>
      </c>
      <c r="K179" t="s">
        <v>17383</v>
      </c>
      <c r="L179" t="s">
        <v>17382</v>
      </c>
      <c r="M179" t="s">
        <v>4331</v>
      </c>
      <c r="N179">
        <v>1</v>
      </c>
      <c r="O179" t="s">
        <v>17381</v>
      </c>
      <c r="P179">
        <v>6603698768</v>
      </c>
      <c r="Q179" t="s">
        <v>17380</v>
      </c>
      <c r="R179" s="7">
        <v>38133</v>
      </c>
      <c r="S179" s="8">
        <f t="shared" si="24"/>
        <v>2004</v>
      </c>
      <c r="T179" s="8">
        <v>2004</v>
      </c>
      <c r="U179" s="8">
        <f t="shared" si="25"/>
        <v>18</v>
      </c>
      <c r="V179" s="7">
        <v>38133</v>
      </c>
      <c r="W179" t="s">
        <v>17379</v>
      </c>
      <c r="X179" s="2">
        <v>0.96499999999999997</v>
      </c>
      <c r="Y179" s="6">
        <f t="shared" si="22"/>
        <v>2.5760123862149969E-2</v>
      </c>
      <c r="AA179">
        <v>220981</v>
      </c>
      <c r="AB179">
        <v>29606</v>
      </c>
      <c r="AD179" t="s">
        <v>6</v>
      </c>
      <c r="AE179">
        <v>303</v>
      </c>
      <c r="AF179">
        <v>1</v>
      </c>
      <c r="AH179" t="s">
        <v>17378</v>
      </c>
      <c r="AI179" t="s">
        <v>17377</v>
      </c>
      <c r="AJ179" t="s">
        <v>17376</v>
      </c>
      <c r="AK179" t="s">
        <v>17375</v>
      </c>
      <c r="AL179">
        <v>14</v>
      </c>
      <c r="AM179" s="5">
        <f t="shared" si="26"/>
        <v>0.77777777777777779</v>
      </c>
      <c r="AN179" s="4">
        <f t="shared" si="23"/>
        <v>1.178004964449493E-3</v>
      </c>
      <c r="AO179" s="3"/>
      <c r="AP179">
        <v>0</v>
      </c>
      <c r="AQ179" t="s">
        <v>17374</v>
      </c>
      <c r="AR179" t="s">
        <v>1</v>
      </c>
      <c r="AS179" t="s">
        <v>17373</v>
      </c>
      <c r="AT179" s="2" t="s">
        <v>0</v>
      </c>
      <c r="AU179" s="1">
        <f t="shared" si="27"/>
        <v>1.8385488192839823</v>
      </c>
      <c r="AV179" s="1">
        <f t="shared" si="28"/>
        <v>1.3469064413299732</v>
      </c>
      <c r="AW179" s="1">
        <f t="shared" si="29"/>
        <v>0.8552640633759635</v>
      </c>
    </row>
    <row r="180" spans="1:49" x14ac:dyDescent="0.2">
      <c r="A180">
        <v>178</v>
      </c>
      <c r="B180" t="s">
        <v>17372</v>
      </c>
      <c r="C180" t="s">
        <v>17371</v>
      </c>
      <c r="F180" t="s">
        <v>17370</v>
      </c>
      <c r="G180" t="s">
        <v>17</v>
      </c>
      <c r="H180" t="s">
        <v>16</v>
      </c>
      <c r="I180" t="s">
        <v>17369</v>
      </c>
      <c r="J180" t="s">
        <v>17364</v>
      </c>
      <c r="K180" t="s">
        <v>17368</v>
      </c>
      <c r="L180" t="s">
        <v>17367</v>
      </c>
      <c r="M180" t="s">
        <v>1178</v>
      </c>
      <c r="N180">
        <v>2</v>
      </c>
      <c r="O180" t="s">
        <v>17366</v>
      </c>
      <c r="P180" t="s">
        <v>17365</v>
      </c>
      <c r="Q180" t="s">
        <v>17364</v>
      </c>
      <c r="R180" s="7">
        <v>38132</v>
      </c>
      <c r="S180" s="8">
        <f t="shared" si="24"/>
        <v>2004</v>
      </c>
      <c r="T180" s="8">
        <v>2004</v>
      </c>
      <c r="U180" s="8">
        <f t="shared" si="25"/>
        <v>18</v>
      </c>
      <c r="V180" s="7">
        <v>38132</v>
      </c>
      <c r="W180" t="s">
        <v>17363</v>
      </c>
      <c r="X180" s="2">
        <v>0.71899999999999997</v>
      </c>
      <c r="Y180" s="6">
        <f t="shared" si="22"/>
        <v>1.9193294359467178E-2</v>
      </c>
      <c r="AA180">
        <v>1704214</v>
      </c>
      <c r="AB180">
        <v>24594</v>
      </c>
      <c r="AD180" t="s">
        <v>6</v>
      </c>
      <c r="AE180">
        <v>27</v>
      </c>
      <c r="AF180">
        <v>8</v>
      </c>
      <c r="AH180" t="s">
        <v>17362</v>
      </c>
      <c r="AI180" t="s">
        <v>17361</v>
      </c>
      <c r="AJ180" t="s">
        <v>17360</v>
      </c>
      <c r="AK180" t="s">
        <v>17359</v>
      </c>
      <c r="AL180">
        <v>18</v>
      </c>
      <c r="AM180" s="5">
        <f t="shared" si="26"/>
        <v>1</v>
      </c>
      <c r="AN180" s="4">
        <f t="shared" si="23"/>
        <v>1.5145778114350624E-3</v>
      </c>
      <c r="AO180" s="3"/>
      <c r="AP180">
        <v>0</v>
      </c>
      <c r="AR180" t="s">
        <v>1</v>
      </c>
      <c r="AT180" s="2" t="s">
        <v>0</v>
      </c>
      <c r="AU180" s="1">
        <f t="shared" si="27"/>
        <v>1.3889679395057541</v>
      </c>
      <c r="AV180" s="1">
        <f t="shared" si="28"/>
        <v>1.0353936085451119</v>
      </c>
      <c r="AW180" s="1">
        <f t="shared" si="29"/>
        <v>0.6818192775844697</v>
      </c>
    </row>
    <row r="181" spans="1:49" x14ac:dyDescent="0.2">
      <c r="A181">
        <v>179</v>
      </c>
      <c r="B181" t="s">
        <v>17358</v>
      </c>
      <c r="C181" t="s">
        <v>17357</v>
      </c>
      <c r="D181" t="s">
        <v>17356</v>
      </c>
      <c r="F181" t="s">
        <v>17355</v>
      </c>
      <c r="G181" t="s">
        <v>17</v>
      </c>
      <c r="H181" t="s">
        <v>16</v>
      </c>
      <c r="I181" t="s">
        <v>17354</v>
      </c>
      <c r="J181" t="s">
        <v>17353</v>
      </c>
      <c r="K181" t="s">
        <v>17352</v>
      </c>
      <c r="L181" t="s">
        <v>17351</v>
      </c>
      <c r="M181" t="s">
        <v>17350</v>
      </c>
      <c r="N181">
        <v>8</v>
      </c>
      <c r="O181" t="s">
        <v>17349</v>
      </c>
      <c r="P181" t="s">
        <v>17348</v>
      </c>
      <c r="Q181" t="s">
        <v>17347</v>
      </c>
      <c r="R181" s="7">
        <v>38131</v>
      </c>
      <c r="S181" s="8">
        <f t="shared" si="24"/>
        <v>2004</v>
      </c>
      <c r="T181" s="8">
        <v>2004</v>
      </c>
      <c r="U181" s="8">
        <f t="shared" si="25"/>
        <v>18</v>
      </c>
      <c r="V181" s="7">
        <v>38131</v>
      </c>
      <c r="W181" t="s">
        <v>10798</v>
      </c>
      <c r="X181" s="2">
        <v>0.499</v>
      </c>
      <c r="Y181" s="6">
        <f t="shared" si="22"/>
        <v>1.332052000747444E-2</v>
      </c>
      <c r="AA181">
        <v>3759601</v>
      </c>
      <c r="AB181">
        <v>29464</v>
      </c>
      <c r="AD181" t="s">
        <v>6</v>
      </c>
      <c r="AE181">
        <v>325</v>
      </c>
      <c r="AF181" s="9">
        <v>44352</v>
      </c>
      <c r="AH181" t="s">
        <v>17346</v>
      </c>
      <c r="AI181" t="s">
        <v>17345</v>
      </c>
      <c r="AK181" t="s">
        <v>17344</v>
      </c>
      <c r="AL181">
        <v>51</v>
      </c>
      <c r="AM181" s="5">
        <f t="shared" si="26"/>
        <v>2.8333333333333335</v>
      </c>
      <c r="AN181" s="4">
        <f t="shared" si="23"/>
        <v>4.2913037990660102E-3</v>
      </c>
      <c r="AO181" s="3"/>
      <c r="AP181">
        <v>0</v>
      </c>
      <c r="AQ181" t="s">
        <v>2398</v>
      </c>
      <c r="AR181" t="s">
        <v>17343</v>
      </c>
      <c r="AS181" t="s">
        <v>2396</v>
      </c>
      <c r="AT181" s="2" t="s">
        <v>0</v>
      </c>
      <c r="AU181" s="1">
        <f t="shared" si="27"/>
        <v>1.0611755144951911</v>
      </c>
      <c r="AV181" s="1">
        <f t="shared" si="28"/>
        <v>0.8805911903270226</v>
      </c>
      <c r="AW181" s="1">
        <f t="shared" si="29"/>
        <v>0.70000686615885388</v>
      </c>
    </row>
    <row r="182" spans="1:49" x14ac:dyDescent="0.2">
      <c r="A182">
        <v>180</v>
      </c>
      <c r="B182" t="s">
        <v>17342</v>
      </c>
      <c r="C182" t="s">
        <v>17341</v>
      </c>
      <c r="D182" t="s">
        <v>17340</v>
      </c>
      <c r="F182" t="s">
        <v>17339</v>
      </c>
      <c r="G182" t="s">
        <v>17</v>
      </c>
      <c r="H182" t="s">
        <v>16</v>
      </c>
      <c r="I182" t="s">
        <v>17338</v>
      </c>
      <c r="J182">
        <v>60082882</v>
      </c>
      <c r="K182" t="s">
        <v>17337</v>
      </c>
      <c r="L182" t="s">
        <v>4195</v>
      </c>
      <c r="M182" t="s">
        <v>493</v>
      </c>
      <c r="N182">
        <v>2</v>
      </c>
      <c r="O182" t="s">
        <v>17336</v>
      </c>
      <c r="P182" t="s">
        <v>17335</v>
      </c>
      <c r="Q182" t="s">
        <v>17334</v>
      </c>
      <c r="R182" s="7">
        <v>38131</v>
      </c>
      <c r="S182" s="8">
        <f t="shared" si="24"/>
        <v>2004</v>
      </c>
      <c r="T182" s="8">
        <v>2004</v>
      </c>
      <c r="U182" s="8">
        <f t="shared" si="25"/>
        <v>18</v>
      </c>
      <c r="V182" s="7">
        <v>38131</v>
      </c>
      <c r="W182" t="s">
        <v>8705</v>
      </c>
      <c r="X182" s="2">
        <v>0.90400000000000003</v>
      </c>
      <c r="Y182" s="6">
        <f t="shared" si="22"/>
        <v>2.4131763700915621E-2</v>
      </c>
      <c r="AA182">
        <v>2578972</v>
      </c>
      <c r="AB182">
        <v>24537</v>
      </c>
      <c r="AD182" t="s">
        <v>6</v>
      </c>
      <c r="AE182">
        <v>183</v>
      </c>
      <c r="AF182" s="9">
        <v>44257</v>
      </c>
      <c r="AH182" t="s">
        <v>17333</v>
      </c>
      <c r="AI182" t="s">
        <v>17332</v>
      </c>
      <c r="AJ182" t="s">
        <v>17331</v>
      </c>
      <c r="AK182" t="s">
        <v>17330</v>
      </c>
      <c r="AL182">
        <v>43</v>
      </c>
      <c r="AM182" s="5">
        <f t="shared" si="26"/>
        <v>2.3888888888888888</v>
      </c>
      <c r="AN182" s="4">
        <f t="shared" si="23"/>
        <v>3.6181581050948714E-3</v>
      </c>
      <c r="AO182" s="3"/>
      <c r="AP182">
        <v>0</v>
      </c>
      <c r="AQ182" t="s">
        <v>17329</v>
      </c>
      <c r="AR182" t="s">
        <v>17328</v>
      </c>
      <c r="AS182" t="s">
        <v>17327</v>
      </c>
      <c r="AT182" s="2" t="s">
        <v>0</v>
      </c>
      <c r="AU182" s="1">
        <f t="shared" si="27"/>
        <v>1.7977682022169397</v>
      </c>
      <c r="AV182" s="1">
        <f t="shared" si="28"/>
        <v>1.3874960903005245</v>
      </c>
      <c r="AW182" s="1">
        <f t="shared" si="29"/>
        <v>0.97722397838410946</v>
      </c>
    </row>
    <row r="183" spans="1:49" x14ac:dyDescent="0.2">
      <c r="A183">
        <v>181</v>
      </c>
      <c r="B183" t="s">
        <v>17326</v>
      </c>
      <c r="C183" t="s">
        <v>17325</v>
      </c>
      <c r="D183" t="s">
        <v>17324</v>
      </c>
      <c r="F183" t="s">
        <v>17323</v>
      </c>
      <c r="G183" t="s">
        <v>17</v>
      </c>
      <c r="H183" t="s">
        <v>16</v>
      </c>
      <c r="I183" t="s">
        <v>17322</v>
      </c>
      <c r="J183">
        <v>60021285</v>
      </c>
      <c r="K183" t="s">
        <v>17321</v>
      </c>
      <c r="L183" t="s">
        <v>17320</v>
      </c>
      <c r="M183" t="s">
        <v>120</v>
      </c>
      <c r="N183">
        <v>2</v>
      </c>
      <c r="O183" t="s">
        <v>17319</v>
      </c>
      <c r="P183" t="s">
        <v>17318</v>
      </c>
      <c r="Q183" t="s">
        <v>17317</v>
      </c>
      <c r="R183" s="7">
        <v>38131</v>
      </c>
      <c r="S183" s="8">
        <f t="shared" si="24"/>
        <v>2004</v>
      </c>
      <c r="T183" s="8">
        <v>2004</v>
      </c>
      <c r="U183" s="8">
        <f t="shared" si="25"/>
        <v>18</v>
      </c>
      <c r="V183" s="7">
        <v>38131</v>
      </c>
      <c r="W183" t="s">
        <v>17305</v>
      </c>
      <c r="X183" s="2">
        <v>1.403</v>
      </c>
      <c r="Y183" s="6">
        <f t="shared" si="22"/>
        <v>3.7452283708390058E-2</v>
      </c>
      <c r="AA183">
        <v>32670</v>
      </c>
      <c r="AB183">
        <v>23911</v>
      </c>
      <c r="AD183" t="s">
        <v>6</v>
      </c>
      <c r="AE183">
        <v>511</v>
      </c>
      <c r="AF183">
        <v>1</v>
      </c>
      <c r="AH183" t="s">
        <v>17316</v>
      </c>
      <c r="AI183" t="s">
        <v>17315</v>
      </c>
      <c r="AJ183" t="s">
        <v>17314</v>
      </c>
      <c r="AK183" t="s">
        <v>17313</v>
      </c>
      <c r="AL183">
        <v>41</v>
      </c>
      <c r="AM183" s="5">
        <f t="shared" si="26"/>
        <v>2.2777777777777777</v>
      </c>
      <c r="AN183" s="4">
        <f t="shared" si="23"/>
        <v>3.4498716816020866E-3</v>
      </c>
      <c r="AO183" s="3"/>
      <c r="AP183">
        <v>0</v>
      </c>
      <c r="AR183" t="s">
        <v>1</v>
      </c>
      <c r="AT183" s="2">
        <v>6.5579999999999998</v>
      </c>
      <c r="AU183" s="1">
        <f t="shared" si="27"/>
        <v>2.7251560100353664</v>
      </c>
      <c r="AV183" s="1">
        <f t="shared" si="28"/>
        <v>2.0451077694996074</v>
      </c>
      <c r="AW183" s="1">
        <f t="shared" si="29"/>
        <v>1.3650595289638479</v>
      </c>
    </row>
    <row r="184" spans="1:49" x14ac:dyDescent="0.2">
      <c r="A184">
        <v>182</v>
      </c>
      <c r="B184" t="s">
        <v>17312</v>
      </c>
      <c r="C184" t="s">
        <v>17311</v>
      </c>
      <c r="D184" t="s">
        <v>17310</v>
      </c>
      <c r="F184" t="s">
        <v>17309</v>
      </c>
      <c r="G184" t="s">
        <v>17</v>
      </c>
      <c r="H184" t="s">
        <v>16</v>
      </c>
      <c r="I184" t="s">
        <v>17308</v>
      </c>
      <c r="J184">
        <v>60021120</v>
      </c>
      <c r="K184" t="s">
        <v>567</v>
      </c>
      <c r="L184" t="s">
        <v>566</v>
      </c>
      <c r="M184" t="s">
        <v>565</v>
      </c>
      <c r="N184">
        <v>3</v>
      </c>
      <c r="O184" t="s">
        <v>17307</v>
      </c>
      <c r="P184" t="s">
        <v>17306</v>
      </c>
      <c r="Q184" t="s">
        <v>562</v>
      </c>
      <c r="R184" s="7">
        <v>38131</v>
      </c>
      <c r="S184" s="8">
        <f t="shared" si="24"/>
        <v>2004</v>
      </c>
      <c r="T184" s="8">
        <v>2004</v>
      </c>
      <c r="U184" s="8">
        <f t="shared" si="25"/>
        <v>18</v>
      </c>
      <c r="V184" s="7">
        <v>38131</v>
      </c>
      <c r="W184" t="s">
        <v>17305</v>
      </c>
      <c r="X184" s="2">
        <v>1.403</v>
      </c>
      <c r="Y184" s="6">
        <f t="shared" si="22"/>
        <v>3.7452283708390058E-2</v>
      </c>
      <c r="AA184">
        <v>32670</v>
      </c>
      <c r="AB184">
        <v>23911</v>
      </c>
      <c r="AD184" t="s">
        <v>6</v>
      </c>
      <c r="AE184">
        <v>511</v>
      </c>
      <c r="AF184">
        <v>1</v>
      </c>
      <c r="AH184" s="9">
        <v>44472</v>
      </c>
      <c r="AI184" t="s">
        <v>17304</v>
      </c>
      <c r="AJ184" t="s">
        <v>17303</v>
      </c>
      <c r="AK184" t="s">
        <v>17302</v>
      </c>
      <c r="AL184">
        <v>32</v>
      </c>
      <c r="AM184" s="5">
        <f t="shared" si="26"/>
        <v>1.7777777777777777</v>
      </c>
      <c r="AN184" s="4">
        <f t="shared" si="23"/>
        <v>2.6925827758845552E-3</v>
      </c>
      <c r="AO184" s="3"/>
      <c r="AP184">
        <v>0</v>
      </c>
      <c r="AR184" t="s">
        <v>1</v>
      </c>
      <c r="AT184" s="2">
        <v>6.5579999999999998</v>
      </c>
      <c r="AU184" s="1">
        <f t="shared" si="27"/>
        <v>2.7024373428638406</v>
      </c>
      <c r="AV184" s="1">
        <f t="shared" si="28"/>
        <v>2.0072433242137309</v>
      </c>
      <c r="AW184" s="1">
        <f t="shared" si="29"/>
        <v>1.3120493055636206</v>
      </c>
    </row>
    <row r="185" spans="1:49" x14ac:dyDescent="0.2">
      <c r="A185">
        <v>183</v>
      </c>
      <c r="B185" t="s">
        <v>17301</v>
      </c>
      <c r="C185" t="s">
        <v>17300</v>
      </c>
      <c r="D185" t="s">
        <v>17299</v>
      </c>
      <c r="F185" t="s">
        <v>17298</v>
      </c>
      <c r="G185" t="s">
        <v>17</v>
      </c>
      <c r="H185" t="s">
        <v>16</v>
      </c>
      <c r="I185" t="s">
        <v>17297</v>
      </c>
      <c r="J185" t="s">
        <v>17296</v>
      </c>
      <c r="K185" t="s">
        <v>17295</v>
      </c>
      <c r="L185" t="s">
        <v>17294</v>
      </c>
      <c r="M185" t="s">
        <v>8035</v>
      </c>
      <c r="N185">
        <v>3</v>
      </c>
      <c r="O185" t="s">
        <v>17293</v>
      </c>
      <c r="P185" t="s">
        <v>17292</v>
      </c>
      <c r="Q185" t="s">
        <v>17291</v>
      </c>
      <c r="R185" s="7">
        <v>38128</v>
      </c>
      <c r="S185" s="8">
        <f t="shared" si="24"/>
        <v>2004</v>
      </c>
      <c r="T185" s="8">
        <v>2004</v>
      </c>
      <c r="U185" s="8">
        <f t="shared" si="25"/>
        <v>18</v>
      </c>
      <c r="V185" s="7">
        <v>38128</v>
      </c>
      <c r="W185" t="s">
        <v>12952</v>
      </c>
      <c r="X185" s="2">
        <v>0.71399999999999997</v>
      </c>
      <c r="Y185" s="6">
        <f t="shared" si="22"/>
        <v>1.9059822215103706E-2</v>
      </c>
      <c r="AA185">
        <v>10106030</v>
      </c>
      <c r="AB185">
        <v>26966</v>
      </c>
      <c r="AD185" t="s">
        <v>6</v>
      </c>
      <c r="AE185">
        <v>163</v>
      </c>
      <c r="AF185">
        <v>3</v>
      </c>
      <c r="AH185" t="s">
        <v>17290</v>
      </c>
      <c r="AI185" t="s">
        <v>17289</v>
      </c>
      <c r="AJ185" t="s">
        <v>17288</v>
      </c>
      <c r="AK185" t="s">
        <v>17287</v>
      </c>
      <c r="AL185">
        <v>27</v>
      </c>
      <c r="AM185" s="5">
        <f t="shared" si="26"/>
        <v>1.5</v>
      </c>
      <c r="AN185" s="4">
        <f t="shared" si="23"/>
        <v>2.2718667171525938E-3</v>
      </c>
      <c r="AO185" s="3"/>
      <c r="AP185">
        <v>0</v>
      </c>
      <c r="AR185" t="s">
        <v>1</v>
      </c>
      <c r="AT185" s="2" t="s">
        <v>0</v>
      </c>
      <c r="AU185" s="1">
        <f t="shared" si="27"/>
        <v>1.4023435565718372</v>
      </c>
      <c r="AV185" s="1">
        <f t="shared" si="28"/>
        <v>1.0665844466128152</v>
      </c>
      <c r="AW185" s="1">
        <f t="shared" si="29"/>
        <v>0.73082533665379279</v>
      </c>
    </row>
    <row r="186" spans="1:49" x14ac:dyDescent="0.2">
      <c r="A186">
        <v>184</v>
      </c>
      <c r="B186" t="s">
        <v>17286</v>
      </c>
      <c r="C186" t="s">
        <v>17285</v>
      </c>
      <c r="D186" t="s">
        <v>17284</v>
      </c>
      <c r="E186">
        <v>15146923</v>
      </c>
      <c r="F186" t="s">
        <v>17283</v>
      </c>
      <c r="G186" t="s">
        <v>17</v>
      </c>
      <c r="H186" t="s">
        <v>16</v>
      </c>
      <c r="I186" t="s">
        <v>17282</v>
      </c>
      <c r="J186" t="s">
        <v>17281</v>
      </c>
      <c r="K186" t="s">
        <v>17280</v>
      </c>
      <c r="L186" t="s">
        <v>17279</v>
      </c>
      <c r="M186" t="s">
        <v>15721</v>
      </c>
      <c r="N186">
        <v>5</v>
      </c>
      <c r="O186" t="s">
        <v>17278</v>
      </c>
      <c r="P186" t="s">
        <v>17277</v>
      </c>
      <c r="Q186" t="s">
        <v>17276</v>
      </c>
      <c r="R186" s="7">
        <v>38128</v>
      </c>
      <c r="S186" s="8">
        <f t="shared" si="24"/>
        <v>2004</v>
      </c>
      <c r="T186" s="8">
        <v>2004</v>
      </c>
      <c r="U186" s="8">
        <f t="shared" si="25"/>
        <v>18</v>
      </c>
      <c r="V186" s="7">
        <v>38128</v>
      </c>
      <c r="W186" t="s">
        <v>8214</v>
      </c>
      <c r="X186" s="2">
        <v>1.0109999999999999</v>
      </c>
      <c r="Y186" s="6">
        <f t="shared" si="22"/>
        <v>2.6988067590293905E-2</v>
      </c>
      <c r="AA186">
        <v>219673</v>
      </c>
      <c r="AB186">
        <v>130000</v>
      </c>
      <c r="AD186" t="s">
        <v>6</v>
      </c>
      <c r="AE186">
        <v>1036</v>
      </c>
      <c r="AF186">
        <v>2</v>
      </c>
      <c r="AH186" t="s">
        <v>17275</v>
      </c>
      <c r="AI186" t="s">
        <v>17274</v>
      </c>
      <c r="AJ186" t="s">
        <v>17273</v>
      </c>
      <c r="AK186" t="s">
        <v>17272</v>
      </c>
      <c r="AL186">
        <v>4</v>
      </c>
      <c r="AM186" s="5">
        <f t="shared" si="26"/>
        <v>0.22222222222222221</v>
      </c>
      <c r="AN186" s="4">
        <f t="shared" si="23"/>
        <v>3.365728469855694E-4</v>
      </c>
      <c r="AO186" s="3"/>
      <c r="AP186">
        <v>0</v>
      </c>
      <c r="AQ186" t="s">
        <v>17271</v>
      </c>
      <c r="AR186" t="s">
        <v>17270</v>
      </c>
      <c r="AS186" t="s">
        <v>17269</v>
      </c>
      <c r="AT186" s="2">
        <v>4.7590000000000003</v>
      </c>
      <c r="AU186" s="1">
        <f t="shared" si="27"/>
        <v>1.8992619167301403</v>
      </c>
      <c r="AV186" s="1">
        <f t="shared" si="28"/>
        <v>1.3662320218639736</v>
      </c>
      <c r="AW186" s="1">
        <f t="shared" si="29"/>
        <v>0.83320212699780694</v>
      </c>
    </row>
    <row r="187" spans="1:49" x14ac:dyDescent="0.2">
      <c r="A187">
        <v>185</v>
      </c>
      <c r="B187" t="s">
        <v>17268</v>
      </c>
      <c r="C187" t="s">
        <v>17267</v>
      </c>
      <c r="F187" t="s">
        <v>17266</v>
      </c>
      <c r="G187" t="s">
        <v>17</v>
      </c>
      <c r="H187" t="s">
        <v>16</v>
      </c>
      <c r="I187" t="s">
        <v>17265</v>
      </c>
      <c r="J187">
        <v>60016437</v>
      </c>
      <c r="K187" t="s">
        <v>17264</v>
      </c>
      <c r="L187" t="s">
        <v>17263</v>
      </c>
      <c r="M187" t="s">
        <v>2576</v>
      </c>
      <c r="N187">
        <v>3</v>
      </c>
      <c r="O187" t="s">
        <v>17262</v>
      </c>
      <c r="P187" t="s">
        <v>17261</v>
      </c>
      <c r="Q187" t="s">
        <v>17260</v>
      </c>
      <c r="R187" s="7">
        <v>38127</v>
      </c>
      <c r="S187" s="8">
        <f t="shared" si="24"/>
        <v>2004</v>
      </c>
      <c r="T187" s="8">
        <v>2004</v>
      </c>
      <c r="U187" s="8">
        <f t="shared" si="25"/>
        <v>18</v>
      </c>
      <c r="V187" s="7">
        <v>38127</v>
      </c>
      <c r="W187" t="s">
        <v>17259</v>
      </c>
      <c r="X187" s="2">
        <v>0.75600000000000001</v>
      </c>
      <c r="Y187" s="6">
        <f t="shared" si="22"/>
        <v>2.0180988227756869E-2</v>
      </c>
      <c r="AA187">
        <v>10895639</v>
      </c>
      <c r="AB187">
        <v>26969</v>
      </c>
      <c r="AD187" t="s">
        <v>6</v>
      </c>
      <c r="AE187">
        <v>108</v>
      </c>
      <c r="AF187">
        <v>20</v>
      </c>
      <c r="AH187" t="s">
        <v>17258</v>
      </c>
      <c r="AI187" t="s">
        <v>17257</v>
      </c>
      <c r="AK187" t="s">
        <v>17256</v>
      </c>
      <c r="AL187">
        <v>21</v>
      </c>
      <c r="AM187" s="5">
        <f t="shared" si="26"/>
        <v>1.1666666666666667</v>
      </c>
      <c r="AN187" s="4">
        <f t="shared" si="23"/>
        <v>1.7670074466742396E-3</v>
      </c>
      <c r="AO187" s="3"/>
      <c r="AP187">
        <v>0</v>
      </c>
      <c r="AR187" t="s">
        <v>1</v>
      </c>
      <c r="AT187" s="2">
        <v>2.7810000000000001</v>
      </c>
      <c r="AU187" s="1">
        <f t="shared" si="27"/>
        <v>1.465679399343208</v>
      </c>
      <c r="AV187" s="1">
        <f t="shared" si="28"/>
        <v>1.0973997837215554</v>
      </c>
      <c r="AW187" s="1">
        <f t="shared" si="29"/>
        <v>0.72912016809990288</v>
      </c>
    </row>
    <row r="188" spans="1:49" x14ac:dyDescent="0.2">
      <c r="A188">
        <v>186</v>
      </c>
      <c r="B188" t="s">
        <v>17255</v>
      </c>
      <c r="C188" t="s">
        <v>17254</v>
      </c>
      <c r="F188" t="s">
        <v>17253</v>
      </c>
      <c r="G188" t="s">
        <v>17</v>
      </c>
      <c r="H188" t="s">
        <v>16</v>
      </c>
      <c r="I188" t="s">
        <v>1003</v>
      </c>
      <c r="J188">
        <v>60004879</v>
      </c>
      <c r="K188" t="s">
        <v>1002</v>
      </c>
      <c r="L188" t="s">
        <v>1001</v>
      </c>
      <c r="M188" t="s">
        <v>136</v>
      </c>
      <c r="N188">
        <v>3</v>
      </c>
      <c r="O188" t="s">
        <v>17252</v>
      </c>
      <c r="P188" t="s">
        <v>17251</v>
      </c>
      <c r="Q188" t="s">
        <v>998</v>
      </c>
      <c r="R188" s="7">
        <v>38127</v>
      </c>
      <c r="S188" s="8">
        <f t="shared" si="24"/>
        <v>2004</v>
      </c>
      <c r="T188" s="8">
        <v>2004</v>
      </c>
      <c r="U188" s="8">
        <f t="shared" si="25"/>
        <v>18</v>
      </c>
      <c r="V188" s="7">
        <v>38127</v>
      </c>
      <c r="W188" t="s">
        <v>8227</v>
      </c>
      <c r="X188" s="2">
        <v>0.30399999999999999</v>
      </c>
      <c r="Y188" s="6">
        <f t="shared" si="22"/>
        <v>8.115106377299057E-3</v>
      </c>
      <c r="AA188">
        <v>8952477</v>
      </c>
      <c r="AB188">
        <v>12250</v>
      </c>
      <c r="AD188" t="s">
        <v>6</v>
      </c>
      <c r="AE188">
        <v>41</v>
      </c>
      <c r="AF188">
        <v>4</v>
      </c>
      <c r="AH188" t="s">
        <v>17250</v>
      </c>
      <c r="AI188" t="s">
        <v>17249</v>
      </c>
      <c r="AJ188" t="s">
        <v>17248</v>
      </c>
      <c r="AK188" t="s">
        <v>17247</v>
      </c>
      <c r="AL188">
        <v>3</v>
      </c>
      <c r="AM188" s="5">
        <f t="shared" si="26"/>
        <v>0.16666666666666666</v>
      </c>
      <c r="AN188" s="4">
        <f t="shared" si="23"/>
        <v>2.5242963523917705E-4</v>
      </c>
      <c r="AO188" s="3"/>
      <c r="AP188">
        <v>0</v>
      </c>
      <c r="AR188" t="s">
        <v>1</v>
      </c>
      <c r="AT188" s="2" t="s">
        <v>0</v>
      </c>
      <c r="AU188" s="1">
        <f t="shared" si="27"/>
        <v>0.57563033546810927</v>
      </c>
      <c r="AV188" s="1">
        <f t="shared" si="28"/>
        <v>0.41837680062691174</v>
      </c>
      <c r="AW188" s="1">
        <f t="shared" si="29"/>
        <v>0.2611232657857141</v>
      </c>
    </row>
    <row r="189" spans="1:49" x14ac:dyDescent="0.2">
      <c r="A189">
        <v>187</v>
      </c>
      <c r="B189" t="s">
        <v>17246</v>
      </c>
      <c r="C189" t="s">
        <v>17245</v>
      </c>
      <c r="F189" t="s">
        <v>17244</v>
      </c>
      <c r="G189" t="s">
        <v>17</v>
      </c>
      <c r="H189" t="s">
        <v>16</v>
      </c>
      <c r="I189" t="s">
        <v>17243</v>
      </c>
      <c r="J189" t="s">
        <v>16982</v>
      </c>
      <c r="K189" t="s">
        <v>16981</v>
      </c>
      <c r="L189" t="s">
        <v>9766</v>
      </c>
      <c r="M189" t="s">
        <v>2752</v>
      </c>
      <c r="N189">
        <v>4</v>
      </c>
      <c r="O189" t="s">
        <v>17242</v>
      </c>
      <c r="P189" t="s">
        <v>17241</v>
      </c>
      <c r="Q189" t="s">
        <v>17240</v>
      </c>
      <c r="R189" s="7">
        <v>38127</v>
      </c>
      <c r="S189" s="8">
        <f t="shared" si="24"/>
        <v>2004</v>
      </c>
      <c r="T189" s="8">
        <v>2004</v>
      </c>
      <c r="U189" s="8">
        <f t="shared" si="25"/>
        <v>18</v>
      </c>
      <c r="V189" s="7">
        <v>38127</v>
      </c>
      <c r="W189" t="s">
        <v>8227</v>
      </c>
      <c r="X189" s="2">
        <v>0.30399999999999999</v>
      </c>
      <c r="Y189" s="6">
        <f t="shared" si="22"/>
        <v>8.115106377299057E-3</v>
      </c>
      <c r="AA189">
        <v>8952477</v>
      </c>
      <c r="AB189">
        <v>12250</v>
      </c>
      <c r="AD189" t="s">
        <v>6</v>
      </c>
      <c r="AE189">
        <v>41</v>
      </c>
      <c r="AF189">
        <v>4</v>
      </c>
      <c r="AH189" t="s">
        <v>17239</v>
      </c>
      <c r="AI189" t="s">
        <v>17238</v>
      </c>
      <c r="AJ189" t="s">
        <v>17237</v>
      </c>
      <c r="AK189" t="s">
        <v>17236</v>
      </c>
      <c r="AL189">
        <v>7</v>
      </c>
      <c r="AM189" s="5">
        <f t="shared" si="26"/>
        <v>0.3888888888888889</v>
      </c>
      <c r="AN189" s="4">
        <f t="shared" si="23"/>
        <v>5.890024822247465E-4</v>
      </c>
      <c r="AO189" s="3"/>
      <c r="AP189">
        <v>0</v>
      </c>
      <c r="AR189" t="s">
        <v>1</v>
      </c>
      <c r="AT189" s="2" t="s">
        <v>0</v>
      </c>
      <c r="AU189" s="1">
        <f t="shared" si="27"/>
        <v>0.58572752087767632</v>
      </c>
      <c r="AV189" s="1">
        <f t="shared" si="28"/>
        <v>0.43520544297619018</v>
      </c>
      <c r="AW189" s="1">
        <f t="shared" si="29"/>
        <v>0.28468336507470393</v>
      </c>
    </row>
    <row r="190" spans="1:49" x14ac:dyDescent="0.2">
      <c r="A190">
        <v>188</v>
      </c>
      <c r="B190" t="s">
        <v>17235</v>
      </c>
      <c r="C190" t="s">
        <v>17234</v>
      </c>
      <c r="F190" t="s">
        <v>17233</v>
      </c>
      <c r="G190" t="s">
        <v>17</v>
      </c>
      <c r="H190" t="s">
        <v>16</v>
      </c>
      <c r="I190" t="s">
        <v>17232</v>
      </c>
      <c r="J190" t="s">
        <v>17231</v>
      </c>
      <c r="K190" t="s">
        <v>17230</v>
      </c>
      <c r="L190" t="s">
        <v>17229</v>
      </c>
      <c r="M190" t="s">
        <v>7235</v>
      </c>
      <c r="N190">
        <v>6</v>
      </c>
      <c r="O190" t="s">
        <v>17228</v>
      </c>
      <c r="P190" t="s">
        <v>17227</v>
      </c>
      <c r="Q190" t="s">
        <v>17226</v>
      </c>
      <c r="R190" s="7">
        <v>38127</v>
      </c>
      <c r="S190" s="8">
        <f t="shared" si="24"/>
        <v>2004</v>
      </c>
      <c r="T190" s="8">
        <v>2004</v>
      </c>
      <c r="U190" s="8">
        <f t="shared" si="25"/>
        <v>18</v>
      </c>
      <c r="V190" s="7">
        <v>38127</v>
      </c>
      <c r="W190" t="s">
        <v>8227</v>
      </c>
      <c r="X190" s="2">
        <v>0.30399999999999999</v>
      </c>
      <c r="Y190" s="6">
        <f t="shared" si="22"/>
        <v>8.115106377299057E-3</v>
      </c>
      <c r="AA190">
        <v>8952477</v>
      </c>
      <c r="AB190">
        <v>12250</v>
      </c>
      <c r="AD190" t="s">
        <v>6</v>
      </c>
      <c r="AE190">
        <v>41</v>
      </c>
      <c r="AF190">
        <v>4</v>
      </c>
      <c r="AH190" t="s">
        <v>4600</v>
      </c>
      <c r="AI190" t="s">
        <v>17225</v>
      </c>
      <c r="AJ190" t="s">
        <v>17224</v>
      </c>
      <c r="AK190" t="s">
        <v>17223</v>
      </c>
      <c r="AL190">
        <v>3</v>
      </c>
      <c r="AM190" s="5">
        <f t="shared" si="26"/>
        <v>0.16666666666666666</v>
      </c>
      <c r="AN190" s="4">
        <f t="shared" si="23"/>
        <v>2.5242963523917705E-4</v>
      </c>
      <c r="AO190" s="3"/>
      <c r="AP190">
        <v>0</v>
      </c>
      <c r="AR190" t="s">
        <v>1</v>
      </c>
      <c r="AT190" s="2" t="s">
        <v>0</v>
      </c>
      <c r="AU190" s="1">
        <f t="shared" si="27"/>
        <v>0.57563033546810927</v>
      </c>
      <c r="AV190" s="1">
        <f t="shared" si="28"/>
        <v>0.41837680062691174</v>
      </c>
      <c r="AW190" s="1">
        <f t="shared" si="29"/>
        <v>0.2611232657857141</v>
      </c>
    </row>
    <row r="191" spans="1:49" x14ac:dyDescent="0.2">
      <c r="A191">
        <v>189</v>
      </c>
      <c r="B191" t="s">
        <v>17222</v>
      </c>
      <c r="C191" t="s">
        <v>17221</v>
      </c>
      <c r="F191" t="s">
        <v>17220</v>
      </c>
      <c r="G191" t="s">
        <v>17</v>
      </c>
      <c r="H191" t="s">
        <v>16</v>
      </c>
      <c r="I191" t="s">
        <v>17219</v>
      </c>
      <c r="J191">
        <v>60013983</v>
      </c>
      <c r="K191" t="s">
        <v>526</v>
      </c>
      <c r="L191" t="s">
        <v>908</v>
      </c>
      <c r="M191" t="s">
        <v>907</v>
      </c>
      <c r="N191">
        <v>4</v>
      </c>
      <c r="O191" t="s">
        <v>17218</v>
      </c>
      <c r="P191" t="s">
        <v>17217</v>
      </c>
      <c r="Q191" t="s">
        <v>988</v>
      </c>
      <c r="R191" s="7">
        <v>38127</v>
      </c>
      <c r="S191" s="8">
        <f t="shared" si="24"/>
        <v>2004</v>
      </c>
      <c r="T191" s="8">
        <v>2004</v>
      </c>
      <c r="U191" s="8">
        <f t="shared" si="25"/>
        <v>18</v>
      </c>
      <c r="V191" s="7">
        <v>38127</v>
      </c>
      <c r="W191" t="s">
        <v>8227</v>
      </c>
      <c r="X191" s="2">
        <v>0.30399999999999999</v>
      </c>
      <c r="Y191" s="6">
        <f t="shared" si="22"/>
        <v>8.115106377299057E-3</v>
      </c>
      <c r="AA191">
        <v>8952477</v>
      </c>
      <c r="AB191">
        <v>12250</v>
      </c>
      <c r="AD191" t="s">
        <v>6</v>
      </c>
      <c r="AE191">
        <v>41</v>
      </c>
      <c r="AF191">
        <v>4</v>
      </c>
      <c r="AH191" t="s">
        <v>17216</v>
      </c>
      <c r="AI191" t="s">
        <v>17215</v>
      </c>
      <c r="AJ191" t="s">
        <v>17214</v>
      </c>
      <c r="AK191" t="s">
        <v>17213</v>
      </c>
      <c r="AL191">
        <v>0</v>
      </c>
      <c r="AM191" s="5">
        <f t="shared" si="26"/>
        <v>0</v>
      </c>
      <c r="AN191" s="4">
        <f t="shared" si="23"/>
        <v>0</v>
      </c>
      <c r="AO191" s="3"/>
      <c r="AP191">
        <v>0</v>
      </c>
      <c r="AR191" t="s">
        <v>1</v>
      </c>
      <c r="AT191" s="2" t="s">
        <v>0</v>
      </c>
      <c r="AU191" s="1">
        <f t="shared" si="27"/>
        <v>0.56805744641093392</v>
      </c>
      <c r="AV191" s="1">
        <f t="shared" si="28"/>
        <v>0.40575531886495286</v>
      </c>
      <c r="AW191" s="1">
        <f t="shared" si="29"/>
        <v>0.24345319131897172</v>
      </c>
    </row>
    <row r="192" spans="1:49" x14ac:dyDescent="0.2">
      <c r="A192">
        <v>190</v>
      </c>
      <c r="B192" t="s">
        <v>17212</v>
      </c>
      <c r="C192" t="s">
        <v>17211</v>
      </c>
      <c r="F192" t="s">
        <v>17210</v>
      </c>
      <c r="G192" t="s">
        <v>17</v>
      </c>
      <c r="H192" t="s">
        <v>16</v>
      </c>
      <c r="I192" t="s">
        <v>17209</v>
      </c>
      <c r="J192">
        <v>60027090</v>
      </c>
      <c r="K192" t="s">
        <v>9380</v>
      </c>
      <c r="L192" t="s">
        <v>9379</v>
      </c>
      <c r="M192" t="s">
        <v>120</v>
      </c>
      <c r="N192">
        <v>2</v>
      </c>
      <c r="O192" t="s">
        <v>17208</v>
      </c>
      <c r="P192" t="s">
        <v>17207</v>
      </c>
      <c r="Q192" t="s">
        <v>17206</v>
      </c>
      <c r="R192" s="7">
        <v>38127</v>
      </c>
      <c r="S192" s="8">
        <f t="shared" si="24"/>
        <v>2004</v>
      </c>
      <c r="T192" s="8">
        <v>2004</v>
      </c>
      <c r="U192" s="8">
        <f t="shared" si="25"/>
        <v>18</v>
      </c>
      <c r="V192" s="7">
        <v>38127</v>
      </c>
      <c r="W192" t="s">
        <v>8227</v>
      </c>
      <c r="X192" s="2">
        <v>0.30399999999999999</v>
      </c>
      <c r="Y192" s="6">
        <f t="shared" si="22"/>
        <v>8.115106377299057E-3</v>
      </c>
      <c r="AA192">
        <v>8952477</v>
      </c>
      <c r="AB192">
        <v>12250</v>
      </c>
      <c r="AD192" t="s">
        <v>6</v>
      </c>
      <c r="AE192">
        <v>41</v>
      </c>
      <c r="AF192">
        <v>4</v>
      </c>
      <c r="AH192" t="s">
        <v>17205</v>
      </c>
      <c r="AI192" t="s">
        <v>17204</v>
      </c>
      <c r="AJ192" t="s">
        <v>17203</v>
      </c>
      <c r="AK192" t="s">
        <v>17202</v>
      </c>
      <c r="AL192">
        <v>7</v>
      </c>
      <c r="AM192" s="5">
        <f t="shared" si="26"/>
        <v>0.3888888888888889</v>
      </c>
      <c r="AN192" s="4">
        <f t="shared" si="23"/>
        <v>5.890024822247465E-4</v>
      </c>
      <c r="AO192" s="3"/>
      <c r="AP192">
        <v>0</v>
      </c>
      <c r="AR192" t="s">
        <v>1</v>
      </c>
      <c r="AT192" s="2" t="s">
        <v>0</v>
      </c>
      <c r="AU192" s="1">
        <f t="shared" si="27"/>
        <v>0.58572752087767632</v>
      </c>
      <c r="AV192" s="1">
        <f t="shared" si="28"/>
        <v>0.43520544297619018</v>
      </c>
      <c r="AW192" s="1">
        <f t="shared" si="29"/>
        <v>0.28468336507470393</v>
      </c>
    </row>
    <row r="193" spans="1:49" x14ac:dyDescent="0.2">
      <c r="A193">
        <v>191</v>
      </c>
      <c r="B193" t="s">
        <v>17201</v>
      </c>
      <c r="C193" t="s">
        <v>17200</v>
      </c>
      <c r="F193" t="s">
        <v>17199</v>
      </c>
      <c r="G193" t="s">
        <v>17</v>
      </c>
      <c r="H193" t="s">
        <v>16</v>
      </c>
      <c r="I193" t="s">
        <v>17198</v>
      </c>
      <c r="J193">
        <v>60018179</v>
      </c>
      <c r="K193" t="s">
        <v>9794</v>
      </c>
      <c r="L193" t="s">
        <v>9793</v>
      </c>
      <c r="M193" t="s">
        <v>120</v>
      </c>
      <c r="N193">
        <v>3</v>
      </c>
      <c r="O193" t="s">
        <v>17197</v>
      </c>
      <c r="P193" t="s">
        <v>17196</v>
      </c>
      <c r="Q193" t="s">
        <v>17195</v>
      </c>
      <c r="R193" s="7">
        <v>38127</v>
      </c>
      <c r="S193" s="8">
        <f t="shared" si="24"/>
        <v>2004</v>
      </c>
      <c r="T193" s="8">
        <v>2004</v>
      </c>
      <c r="U193" s="8">
        <f t="shared" si="25"/>
        <v>18</v>
      </c>
      <c r="V193" s="7">
        <v>38127</v>
      </c>
      <c r="W193" t="s">
        <v>8227</v>
      </c>
      <c r="X193" s="2">
        <v>0.30399999999999999</v>
      </c>
      <c r="Y193" s="6">
        <f t="shared" si="22"/>
        <v>8.115106377299057E-3</v>
      </c>
      <c r="AA193">
        <v>8952477</v>
      </c>
      <c r="AB193">
        <v>12250</v>
      </c>
      <c r="AD193" t="s">
        <v>6</v>
      </c>
      <c r="AE193">
        <v>41</v>
      </c>
      <c r="AF193">
        <v>4</v>
      </c>
      <c r="AH193" t="s">
        <v>17194</v>
      </c>
      <c r="AI193" t="s">
        <v>17193</v>
      </c>
      <c r="AJ193" t="s">
        <v>17192</v>
      </c>
      <c r="AK193" t="s">
        <v>17191</v>
      </c>
      <c r="AL193">
        <v>4</v>
      </c>
      <c r="AM193" s="5">
        <f t="shared" si="26"/>
        <v>0.22222222222222221</v>
      </c>
      <c r="AN193" s="4">
        <f t="shared" si="23"/>
        <v>3.365728469855694E-4</v>
      </c>
      <c r="AO193" s="3"/>
      <c r="AP193">
        <v>0</v>
      </c>
      <c r="AR193" t="s">
        <v>1</v>
      </c>
      <c r="AT193" s="2" t="s">
        <v>0</v>
      </c>
      <c r="AU193" s="1">
        <f t="shared" si="27"/>
        <v>0.57815463182050109</v>
      </c>
      <c r="AV193" s="1">
        <f t="shared" si="28"/>
        <v>0.42258396121423131</v>
      </c>
      <c r="AW193" s="1">
        <f t="shared" si="29"/>
        <v>0.26701329060796158</v>
      </c>
    </row>
    <row r="194" spans="1:49" x14ac:dyDescent="0.2">
      <c r="A194">
        <v>192</v>
      </c>
      <c r="B194" t="s">
        <v>17190</v>
      </c>
      <c r="F194" t="s">
        <v>17189</v>
      </c>
      <c r="G194" t="s">
        <v>17</v>
      </c>
      <c r="H194" t="s">
        <v>16</v>
      </c>
      <c r="I194" t="s">
        <v>3337</v>
      </c>
      <c r="J194" t="s">
        <v>9053</v>
      </c>
      <c r="K194" t="s">
        <v>9052</v>
      </c>
      <c r="L194" t="s">
        <v>9051</v>
      </c>
      <c r="M194" t="s">
        <v>9050</v>
      </c>
      <c r="N194">
        <v>2</v>
      </c>
      <c r="O194" t="s">
        <v>17188</v>
      </c>
      <c r="P194" t="s">
        <v>17187</v>
      </c>
      <c r="Q194" t="s">
        <v>17186</v>
      </c>
      <c r="R194" s="7">
        <v>38126</v>
      </c>
      <c r="S194" s="8">
        <f t="shared" si="24"/>
        <v>2004</v>
      </c>
      <c r="T194" s="8">
        <v>2004</v>
      </c>
      <c r="U194" s="8">
        <f t="shared" si="25"/>
        <v>18</v>
      </c>
      <c r="V194" s="7">
        <v>2004</v>
      </c>
      <c r="W194" t="s">
        <v>17185</v>
      </c>
      <c r="X194" s="2">
        <v>0.2</v>
      </c>
      <c r="Y194" s="6">
        <f t="shared" si="22"/>
        <v>5.3388857745388539E-3</v>
      </c>
      <c r="AA194">
        <v>8981507</v>
      </c>
      <c r="AB194">
        <v>12227</v>
      </c>
      <c r="AD194" t="s">
        <v>6</v>
      </c>
      <c r="AE194">
        <v>14</v>
      </c>
      <c r="AF194" s="9">
        <v>44228</v>
      </c>
      <c r="AH194" t="s">
        <v>17184</v>
      </c>
      <c r="AI194" t="s">
        <v>17183</v>
      </c>
      <c r="AJ194" t="s">
        <v>17182</v>
      </c>
      <c r="AK194" t="s">
        <v>17181</v>
      </c>
      <c r="AL194">
        <v>0</v>
      </c>
      <c r="AM194" s="5">
        <f t="shared" si="26"/>
        <v>0</v>
      </c>
      <c r="AN194" s="4">
        <f t="shared" si="23"/>
        <v>0</v>
      </c>
      <c r="AO194" s="3"/>
      <c r="AP194">
        <v>0</v>
      </c>
      <c r="AR194" t="s">
        <v>1</v>
      </c>
      <c r="AT194" s="2">
        <v>0.66500000000000004</v>
      </c>
      <c r="AU194" s="1">
        <f t="shared" si="27"/>
        <v>0.37372200421771973</v>
      </c>
      <c r="AV194" s="1">
        <f t="shared" si="28"/>
        <v>0.2669442887269427</v>
      </c>
      <c r="AW194" s="1">
        <f t="shared" si="29"/>
        <v>0.16016657323616562</v>
      </c>
    </row>
    <row r="195" spans="1:49" x14ac:dyDescent="0.2">
      <c r="A195">
        <v>193</v>
      </c>
      <c r="B195" t="s">
        <v>17180</v>
      </c>
      <c r="C195" t="s">
        <v>17179</v>
      </c>
      <c r="F195" t="s">
        <v>17178</v>
      </c>
      <c r="G195" t="s">
        <v>17</v>
      </c>
      <c r="H195" t="s">
        <v>16</v>
      </c>
      <c r="I195" t="s">
        <v>17177</v>
      </c>
      <c r="J195">
        <v>60105746</v>
      </c>
      <c r="K195" t="s">
        <v>17176</v>
      </c>
      <c r="L195" t="s">
        <v>1693</v>
      </c>
      <c r="M195" t="s">
        <v>223</v>
      </c>
      <c r="N195">
        <v>6</v>
      </c>
      <c r="O195" t="s">
        <v>17175</v>
      </c>
      <c r="P195" t="s">
        <v>17174</v>
      </c>
      <c r="Q195" t="s">
        <v>17173</v>
      </c>
      <c r="R195" s="7">
        <v>38121</v>
      </c>
      <c r="S195" s="8">
        <f t="shared" si="24"/>
        <v>2004</v>
      </c>
      <c r="T195" s="8">
        <v>2004</v>
      </c>
      <c r="U195" s="8">
        <f t="shared" si="25"/>
        <v>18</v>
      </c>
      <c r="V195" s="7">
        <v>38121</v>
      </c>
      <c r="W195" t="s">
        <v>13054</v>
      </c>
      <c r="X195" s="2">
        <v>3.6880000000000002</v>
      </c>
      <c r="Y195" s="6">
        <f t="shared" ref="Y195:Y258" si="30">(X195-$Z$3)/($Z$2-$Z$3)</f>
        <v>9.8449053682496471E-2</v>
      </c>
      <c r="AA195">
        <v>319007</v>
      </c>
      <c r="AB195">
        <v>29150</v>
      </c>
      <c r="AD195" t="s">
        <v>6</v>
      </c>
      <c r="AE195">
        <v>92</v>
      </c>
      <c r="AF195">
        <v>19</v>
      </c>
      <c r="AG195">
        <v>193904</v>
      </c>
      <c r="AI195" t="s">
        <v>17172</v>
      </c>
      <c r="AK195" t="s">
        <v>17171</v>
      </c>
      <c r="AL195">
        <v>502</v>
      </c>
      <c r="AM195" s="5">
        <f t="shared" si="26"/>
        <v>27.888888888888889</v>
      </c>
      <c r="AN195" s="4">
        <f t="shared" ref="AN195:AN258" si="31">(AM195-$AO$3)/($AO$2-$AO$3)</f>
        <v>4.2239892296688966E-2</v>
      </c>
      <c r="AO195" s="3"/>
      <c r="AP195">
        <v>0</v>
      </c>
      <c r="AR195" t="s">
        <v>1</v>
      </c>
      <c r="AT195" s="2">
        <v>9.1609999999999996</v>
      </c>
      <c r="AU195" s="1">
        <f t="shared" si="27"/>
        <v>8.158630526675422</v>
      </c>
      <c r="AV195" s="1">
        <f t="shared" si="28"/>
        <v>7.0344472989592717</v>
      </c>
      <c r="AW195" s="1">
        <f t="shared" si="29"/>
        <v>5.9102640712431214</v>
      </c>
    </row>
    <row r="196" spans="1:49" x14ac:dyDescent="0.2">
      <c r="A196">
        <v>194</v>
      </c>
      <c r="B196" t="s">
        <v>17170</v>
      </c>
      <c r="C196" t="s">
        <v>17169</v>
      </c>
      <c r="F196" t="s">
        <v>17168</v>
      </c>
      <c r="G196" t="s">
        <v>17</v>
      </c>
      <c r="H196" t="s">
        <v>16</v>
      </c>
      <c r="I196" t="s">
        <v>17167</v>
      </c>
      <c r="J196" t="s">
        <v>17166</v>
      </c>
      <c r="K196" t="s">
        <v>17165</v>
      </c>
      <c r="L196" t="s">
        <v>17164</v>
      </c>
      <c r="M196" t="s">
        <v>17163</v>
      </c>
      <c r="N196">
        <v>5</v>
      </c>
      <c r="O196" t="s">
        <v>17162</v>
      </c>
      <c r="P196" t="s">
        <v>17161</v>
      </c>
      <c r="Q196" t="s">
        <v>17160</v>
      </c>
      <c r="R196" s="7">
        <v>38120</v>
      </c>
      <c r="S196" s="8">
        <f t="shared" si="24"/>
        <v>2004</v>
      </c>
      <c r="T196" s="8">
        <v>2004</v>
      </c>
      <c r="U196" s="8">
        <f t="shared" si="25"/>
        <v>18</v>
      </c>
      <c r="V196" s="7">
        <v>38120</v>
      </c>
      <c r="W196" t="s">
        <v>8373</v>
      </c>
      <c r="X196" s="2">
        <v>0.375</v>
      </c>
      <c r="Y196" s="6">
        <f t="shared" si="30"/>
        <v>1.0010410827260351E-2</v>
      </c>
      <c r="AA196">
        <v>135194</v>
      </c>
      <c r="AB196">
        <v>24918</v>
      </c>
      <c r="AD196" t="s">
        <v>6</v>
      </c>
      <c r="AE196">
        <v>40</v>
      </c>
      <c r="AF196">
        <v>10</v>
      </c>
      <c r="AH196" t="s">
        <v>17159</v>
      </c>
      <c r="AI196" t="s">
        <v>17158</v>
      </c>
      <c r="AK196" t="s">
        <v>17157</v>
      </c>
      <c r="AL196">
        <v>2</v>
      </c>
      <c r="AM196" s="5">
        <f t="shared" si="26"/>
        <v>0.1111111111111111</v>
      </c>
      <c r="AN196" s="4">
        <f t="shared" si="31"/>
        <v>1.682864234927847E-4</v>
      </c>
      <c r="AO196" s="3"/>
      <c r="AP196">
        <v>0</v>
      </c>
      <c r="AR196" t="s">
        <v>1</v>
      </c>
      <c r="AT196" s="2">
        <v>1.3140000000000001</v>
      </c>
      <c r="AU196" s="1">
        <f t="shared" si="27"/>
        <v>0.70577735061300817</v>
      </c>
      <c r="AV196" s="1">
        <f t="shared" si="28"/>
        <v>0.50893486253765674</v>
      </c>
      <c r="AW196" s="1">
        <f t="shared" si="29"/>
        <v>0.31209237446230542</v>
      </c>
    </row>
    <row r="197" spans="1:49" x14ac:dyDescent="0.2">
      <c r="A197">
        <v>195</v>
      </c>
      <c r="B197" t="s">
        <v>17156</v>
      </c>
      <c r="C197" t="s">
        <v>17155</v>
      </c>
      <c r="F197" t="s">
        <v>17154</v>
      </c>
      <c r="G197" t="s">
        <v>17</v>
      </c>
      <c r="H197" t="s">
        <v>16</v>
      </c>
      <c r="I197" t="s">
        <v>17153</v>
      </c>
      <c r="J197" t="s">
        <v>17152</v>
      </c>
      <c r="K197" t="s">
        <v>17151</v>
      </c>
      <c r="L197" t="s">
        <v>17150</v>
      </c>
      <c r="M197" t="s">
        <v>458</v>
      </c>
      <c r="N197">
        <v>2</v>
      </c>
      <c r="O197" t="s">
        <v>17149</v>
      </c>
      <c r="P197" t="s">
        <v>17148</v>
      </c>
      <c r="Q197" t="s">
        <v>17147</v>
      </c>
      <c r="R197" s="7">
        <v>38120</v>
      </c>
      <c r="S197" s="8">
        <f t="shared" si="24"/>
        <v>2004</v>
      </c>
      <c r="T197" s="8">
        <v>2004</v>
      </c>
      <c r="U197" s="8">
        <f t="shared" si="25"/>
        <v>18</v>
      </c>
      <c r="V197" s="7">
        <v>38120</v>
      </c>
      <c r="W197" t="s">
        <v>8373</v>
      </c>
      <c r="X197" s="2">
        <v>0.375</v>
      </c>
      <c r="Y197" s="6">
        <f t="shared" si="30"/>
        <v>1.0010410827260351E-2</v>
      </c>
      <c r="AA197">
        <v>135194</v>
      </c>
      <c r="AB197">
        <v>24918</v>
      </c>
      <c r="AD197" t="s">
        <v>6</v>
      </c>
      <c r="AE197">
        <v>40</v>
      </c>
      <c r="AF197">
        <v>10</v>
      </c>
      <c r="AH197" t="s">
        <v>17146</v>
      </c>
      <c r="AI197" t="s">
        <v>17145</v>
      </c>
      <c r="AK197" t="s">
        <v>17144</v>
      </c>
      <c r="AL197">
        <v>32</v>
      </c>
      <c r="AM197" s="5">
        <f t="shared" si="26"/>
        <v>1.7777777777777777</v>
      </c>
      <c r="AN197" s="4">
        <f t="shared" si="31"/>
        <v>2.6925827758845552E-3</v>
      </c>
      <c r="AO197" s="3"/>
      <c r="AP197">
        <v>0</v>
      </c>
      <c r="AR197" t="s">
        <v>1</v>
      </c>
      <c r="AT197" s="2">
        <v>1.3140000000000001</v>
      </c>
      <c r="AU197" s="1">
        <f t="shared" si="27"/>
        <v>0.78150624118476131</v>
      </c>
      <c r="AV197" s="1">
        <f t="shared" si="28"/>
        <v>0.63514968015724538</v>
      </c>
      <c r="AW197" s="1">
        <f t="shared" si="29"/>
        <v>0.48879311912972939</v>
      </c>
    </row>
    <row r="198" spans="1:49" x14ac:dyDescent="0.2">
      <c r="A198">
        <v>196</v>
      </c>
      <c r="B198" t="s">
        <v>17143</v>
      </c>
      <c r="C198" t="s">
        <v>17142</v>
      </c>
      <c r="F198" t="s">
        <v>17141</v>
      </c>
      <c r="G198" t="s">
        <v>17</v>
      </c>
      <c r="H198" t="s">
        <v>16</v>
      </c>
      <c r="I198" t="s">
        <v>17140</v>
      </c>
      <c r="J198">
        <v>60010491</v>
      </c>
      <c r="K198" t="s">
        <v>2542</v>
      </c>
      <c r="L198" t="s">
        <v>2541</v>
      </c>
      <c r="M198" t="s">
        <v>120</v>
      </c>
      <c r="N198">
        <v>4</v>
      </c>
      <c r="O198" t="s">
        <v>17139</v>
      </c>
      <c r="P198" t="s">
        <v>17138</v>
      </c>
      <c r="Q198" t="s">
        <v>15016</v>
      </c>
      <c r="R198" s="7">
        <v>38120</v>
      </c>
      <c r="S198" s="8">
        <f t="shared" si="24"/>
        <v>2004</v>
      </c>
      <c r="T198" s="8">
        <v>2004</v>
      </c>
      <c r="U198" s="8">
        <f t="shared" si="25"/>
        <v>18</v>
      </c>
      <c r="V198" s="7">
        <v>38120</v>
      </c>
      <c r="W198" t="s">
        <v>8373</v>
      </c>
      <c r="X198" s="2">
        <v>0.375</v>
      </c>
      <c r="Y198" s="6">
        <f t="shared" si="30"/>
        <v>1.0010410827260351E-2</v>
      </c>
      <c r="AA198">
        <v>135194</v>
      </c>
      <c r="AB198">
        <v>24918</v>
      </c>
      <c r="AD198" t="s">
        <v>6</v>
      </c>
      <c r="AE198">
        <v>40</v>
      </c>
      <c r="AF198">
        <v>10</v>
      </c>
      <c r="AH198" t="s">
        <v>17137</v>
      </c>
      <c r="AI198" t="s">
        <v>17136</v>
      </c>
      <c r="AK198" t="s">
        <v>17135</v>
      </c>
      <c r="AL198">
        <v>63</v>
      </c>
      <c r="AM198" s="5">
        <f t="shared" si="26"/>
        <v>3.5</v>
      </c>
      <c r="AN198" s="4">
        <f t="shared" si="31"/>
        <v>5.301022340022719E-3</v>
      </c>
      <c r="AO198" s="3"/>
      <c r="AP198">
        <v>0</v>
      </c>
      <c r="AR198" t="s">
        <v>1</v>
      </c>
      <c r="AT198" s="2">
        <v>1.3140000000000001</v>
      </c>
      <c r="AU198" s="1">
        <f t="shared" si="27"/>
        <v>0.85975942810890615</v>
      </c>
      <c r="AV198" s="1">
        <f t="shared" si="28"/>
        <v>0.76557165836415353</v>
      </c>
      <c r="AW198" s="1">
        <f t="shared" si="29"/>
        <v>0.6713838886194009</v>
      </c>
    </row>
    <row r="199" spans="1:49" x14ac:dyDescent="0.2">
      <c r="A199">
        <v>197</v>
      </c>
      <c r="B199" t="s">
        <v>17134</v>
      </c>
      <c r="C199" t="s">
        <v>17133</v>
      </c>
      <c r="F199" t="s">
        <v>17132</v>
      </c>
      <c r="G199" t="s">
        <v>17</v>
      </c>
      <c r="H199" t="s">
        <v>16</v>
      </c>
      <c r="I199" t="s">
        <v>17131</v>
      </c>
      <c r="J199">
        <v>60010484</v>
      </c>
      <c r="K199" t="s">
        <v>13779</v>
      </c>
      <c r="L199" t="s">
        <v>13778</v>
      </c>
      <c r="M199" t="s">
        <v>362</v>
      </c>
      <c r="N199">
        <v>2</v>
      </c>
      <c r="O199" t="s">
        <v>17130</v>
      </c>
      <c r="P199" t="s">
        <v>17129</v>
      </c>
      <c r="Q199" t="s">
        <v>13775</v>
      </c>
      <c r="R199" s="7">
        <v>38120</v>
      </c>
      <c r="S199" s="8">
        <f t="shared" si="24"/>
        <v>2004</v>
      </c>
      <c r="T199" s="8">
        <v>2004</v>
      </c>
      <c r="U199" s="8">
        <f t="shared" si="25"/>
        <v>18</v>
      </c>
      <c r="V199" s="7">
        <v>38120</v>
      </c>
      <c r="W199" t="s">
        <v>8373</v>
      </c>
      <c r="X199" s="2">
        <v>0.375</v>
      </c>
      <c r="Y199" s="6">
        <f t="shared" si="30"/>
        <v>1.0010410827260351E-2</v>
      </c>
      <c r="AA199">
        <v>135194</v>
      </c>
      <c r="AB199">
        <v>24918</v>
      </c>
      <c r="AD199" t="s">
        <v>6</v>
      </c>
      <c r="AE199">
        <v>40</v>
      </c>
      <c r="AF199">
        <v>10</v>
      </c>
      <c r="AH199" t="s">
        <v>17128</v>
      </c>
      <c r="AI199" t="s">
        <v>17127</v>
      </c>
      <c r="AK199" t="s">
        <v>17126</v>
      </c>
      <c r="AL199">
        <v>17</v>
      </c>
      <c r="AM199" s="5">
        <f t="shared" si="26"/>
        <v>0.94444444444444442</v>
      </c>
      <c r="AN199" s="4">
        <f t="shared" si="31"/>
        <v>1.43043459968867E-3</v>
      </c>
      <c r="AO199" s="3"/>
      <c r="AP199">
        <v>0</v>
      </c>
      <c r="AR199" t="s">
        <v>1</v>
      </c>
      <c r="AT199" s="2">
        <v>1.3140000000000001</v>
      </c>
      <c r="AU199" s="1">
        <f t="shared" si="27"/>
        <v>0.74364179589888468</v>
      </c>
      <c r="AV199" s="1">
        <f t="shared" si="28"/>
        <v>0.572042271347451</v>
      </c>
      <c r="AW199" s="1">
        <f t="shared" si="29"/>
        <v>0.40044274679601738</v>
      </c>
    </row>
    <row r="200" spans="1:49" x14ac:dyDescent="0.2">
      <c r="A200">
        <v>198</v>
      </c>
      <c r="B200" t="s">
        <v>17125</v>
      </c>
      <c r="C200" t="s">
        <v>17124</v>
      </c>
      <c r="F200" t="s">
        <v>17123</v>
      </c>
      <c r="G200" t="s">
        <v>17</v>
      </c>
      <c r="H200" t="s">
        <v>16</v>
      </c>
      <c r="I200" t="s">
        <v>4444</v>
      </c>
      <c r="J200" t="s">
        <v>4443</v>
      </c>
      <c r="K200" t="s">
        <v>4442</v>
      </c>
      <c r="L200" t="s">
        <v>4441</v>
      </c>
      <c r="M200" t="s">
        <v>4440</v>
      </c>
      <c r="N200">
        <v>2</v>
      </c>
      <c r="O200" t="s">
        <v>17122</v>
      </c>
      <c r="P200" t="s">
        <v>4438</v>
      </c>
      <c r="Q200" t="s">
        <v>17121</v>
      </c>
      <c r="R200" s="7">
        <v>38120</v>
      </c>
      <c r="S200" s="8">
        <f t="shared" si="24"/>
        <v>2004</v>
      </c>
      <c r="T200" s="8">
        <v>2004</v>
      </c>
      <c r="U200" s="8">
        <f t="shared" si="25"/>
        <v>18</v>
      </c>
      <c r="V200" s="7">
        <v>38120</v>
      </c>
      <c r="W200" t="s">
        <v>8373</v>
      </c>
      <c r="X200" s="2">
        <v>0.375</v>
      </c>
      <c r="Y200" s="6">
        <f t="shared" si="30"/>
        <v>1.0010410827260351E-2</v>
      </c>
      <c r="AA200">
        <v>135194</v>
      </c>
      <c r="AB200">
        <v>24918</v>
      </c>
      <c r="AD200" t="s">
        <v>6</v>
      </c>
      <c r="AE200">
        <v>40</v>
      </c>
      <c r="AF200">
        <v>10</v>
      </c>
      <c r="AH200" t="s">
        <v>17120</v>
      </c>
      <c r="AI200" t="s">
        <v>17119</v>
      </c>
      <c r="AK200" t="s">
        <v>17118</v>
      </c>
      <c r="AL200">
        <v>38</v>
      </c>
      <c r="AM200" s="5">
        <f t="shared" si="26"/>
        <v>2.1111111111111112</v>
      </c>
      <c r="AN200" s="4">
        <f t="shared" si="31"/>
        <v>3.1974420463629096E-3</v>
      </c>
      <c r="AO200" s="3"/>
      <c r="AP200">
        <v>0</v>
      </c>
      <c r="AR200" t="s">
        <v>1</v>
      </c>
      <c r="AT200" s="2">
        <v>1.3140000000000001</v>
      </c>
      <c r="AU200" s="1">
        <f t="shared" si="27"/>
        <v>0.79665201929911189</v>
      </c>
      <c r="AV200" s="1">
        <f t="shared" si="28"/>
        <v>0.66039264368116302</v>
      </c>
      <c r="AW200" s="1">
        <f t="shared" si="29"/>
        <v>0.52413326806321425</v>
      </c>
    </row>
    <row r="201" spans="1:49" x14ac:dyDescent="0.2">
      <c r="A201">
        <v>199</v>
      </c>
      <c r="B201" t="s">
        <v>17117</v>
      </c>
      <c r="C201" t="s">
        <v>17116</v>
      </c>
      <c r="F201" t="s">
        <v>17115</v>
      </c>
      <c r="G201" t="s">
        <v>17</v>
      </c>
      <c r="H201" t="s">
        <v>16</v>
      </c>
      <c r="I201" t="s">
        <v>17114</v>
      </c>
      <c r="J201">
        <v>60033154</v>
      </c>
      <c r="K201" t="s">
        <v>7157</v>
      </c>
      <c r="L201" t="s">
        <v>7156</v>
      </c>
      <c r="M201" t="s">
        <v>329</v>
      </c>
      <c r="N201">
        <v>3</v>
      </c>
      <c r="O201" t="s">
        <v>17113</v>
      </c>
      <c r="P201" t="s">
        <v>17112</v>
      </c>
      <c r="Q201" t="s">
        <v>17111</v>
      </c>
      <c r="R201" s="7">
        <v>38120</v>
      </c>
      <c r="S201" s="8">
        <f t="shared" si="24"/>
        <v>2004</v>
      </c>
      <c r="T201" s="8">
        <v>2004</v>
      </c>
      <c r="U201" s="8">
        <f t="shared" si="25"/>
        <v>18</v>
      </c>
      <c r="V201" s="7">
        <v>38120</v>
      </c>
      <c r="W201" t="s">
        <v>8373</v>
      </c>
      <c r="X201" s="2">
        <v>0.375</v>
      </c>
      <c r="Y201" s="6">
        <f t="shared" si="30"/>
        <v>1.0010410827260351E-2</v>
      </c>
      <c r="AA201">
        <v>135194</v>
      </c>
      <c r="AB201">
        <v>24918</v>
      </c>
      <c r="AD201" t="s">
        <v>6</v>
      </c>
      <c r="AE201">
        <v>40</v>
      </c>
      <c r="AF201">
        <v>10</v>
      </c>
      <c r="AH201" t="s">
        <v>17110</v>
      </c>
      <c r="AI201" t="s">
        <v>17109</v>
      </c>
      <c r="AK201" t="s">
        <v>17108</v>
      </c>
      <c r="AL201">
        <v>12</v>
      </c>
      <c r="AM201" s="5">
        <f t="shared" si="26"/>
        <v>0.66666666666666663</v>
      </c>
      <c r="AN201" s="4">
        <f t="shared" si="31"/>
        <v>1.0097185409567082E-3</v>
      </c>
      <c r="AO201" s="3"/>
      <c r="AP201">
        <v>0</v>
      </c>
      <c r="AR201" t="s">
        <v>1</v>
      </c>
      <c r="AT201" s="2">
        <v>1.3140000000000001</v>
      </c>
      <c r="AU201" s="1">
        <f t="shared" si="27"/>
        <v>0.73102031413692581</v>
      </c>
      <c r="AV201" s="1">
        <f t="shared" si="28"/>
        <v>0.55100646841085299</v>
      </c>
      <c r="AW201" s="1">
        <f t="shared" si="29"/>
        <v>0.37099262268478006</v>
      </c>
    </row>
    <row r="202" spans="1:49" x14ac:dyDescent="0.2">
      <c r="A202">
        <v>200</v>
      </c>
      <c r="B202" t="s">
        <v>17107</v>
      </c>
      <c r="C202" t="s">
        <v>17106</v>
      </c>
      <c r="F202" t="s">
        <v>17105</v>
      </c>
      <c r="G202" t="s">
        <v>17</v>
      </c>
      <c r="H202" t="s">
        <v>16</v>
      </c>
      <c r="I202" t="s">
        <v>8455</v>
      </c>
      <c r="J202">
        <v>60006514</v>
      </c>
      <c r="K202" t="s">
        <v>8454</v>
      </c>
      <c r="L202" t="s">
        <v>8453</v>
      </c>
      <c r="M202" t="s">
        <v>120</v>
      </c>
      <c r="N202">
        <v>2</v>
      </c>
      <c r="O202" t="s">
        <v>8452</v>
      </c>
      <c r="P202" t="s">
        <v>8451</v>
      </c>
      <c r="Q202" t="s">
        <v>8450</v>
      </c>
      <c r="R202" s="7">
        <v>38120</v>
      </c>
      <c r="S202" s="8">
        <f t="shared" si="24"/>
        <v>2004</v>
      </c>
      <c r="T202" s="8">
        <v>2004</v>
      </c>
      <c r="U202" s="8">
        <f t="shared" si="25"/>
        <v>18</v>
      </c>
      <c r="V202" s="7">
        <v>38120</v>
      </c>
      <c r="W202" t="s">
        <v>8373</v>
      </c>
      <c r="X202" s="2">
        <v>0.375</v>
      </c>
      <c r="Y202" s="6">
        <f t="shared" si="30"/>
        <v>1.0010410827260351E-2</v>
      </c>
      <c r="AA202">
        <v>135194</v>
      </c>
      <c r="AB202">
        <v>24918</v>
      </c>
      <c r="AD202" t="s">
        <v>6</v>
      </c>
      <c r="AE202">
        <v>40</v>
      </c>
      <c r="AF202">
        <v>10</v>
      </c>
      <c r="AH202" t="s">
        <v>17104</v>
      </c>
      <c r="AI202" t="s">
        <v>17103</v>
      </c>
      <c r="AK202" t="s">
        <v>17102</v>
      </c>
      <c r="AL202">
        <v>0</v>
      </c>
      <c r="AM202" s="5">
        <f t="shared" si="26"/>
        <v>0</v>
      </c>
      <c r="AN202" s="4">
        <f t="shared" si="31"/>
        <v>0</v>
      </c>
      <c r="AO202" s="3"/>
      <c r="AP202">
        <v>0</v>
      </c>
      <c r="AR202" t="s">
        <v>1</v>
      </c>
      <c r="AT202" s="2">
        <v>1.3140000000000001</v>
      </c>
      <c r="AU202" s="1">
        <f t="shared" si="27"/>
        <v>0.70072875790822453</v>
      </c>
      <c r="AV202" s="1">
        <f t="shared" si="28"/>
        <v>0.5005205413630176</v>
      </c>
      <c r="AW202" s="1">
        <f t="shared" si="29"/>
        <v>0.30031232481781051</v>
      </c>
    </row>
    <row r="203" spans="1:49" x14ac:dyDescent="0.2">
      <c r="A203">
        <v>201</v>
      </c>
      <c r="B203" t="s">
        <v>17101</v>
      </c>
      <c r="C203" t="s">
        <v>17100</v>
      </c>
      <c r="F203" t="s">
        <v>17099</v>
      </c>
      <c r="G203" t="s">
        <v>17</v>
      </c>
      <c r="H203" t="s">
        <v>16</v>
      </c>
      <c r="I203" t="s">
        <v>17098</v>
      </c>
      <c r="J203" t="s">
        <v>17097</v>
      </c>
      <c r="K203" t="s">
        <v>17096</v>
      </c>
      <c r="L203" t="s">
        <v>17095</v>
      </c>
      <c r="M203" t="s">
        <v>17094</v>
      </c>
      <c r="N203">
        <v>11</v>
      </c>
      <c r="O203" t="s">
        <v>17093</v>
      </c>
      <c r="P203" t="s">
        <v>17092</v>
      </c>
      <c r="Q203" t="s">
        <v>17091</v>
      </c>
      <c r="R203" s="7">
        <v>38120</v>
      </c>
      <c r="S203" s="8">
        <f t="shared" si="24"/>
        <v>2004</v>
      </c>
      <c r="T203" s="8">
        <v>2004</v>
      </c>
      <c r="U203" s="8">
        <f t="shared" si="25"/>
        <v>18</v>
      </c>
      <c r="V203" s="7">
        <v>38120</v>
      </c>
      <c r="W203" t="s">
        <v>8373</v>
      </c>
      <c r="X203" s="2">
        <v>0.375</v>
      </c>
      <c r="Y203" s="6">
        <f t="shared" si="30"/>
        <v>1.0010410827260351E-2</v>
      </c>
      <c r="AA203">
        <v>135194</v>
      </c>
      <c r="AB203">
        <v>24918</v>
      </c>
      <c r="AD203" t="s">
        <v>6</v>
      </c>
      <c r="AE203">
        <v>40</v>
      </c>
      <c r="AF203">
        <v>10</v>
      </c>
      <c r="AH203" t="s">
        <v>17090</v>
      </c>
      <c r="AI203" t="s">
        <v>17089</v>
      </c>
      <c r="AK203" t="s">
        <v>17088</v>
      </c>
      <c r="AL203">
        <v>30</v>
      </c>
      <c r="AM203" s="5">
        <f t="shared" si="26"/>
        <v>1.6666666666666667</v>
      </c>
      <c r="AN203" s="4">
        <f t="shared" si="31"/>
        <v>2.5242963523917708E-3</v>
      </c>
      <c r="AO203" s="3"/>
      <c r="AP203">
        <v>0</v>
      </c>
      <c r="AR203" t="s">
        <v>1</v>
      </c>
      <c r="AT203" s="2">
        <v>1.3140000000000001</v>
      </c>
      <c r="AU203" s="1">
        <f t="shared" si="27"/>
        <v>0.77645764847997767</v>
      </c>
      <c r="AV203" s="1">
        <f t="shared" si="28"/>
        <v>0.62673535898260613</v>
      </c>
      <c r="AW203" s="1">
        <f t="shared" si="29"/>
        <v>0.47701306948523448</v>
      </c>
    </row>
    <row r="204" spans="1:49" x14ac:dyDescent="0.2">
      <c r="A204">
        <v>202</v>
      </c>
      <c r="B204" t="s">
        <v>17087</v>
      </c>
      <c r="C204" t="s">
        <v>17086</v>
      </c>
      <c r="F204" t="s">
        <v>17085</v>
      </c>
      <c r="G204" t="s">
        <v>17</v>
      </c>
      <c r="H204" t="s">
        <v>16</v>
      </c>
      <c r="I204" t="s">
        <v>17084</v>
      </c>
      <c r="J204">
        <v>60026113</v>
      </c>
      <c r="K204" t="s">
        <v>17083</v>
      </c>
      <c r="L204" t="s">
        <v>17082</v>
      </c>
      <c r="M204" t="s">
        <v>223</v>
      </c>
      <c r="N204">
        <v>2</v>
      </c>
      <c r="O204" t="s">
        <v>17081</v>
      </c>
      <c r="P204" t="s">
        <v>17080</v>
      </c>
      <c r="Q204" t="s">
        <v>17079</v>
      </c>
      <c r="R204" s="7">
        <v>38120</v>
      </c>
      <c r="S204" s="8">
        <f t="shared" si="24"/>
        <v>2004</v>
      </c>
      <c r="T204" s="8">
        <v>2004</v>
      </c>
      <c r="U204" s="8">
        <f t="shared" si="25"/>
        <v>18</v>
      </c>
      <c r="V204" s="7">
        <v>38120</v>
      </c>
      <c r="W204" t="s">
        <v>8373</v>
      </c>
      <c r="X204" s="2">
        <v>0.375</v>
      </c>
      <c r="Y204" s="6">
        <f t="shared" si="30"/>
        <v>1.0010410827260351E-2</v>
      </c>
      <c r="AA204">
        <v>135194</v>
      </c>
      <c r="AB204">
        <v>24918</v>
      </c>
      <c r="AD204" t="s">
        <v>6</v>
      </c>
      <c r="AE204">
        <v>40</v>
      </c>
      <c r="AF204">
        <v>10</v>
      </c>
      <c r="AH204" t="s">
        <v>17078</v>
      </c>
      <c r="AI204" t="s">
        <v>17077</v>
      </c>
      <c r="AK204" t="s">
        <v>17076</v>
      </c>
      <c r="AL204">
        <v>25</v>
      </c>
      <c r="AM204" s="5">
        <f t="shared" si="26"/>
        <v>1.3888888888888888</v>
      </c>
      <c r="AN204" s="4">
        <f t="shared" si="31"/>
        <v>2.103580293659809E-3</v>
      </c>
      <c r="AO204" s="3"/>
      <c r="AP204">
        <v>0</v>
      </c>
      <c r="AR204" t="s">
        <v>1</v>
      </c>
      <c r="AT204" s="2">
        <v>1.3140000000000001</v>
      </c>
      <c r="AU204" s="1">
        <f t="shared" si="27"/>
        <v>0.76383616671801879</v>
      </c>
      <c r="AV204" s="1">
        <f t="shared" si="28"/>
        <v>0.605699556046008</v>
      </c>
      <c r="AW204" s="1">
        <f t="shared" si="29"/>
        <v>0.4475629453739971</v>
      </c>
    </row>
    <row r="205" spans="1:49" x14ac:dyDescent="0.2">
      <c r="A205">
        <v>203</v>
      </c>
      <c r="B205" t="s">
        <v>17075</v>
      </c>
      <c r="C205" t="s">
        <v>17074</v>
      </c>
      <c r="F205" t="s">
        <v>17073</v>
      </c>
      <c r="G205" t="s">
        <v>17</v>
      </c>
      <c r="H205" t="s">
        <v>16</v>
      </c>
      <c r="I205" t="s">
        <v>3238</v>
      </c>
      <c r="J205" t="s">
        <v>17072</v>
      </c>
      <c r="K205" t="s">
        <v>17071</v>
      </c>
      <c r="L205" t="s">
        <v>17070</v>
      </c>
      <c r="M205" t="s">
        <v>2752</v>
      </c>
      <c r="N205">
        <v>2</v>
      </c>
      <c r="O205" t="s">
        <v>17069</v>
      </c>
      <c r="P205" t="s">
        <v>17068</v>
      </c>
      <c r="Q205" t="s">
        <v>17067</v>
      </c>
      <c r="R205" s="7">
        <v>38120</v>
      </c>
      <c r="S205" s="8">
        <f t="shared" si="24"/>
        <v>2004</v>
      </c>
      <c r="T205" s="8">
        <v>2004</v>
      </c>
      <c r="U205" s="8">
        <f t="shared" si="25"/>
        <v>18</v>
      </c>
      <c r="V205" s="7">
        <v>38120</v>
      </c>
      <c r="W205" t="s">
        <v>8373</v>
      </c>
      <c r="X205" s="2">
        <v>0.375</v>
      </c>
      <c r="Y205" s="6">
        <f t="shared" si="30"/>
        <v>1.0010410827260351E-2</v>
      </c>
      <c r="AA205">
        <v>135194</v>
      </c>
      <c r="AB205">
        <v>24918</v>
      </c>
      <c r="AD205" t="s">
        <v>6</v>
      </c>
      <c r="AE205">
        <v>40</v>
      </c>
      <c r="AF205">
        <v>10</v>
      </c>
      <c r="AH205" t="s">
        <v>17066</v>
      </c>
      <c r="AI205" t="s">
        <v>17065</v>
      </c>
      <c r="AK205" t="s">
        <v>17064</v>
      </c>
      <c r="AL205">
        <v>10</v>
      </c>
      <c r="AM205" s="5">
        <f t="shared" si="26"/>
        <v>0.55555555555555558</v>
      </c>
      <c r="AN205" s="4">
        <f t="shared" si="31"/>
        <v>8.414321174639236E-4</v>
      </c>
      <c r="AO205" s="3"/>
      <c r="AP205">
        <v>0</v>
      </c>
      <c r="AR205" t="s">
        <v>1</v>
      </c>
      <c r="AT205" s="2">
        <v>1.3140000000000001</v>
      </c>
      <c r="AU205" s="1">
        <f t="shared" si="27"/>
        <v>0.72597172143214228</v>
      </c>
      <c r="AV205" s="1">
        <f t="shared" si="28"/>
        <v>0.54259214723621374</v>
      </c>
      <c r="AW205" s="1">
        <f t="shared" si="29"/>
        <v>0.3592125730402852</v>
      </c>
    </row>
    <row r="206" spans="1:49" x14ac:dyDescent="0.2">
      <c r="A206">
        <v>204</v>
      </c>
      <c r="B206" t="s">
        <v>17063</v>
      </c>
      <c r="C206" t="s">
        <v>17062</v>
      </c>
      <c r="F206" t="s">
        <v>17061</v>
      </c>
      <c r="G206" t="s">
        <v>17</v>
      </c>
      <c r="H206" t="s">
        <v>16</v>
      </c>
      <c r="I206" t="s">
        <v>17060</v>
      </c>
      <c r="J206" t="s">
        <v>17059</v>
      </c>
      <c r="K206" t="s">
        <v>17058</v>
      </c>
      <c r="L206" t="s">
        <v>17057</v>
      </c>
      <c r="M206" t="s">
        <v>6251</v>
      </c>
      <c r="N206">
        <v>8</v>
      </c>
      <c r="O206" t="s">
        <v>17056</v>
      </c>
      <c r="P206" t="s">
        <v>17055</v>
      </c>
      <c r="Q206" t="s">
        <v>17054</v>
      </c>
      <c r="R206" s="7">
        <v>38114</v>
      </c>
      <c r="S206" s="8">
        <f t="shared" si="24"/>
        <v>2004</v>
      </c>
      <c r="T206" s="8">
        <v>2004</v>
      </c>
      <c r="U206" s="8">
        <f t="shared" si="25"/>
        <v>18</v>
      </c>
      <c r="V206" s="7">
        <v>38114</v>
      </c>
      <c r="W206" t="s">
        <v>17053</v>
      </c>
      <c r="X206" s="2">
        <v>0.98</v>
      </c>
      <c r="Y206" s="6">
        <f t="shared" si="30"/>
        <v>2.6160540295240384E-2</v>
      </c>
      <c r="AA206">
        <v>14779226</v>
      </c>
      <c r="AB206">
        <v>9500153949</v>
      </c>
      <c r="AD206" t="s">
        <v>6</v>
      </c>
      <c r="AF206">
        <v>9</v>
      </c>
      <c r="AH206" t="s">
        <v>17052</v>
      </c>
      <c r="AI206" t="s">
        <v>17051</v>
      </c>
      <c r="AK206" t="s">
        <v>17050</v>
      </c>
      <c r="AL206">
        <v>142</v>
      </c>
      <c r="AM206" s="5">
        <f t="shared" si="26"/>
        <v>7.8888888888888893</v>
      </c>
      <c r="AN206" s="4">
        <f t="shared" si="31"/>
        <v>1.1948336067987717E-2</v>
      </c>
      <c r="AO206" s="3"/>
      <c r="AP206">
        <v>0</v>
      </c>
      <c r="AR206" t="s">
        <v>1</v>
      </c>
      <c r="AT206" s="2">
        <v>4.3899999999999997</v>
      </c>
      <c r="AU206" s="1">
        <f t="shared" si="27"/>
        <v>2.1896879027064582</v>
      </c>
      <c r="AV206" s="1">
        <f t="shared" si="28"/>
        <v>1.9054438181614051</v>
      </c>
      <c r="AW206" s="1">
        <f t="shared" si="29"/>
        <v>1.6211997336163515</v>
      </c>
    </row>
    <row r="207" spans="1:49" x14ac:dyDescent="0.2">
      <c r="A207">
        <v>205</v>
      </c>
      <c r="B207" t="s">
        <v>17049</v>
      </c>
      <c r="C207" t="s">
        <v>17048</v>
      </c>
      <c r="D207" t="s">
        <v>17047</v>
      </c>
      <c r="F207" t="s">
        <v>17046</v>
      </c>
      <c r="G207" t="s">
        <v>17</v>
      </c>
      <c r="H207" t="s">
        <v>16</v>
      </c>
      <c r="I207" t="s">
        <v>17045</v>
      </c>
      <c r="J207" t="s">
        <v>17044</v>
      </c>
      <c r="K207" t="s">
        <v>17043</v>
      </c>
      <c r="L207" t="s">
        <v>17042</v>
      </c>
      <c r="M207" t="s">
        <v>17041</v>
      </c>
      <c r="N207">
        <v>4</v>
      </c>
      <c r="O207" t="s">
        <v>17040</v>
      </c>
      <c r="P207" t="s">
        <v>17039</v>
      </c>
      <c r="Q207" t="s">
        <v>17038</v>
      </c>
      <c r="R207" s="7">
        <v>38114</v>
      </c>
      <c r="S207" s="8">
        <f t="shared" si="24"/>
        <v>2004</v>
      </c>
      <c r="T207" s="8">
        <v>2004</v>
      </c>
      <c r="U207" s="8">
        <f t="shared" si="25"/>
        <v>18</v>
      </c>
      <c r="V207" s="7">
        <v>38114</v>
      </c>
      <c r="W207" t="s">
        <v>12850</v>
      </c>
      <c r="X207" s="2">
        <v>0.85699999999999998</v>
      </c>
      <c r="Y207" s="6">
        <f t="shared" si="30"/>
        <v>2.287712554389899E-2</v>
      </c>
      <c r="AA207">
        <v>223727</v>
      </c>
      <c r="AB207">
        <v>28570</v>
      </c>
      <c r="AD207" t="s">
        <v>6</v>
      </c>
      <c r="AE207">
        <v>37</v>
      </c>
      <c r="AF207">
        <v>9</v>
      </c>
      <c r="AH207" t="s">
        <v>17037</v>
      </c>
      <c r="AI207" t="s">
        <v>17036</v>
      </c>
      <c r="AK207" t="s">
        <v>17035</v>
      </c>
      <c r="AL207">
        <v>15</v>
      </c>
      <c r="AM207" s="5">
        <f t="shared" si="26"/>
        <v>0.83333333333333337</v>
      </c>
      <c r="AN207" s="4">
        <f t="shared" si="31"/>
        <v>1.2621481761958854E-3</v>
      </c>
      <c r="AO207" s="3"/>
      <c r="AP207">
        <v>0</v>
      </c>
      <c r="AR207" t="s">
        <v>1</v>
      </c>
      <c r="AT207" s="2" t="s">
        <v>0</v>
      </c>
      <c r="AU207" s="1">
        <f t="shared" si="27"/>
        <v>1.6392632333588057</v>
      </c>
      <c r="AV207" s="1">
        <f t="shared" si="28"/>
        <v>1.2069636860047437</v>
      </c>
      <c r="AW207" s="1">
        <f t="shared" si="29"/>
        <v>0.77466413865068162</v>
      </c>
    </row>
    <row r="208" spans="1:49" x14ac:dyDescent="0.2">
      <c r="A208">
        <v>206</v>
      </c>
      <c r="B208" t="s">
        <v>17034</v>
      </c>
      <c r="C208" t="s">
        <v>17033</v>
      </c>
      <c r="D208" t="s">
        <v>17032</v>
      </c>
      <c r="E208">
        <v>15124812</v>
      </c>
      <c r="F208" t="s">
        <v>17031</v>
      </c>
      <c r="G208" t="s">
        <v>17</v>
      </c>
      <c r="H208" t="s">
        <v>16</v>
      </c>
      <c r="I208" t="s">
        <v>17030</v>
      </c>
      <c r="J208">
        <v>60022415</v>
      </c>
      <c r="K208" t="s">
        <v>17029</v>
      </c>
      <c r="L208" t="s">
        <v>17028</v>
      </c>
      <c r="M208" t="s">
        <v>815</v>
      </c>
      <c r="N208">
        <v>6</v>
      </c>
      <c r="O208" t="s">
        <v>17027</v>
      </c>
      <c r="P208" t="s">
        <v>17026</v>
      </c>
      <c r="Q208" t="s">
        <v>17025</v>
      </c>
      <c r="R208" s="7">
        <v>38114</v>
      </c>
      <c r="S208" s="8">
        <f t="shared" si="24"/>
        <v>2004</v>
      </c>
      <c r="T208" s="8">
        <v>2004</v>
      </c>
      <c r="U208" s="8">
        <f t="shared" si="25"/>
        <v>18</v>
      </c>
      <c r="V208" s="7">
        <v>38114</v>
      </c>
      <c r="W208" t="s">
        <v>8214</v>
      </c>
      <c r="X208" s="2">
        <v>1.0109999999999999</v>
      </c>
      <c r="Y208" s="6">
        <f t="shared" si="30"/>
        <v>2.6988067590293905E-2</v>
      </c>
      <c r="AA208">
        <v>219673</v>
      </c>
      <c r="AB208">
        <v>130000</v>
      </c>
      <c r="AD208" t="s">
        <v>6</v>
      </c>
      <c r="AE208">
        <v>1035</v>
      </c>
      <c r="AF208">
        <v>2</v>
      </c>
      <c r="AH208" t="s">
        <v>17024</v>
      </c>
      <c r="AI208" t="s">
        <v>17023</v>
      </c>
      <c r="AJ208" t="s">
        <v>17022</v>
      </c>
      <c r="AK208" t="s">
        <v>17021</v>
      </c>
      <c r="AL208">
        <v>55</v>
      </c>
      <c r="AM208" s="5">
        <f t="shared" si="26"/>
        <v>3.0555555555555554</v>
      </c>
      <c r="AN208" s="4">
        <f t="shared" si="31"/>
        <v>4.6278766460515798E-3</v>
      </c>
      <c r="AO208" s="3"/>
      <c r="AP208">
        <v>0</v>
      </c>
      <c r="AQ208" t="s">
        <v>17020</v>
      </c>
      <c r="AR208" t="s">
        <v>17019</v>
      </c>
      <c r="AS208" t="s">
        <v>17018</v>
      </c>
      <c r="AT208" s="2">
        <v>4.7590000000000003</v>
      </c>
      <c r="AU208" s="1">
        <f t="shared" si="27"/>
        <v>2.028001030702121</v>
      </c>
      <c r="AV208" s="1">
        <f t="shared" si="28"/>
        <v>1.5807972118172742</v>
      </c>
      <c r="AW208" s="1">
        <f t="shared" si="29"/>
        <v>1.1335933929324278</v>
      </c>
    </row>
    <row r="209" spans="1:49" x14ac:dyDescent="0.2">
      <c r="A209">
        <v>207</v>
      </c>
      <c r="B209" t="s">
        <v>17017</v>
      </c>
      <c r="C209" t="s">
        <v>17016</v>
      </c>
      <c r="D209" t="s">
        <v>17015</v>
      </c>
      <c r="E209">
        <v>15124819</v>
      </c>
      <c r="F209" t="s">
        <v>17014</v>
      </c>
      <c r="G209" t="s">
        <v>17</v>
      </c>
      <c r="H209" t="s">
        <v>16</v>
      </c>
      <c r="I209" t="s">
        <v>17013</v>
      </c>
      <c r="J209">
        <v>60027337</v>
      </c>
      <c r="K209" t="s">
        <v>17012</v>
      </c>
      <c r="L209" t="s">
        <v>4621</v>
      </c>
      <c r="M209" t="s">
        <v>4620</v>
      </c>
      <c r="N209">
        <v>3</v>
      </c>
      <c r="O209" t="s">
        <v>17011</v>
      </c>
      <c r="P209" t="s">
        <v>17010</v>
      </c>
      <c r="Q209" t="s">
        <v>17009</v>
      </c>
      <c r="R209" s="7">
        <v>38114</v>
      </c>
      <c r="S209" s="8">
        <f t="shared" si="24"/>
        <v>2004</v>
      </c>
      <c r="T209" s="8">
        <v>2004</v>
      </c>
      <c r="U209" s="8">
        <f t="shared" si="25"/>
        <v>18</v>
      </c>
      <c r="V209" s="7">
        <v>38114</v>
      </c>
      <c r="W209" t="s">
        <v>8214</v>
      </c>
      <c r="X209" s="2">
        <v>1.0109999999999999</v>
      </c>
      <c r="Y209" s="6">
        <f t="shared" si="30"/>
        <v>2.6988067590293905E-2</v>
      </c>
      <c r="AA209">
        <v>219673</v>
      </c>
      <c r="AB209">
        <v>130000</v>
      </c>
      <c r="AD209" t="s">
        <v>6</v>
      </c>
      <c r="AE209">
        <v>1035</v>
      </c>
      <c r="AF209">
        <v>2</v>
      </c>
      <c r="AH209" t="s">
        <v>17008</v>
      </c>
      <c r="AI209" t="s">
        <v>17007</v>
      </c>
      <c r="AJ209" t="s">
        <v>17006</v>
      </c>
      <c r="AK209" t="s">
        <v>17005</v>
      </c>
      <c r="AL209">
        <v>13</v>
      </c>
      <c r="AM209" s="5">
        <f t="shared" si="26"/>
        <v>0.72222222222222221</v>
      </c>
      <c r="AN209" s="4">
        <f t="shared" si="31"/>
        <v>1.0938617527031006E-3</v>
      </c>
      <c r="AO209" s="3"/>
      <c r="AP209">
        <v>0</v>
      </c>
      <c r="AR209" t="s">
        <v>1</v>
      </c>
      <c r="AT209" s="2">
        <v>4.7590000000000003</v>
      </c>
      <c r="AU209" s="1">
        <f t="shared" si="27"/>
        <v>1.9219805839016664</v>
      </c>
      <c r="AV209" s="1">
        <f t="shared" si="28"/>
        <v>1.4040964671498501</v>
      </c>
      <c r="AW209" s="1">
        <f t="shared" si="29"/>
        <v>0.88621235039803437</v>
      </c>
    </row>
    <row r="210" spans="1:49" x14ac:dyDescent="0.2">
      <c r="A210">
        <v>208</v>
      </c>
      <c r="B210" t="s">
        <v>17004</v>
      </c>
      <c r="C210" t="s">
        <v>17003</v>
      </c>
      <c r="F210" t="s">
        <v>17002</v>
      </c>
      <c r="G210" t="s">
        <v>17</v>
      </c>
      <c r="H210" t="s">
        <v>16</v>
      </c>
      <c r="I210" t="s">
        <v>17001</v>
      </c>
      <c r="J210">
        <v>60013983</v>
      </c>
      <c r="K210" t="s">
        <v>526</v>
      </c>
      <c r="L210" t="s">
        <v>908</v>
      </c>
      <c r="M210" t="s">
        <v>907</v>
      </c>
      <c r="N210">
        <v>2</v>
      </c>
      <c r="O210" t="s">
        <v>17000</v>
      </c>
      <c r="P210" t="s">
        <v>16999</v>
      </c>
      <c r="Q210" t="s">
        <v>10250</v>
      </c>
      <c r="R210" s="7">
        <v>38112</v>
      </c>
      <c r="S210" s="8">
        <f t="shared" si="24"/>
        <v>2004</v>
      </c>
      <c r="T210" s="8">
        <v>2004</v>
      </c>
      <c r="U210" s="8">
        <f t="shared" si="25"/>
        <v>18</v>
      </c>
      <c r="V210" s="7">
        <v>38112</v>
      </c>
      <c r="W210" t="s">
        <v>8227</v>
      </c>
      <c r="X210" s="2">
        <v>0.30399999999999999</v>
      </c>
      <c r="Y210" s="6">
        <f t="shared" si="30"/>
        <v>8.115106377299057E-3</v>
      </c>
      <c r="AA210">
        <v>8952477</v>
      </c>
      <c r="AB210">
        <v>12250</v>
      </c>
      <c r="AD210" t="s">
        <v>6</v>
      </c>
      <c r="AE210">
        <v>41</v>
      </c>
      <c r="AF210">
        <v>3</v>
      </c>
      <c r="AH210" t="s">
        <v>16998</v>
      </c>
      <c r="AI210" t="s">
        <v>16997</v>
      </c>
      <c r="AJ210" t="s">
        <v>16996</v>
      </c>
      <c r="AK210" t="s">
        <v>16995</v>
      </c>
      <c r="AL210">
        <v>16</v>
      </c>
      <c r="AM210" s="5">
        <f t="shared" si="26"/>
        <v>0.88888888888888884</v>
      </c>
      <c r="AN210" s="4">
        <f t="shared" si="31"/>
        <v>1.3462913879422776E-3</v>
      </c>
      <c r="AO210" s="3"/>
      <c r="AP210">
        <v>0</v>
      </c>
      <c r="AR210" t="s">
        <v>1</v>
      </c>
      <c r="AT210" s="2" t="s">
        <v>0</v>
      </c>
      <c r="AU210" s="1">
        <f t="shared" si="27"/>
        <v>0.60844618804920225</v>
      </c>
      <c r="AV210" s="1">
        <f t="shared" si="28"/>
        <v>0.47306988826206675</v>
      </c>
      <c r="AW210" s="1">
        <f t="shared" si="29"/>
        <v>0.33769358847493114</v>
      </c>
    </row>
    <row r="211" spans="1:49" x14ac:dyDescent="0.2">
      <c r="A211">
        <v>209</v>
      </c>
      <c r="B211" t="s">
        <v>16994</v>
      </c>
      <c r="C211" t="s">
        <v>16993</v>
      </c>
      <c r="F211" t="s">
        <v>16992</v>
      </c>
      <c r="G211" t="s">
        <v>17</v>
      </c>
      <c r="H211" t="s">
        <v>16</v>
      </c>
      <c r="I211" t="s">
        <v>13160</v>
      </c>
      <c r="J211" t="s">
        <v>16982</v>
      </c>
      <c r="K211" t="s">
        <v>16981</v>
      </c>
      <c r="L211" t="s">
        <v>9766</v>
      </c>
      <c r="M211" t="s">
        <v>2752</v>
      </c>
      <c r="N211">
        <v>4</v>
      </c>
      <c r="O211" t="s">
        <v>16991</v>
      </c>
      <c r="P211" t="s">
        <v>16990</v>
      </c>
      <c r="Q211" t="s">
        <v>16989</v>
      </c>
      <c r="R211" s="7">
        <v>38112</v>
      </c>
      <c r="S211" s="8">
        <f t="shared" si="24"/>
        <v>2004</v>
      </c>
      <c r="T211" s="8">
        <v>2004</v>
      </c>
      <c r="U211" s="8">
        <f t="shared" si="25"/>
        <v>18</v>
      </c>
      <c r="V211" s="7">
        <v>38112</v>
      </c>
      <c r="W211" t="s">
        <v>8227</v>
      </c>
      <c r="X211" s="2">
        <v>0.30399999999999999</v>
      </c>
      <c r="Y211" s="6">
        <f t="shared" si="30"/>
        <v>8.115106377299057E-3</v>
      </c>
      <c r="AA211">
        <v>8952477</v>
      </c>
      <c r="AB211">
        <v>12250</v>
      </c>
      <c r="AD211" t="s">
        <v>6</v>
      </c>
      <c r="AE211">
        <v>41</v>
      </c>
      <c r="AF211">
        <v>3</v>
      </c>
      <c r="AH211" t="s">
        <v>10273</v>
      </c>
      <c r="AI211" t="s">
        <v>16988</v>
      </c>
      <c r="AJ211" t="s">
        <v>16987</v>
      </c>
      <c r="AK211" t="s">
        <v>16986</v>
      </c>
      <c r="AL211">
        <v>54</v>
      </c>
      <c r="AM211" s="5">
        <f t="shared" si="26"/>
        <v>3</v>
      </c>
      <c r="AN211" s="4">
        <f t="shared" si="31"/>
        <v>4.5437334343051876E-3</v>
      </c>
      <c r="AO211" s="3"/>
      <c r="AP211">
        <v>0</v>
      </c>
      <c r="AR211" t="s">
        <v>1</v>
      </c>
      <c r="AT211" s="2" t="s">
        <v>0</v>
      </c>
      <c r="AU211" s="1">
        <f t="shared" si="27"/>
        <v>0.70436944944008961</v>
      </c>
      <c r="AV211" s="1">
        <f t="shared" si="28"/>
        <v>0.63294199058021217</v>
      </c>
      <c r="AW211" s="1">
        <f t="shared" si="29"/>
        <v>0.56151453172033494</v>
      </c>
    </row>
    <row r="212" spans="1:49" x14ac:dyDescent="0.2">
      <c r="A212">
        <v>210</v>
      </c>
      <c r="B212" t="s">
        <v>16985</v>
      </c>
      <c r="C212" t="s">
        <v>16984</v>
      </c>
      <c r="F212" t="s">
        <v>16983</v>
      </c>
      <c r="G212" t="s">
        <v>17</v>
      </c>
      <c r="H212" t="s">
        <v>16</v>
      </c>
      <c r="I212" t="s">
        <v>13160</v>
      </c>
      <c r="J212" t="s">
        <v>16982</v>
      </c>
      <c r="K212" t="s">
        <v>16981</v>
      </c>
      <c r="L212" t="s">
        <v>9766</v>
      </c>
      <c r="M212" t="s">
        <v>2752</v>
      </c>
      <c r="N212">
        <v>5</v>
      </c>
      <c r="O212" t="s">
        <v>16980</v>
      </c>
      <c r="P212" t="s">
        <v>16979</v>
      </c>
      <c r="Q212" t="s">
        <v>16978</v>
      </c>
      <c r="R212" s="7">
        <v>38112</v>
      </c>
      <c r="S212" s="8">
        <f t="shared" si="24"/>
        <v>2004</v>
      </c>
      <c r="T212" s="8">
        <v>2004</v>
      </c>
      <c r="U212" s="8">
        <f t="shared" si="25"/>
        <v>18</v>
      </c>
      <c r="V212" s="7">
        <v>38112</v>
      </c>
      <c r="W212" t="s">
        <v>8227</v>
      </c>
      <c r="X212" s="2">
        <v>0.30399999999999999</v>
      </c>
      <c r="Y212" s="6">
        <f t="shared" si="30"/>
        <v>8.115106377299057E-3</v>
      </c>
      <c r="AA212">
        <v>8952477</v>
      </c>
      <c r="AB212">
        <v>12250</v>
      </c>
      <c r="AD212" t="s">
        <v>6</v>
      </c>
      <c r="AE212">
        <v>41</v>
      </c>
      <c r="AF212">
        <v>3</v>
      </c>
      <c r="AH212" t="s">
        <v>16977</v>
      </c>
      <c r="AI212" t="s">
        <v>16976</v>
      </c>
      <c r="AJ212" t="s">
        <v>16975</v>
      </c>
      <c r="AK212" t="s">
        <v>16974</v>
      </c>
      <c r="AL212">
        <v>9</v>
      </c>
      <c r="AM212" s="5">
        <f t="shared" si="26"/>
        <v>0.5</v>
      </c>
      <c r="AN212" s="4">
        <f t="shared" si="31"/>
        <v>7.572889057175312E-4</v>
      </c>
      <c r="AO212" s="3"/>
      <c r="AP212">
        <v>0</v>
      </c>
      <c r="AR212" t="s">
        <v>1</v>
      </c>
      <c r="AT212" s="2" t="s">
        <v>0</v>
      </c>
      <c r="AU212" s="1">
        <f t="shared" si="27"/>
        <v>0.59077611358245985</v>
      </c>
      <c r="AV212" s="1">
        <f t="shared" si="28"/>
        <v>0.44361976415082938</v>
      </c>
      <c r="AW212" s="1">
        <f t="shared" si="29"/>
        <v>0.2964634147191989</v>
      </c>
    </row>
    <row r="213" spans="1:49" x14ac:dyDescent="0.2">
      <c r="A213">
        <v>211</v>
      </c>
      <c r="B213" t="s">
        <v>16973</v>
      </c>
      <c r="C213" t="s">
        <v>16972</v>
      </c>
      <c r="F213" t="s">
        <v>16971</v>
      </c>
      <c r="G213" t="s">
        <v>17</v>
      </c>
      <c r="H213" t="s">
        <v>16</v>
      </c>
      <c r="I213" t="s">
        <v>16970</v>
      </c>
      <c r="J213" t="s">
        <v>16969</v>
      </c>
      <c r="K213" t="s">
        <v>16968</v>
      </c>
      <c r="L213" t="s">
        <v>16967</v>
      </c>
      <c r="M213" t="s">
        <v>7180</v>
      </c>
      <c r="N213">
        <v>2</v>
      </c>
      <c r="O213" t="s">
        <v>16966</v>
      </c>
      <c r="P213" t="s">
        <v>16965</v>
      </c>
      <c r="Q213" t="s">
        <v>16964</v>
      </c>
      <c r="R213" s="7">
        <v>38112</v>
      </c>
      <c r="S213" s="8">
        <f t="shared" si="24"/>
        <v>2004</v>
      </c>
      <c r="T213" s="8">
        <v>2004</v>
      </c>
      <c r="U213" s="8">
        <f t="shared" si="25"/>
        <v>18</v>
      </c>
      <c r="V213" s="7">
        <v>38112</v>
      </c>
      <c r="W213" t="s">
        <v>8227</v>
      </c>
      <c r="X213" s="2">
        <v>0.30399999999999999</v>
      </c>
      <c r="Y213" s="6">
        <f t="shared" si="30"/>
        <v>8.115106377299057E-3</v>
      </c>
      <c r="AA213">
        <v>8952477</v>
      </c>
      <c r="AB213">
        <v>12250</v>
      </c>
      <c r="AD213" t="s">
        <v>6</v>
      </c>
      <c r="AE213">
        <v>41</v>
      </c>
      <c r="AF213">
        <v>3</v>
      </c>
      <c r="AH213" t="s">
        <v>16963</v>
      </c>
      <c r="AI213" t="s">
        <v>16962</v>
      </c>
      <c r="AJ213" t="s">
        <v>16961</v>
      </c>
      <c r="AK213" t="s">
        <v>16960</v>
      </c>
      <c r="AL213">
        <v>12</v>
      </c>
      <c r="AM213" s="5">
        <f t="shared" si="26"/>
        <v>0.66666666666666663</v>
      </c>
      <c r="AN213" s="4">
        <f t="shared" si="31"/>
        <v>1.0097185409567082E-3</v>
      </c>
      <c r="AO213" s="3"/>
      <c r="AP213">
        <v>0</v>
      </c>
      <c r="AR213" t="s">
        <v>1</v>
      </c>
      <c r="AT213" s="2" t="s">
        <v>0</v>
      </c>
      <c r="AU213" s="1">
        <f t="shared" si="27"/>
        <v>0.5983490026396352</v>
      </c>
      <c r="AV213" s="1">
        <f t="shared" si="28"/>
        <v>0.45624124591278825</v>
      </c>
      <c r="AW213" s="1">
        <f t="shared" si="29"/>
        <v>0.31413348918594125</v>
      </c>
    </row>
    <row r="214" spans="1:49" x14ac:dyDescent="0.2">
      <c r="A214">
        <v>212</v>
      </c>
      <c r="B214" t="s">
        <v>16959</v>
      </c>
      <c r="C214" t="s">
        <v>16958</v>
      </c>
      <c r="F214" t="s">
        <v>16957</v>
      </c>
      <c r="G214" t="s">
        <v>17</v>
      </c>
      <c r="H214" t="s">
        <v>16</v>
      </c>
      <c r="I214" t="s">
        <v>16956</v>
      </c>
      <c r="J214">
        <v>60023813</v>
      </c>
      <c r="K214" t="s">
        <v>13087</v>
      </c>
      <c r="L214" t="s">
        <v>7065</v>
      </c>
      <c r="M214" t="s">
        <v>1197</v>
      </c>
      <c r="N214">
        <v>2</v>
      </c>
      <c r="O214" t="s">
        <v>16955</v>
      </c>
      <c r="P214" t="s">
        <v>16954</v>
      </c>
      <c r="Q214" t="s">
        <v>16953</v>
      </c>
      <c r="R214" s="7">
        <v>38112</v>
      </c>
      <c r="S214" s="8">
        <f t="shared" si="24"/>
        <v>2004</v>
      </c>
      <c r="T214" s="8">
        <v>2004</v>
      </c>
      <c r="U214" s="8">
        <f t="shared" si="25"/>
        <v>18</v>
      </c>
      <c r="V214" s="7">
        <v>38112</v>
      </c>
      <c r="W214" t="s">
        <v>8227</v>
      </c>
      <c r="X214" s="2">
        <v>0.30399999999999999</v>
      </c>
      <c r="Y214" s="6">
        <f t="shared" si="30"/>
        <v>8.115106377299057E-3</v>
      </c>
      <c r="AA214">
        <v>8952477</v>
      </c>
      <c r="AB214">
        <v>12250</v>
      </c>
      <c r="AD214" t="s">
        <v>6</v>
      </c>
      <c r="AE214">
        <v>41</v>
      </c>
      <c r="AF214">
        <v>3</v>
      </c>
      <c r="AH214" t="s">
        <v>16952</v>
      </c>
      <c r="AI214" t="s">
        <v>16951</v>
      </c>
      <c r="AJ214" t="s">
        <v>16950</v>
      </c>
      <c r="AK214" t="s">
        <v>16949</v>
      </c>
      <c r="AL214">
        <v>20</v>
      </c>
      <c r="AM214" s="5">
        <f t="shared" si="26"/>
        <v>1.1111111111111112</v>
      </c>
      <c r="AN214" s="4">
        <f t="shared" si="31"/>
        <v>1.6828642349278472E-3</v>
      </c>
      <c r="AO214" s="3"/>
      <c r="AP214">
        <v>0</v>
      </c>
      <c r="AR214" t="s">
        <v>1</v>
      </c>
      <c r="AT214" s="2" t="s">
        <v>0</v>
      </c>
      <c r="AU214" s="1">
        <f t="shared" si="27"/>
        <v>0.61854337345876931</v>
      </c>
      <c r="AV214" s="1">
        <f t="shared" si="28"/>
        <v>0.4898985306113452</v>
      </c>
      <c r="AW214" s="1">
        <f t="shared" si="29"/>
        <v>0.36125368776392097</v>
      </c>
    </row>
    <row r="215" spans="1:49" x14ac:dyDescent="0.2">
      <c r="A215">
        <v>213</v>
      </c>
      <c r="B215" t="s">
        <v>16948</v>
      </c>
      <c r="C215" t="s">
        <v>16947</v>
      </c>
      <c r="F215" t="s">
        <v>16946</v>
      </c>
      <c r="G215" t="s">
        <v>17</v>
      </c>
      <c r="H215" t="s">
        <v>16</v>
      </c>
      <c r="I215" t="s">
        <v>318</v>
      </c>
      <c r="J215">
        <v>60015331</v>
      </c>
      <c r="K215" t="s">
        <v>317</v>
      </c>
      <c r="L215" t="s">
        <v>316</v>
      </c>
      <c r="M215" t="s">
        <v>315</v>
      </c>
      <c r="N215">
        <v>2</v>
      </c>
      <c r="O215" t="s">
        <v>16945</v>
      </c>
      <c r="P215" t="s">
        <v>16944</v>
      </c>
      <c r="Q215" t="s">
        <v>312</v>
      </c>
      <c r="R215" s="7">
        <v>38112</v>
      </c>
      <c r="S215" s="8">
        <f t="shared" si="24"/>
        <v>2004</v>
      </c>
      <c r="T215" s="8">
        <v>2004</v>
      </c>
      <c r="U215" s="8">
        <f t="shared" si="25"/>
        <v>18</v>
      </c>
      <c r="V215" s="7">
        <v>38112</v>
      </c>
      <c r="W215" t="s">
        <v>8227</v>
      </c>
      <c r="X215" s="2">
        <v>0.30399999999999999</v>
      </c>
      <c r="Y215" s="6">
        <f t="shared" si="30"/>
        <v>8.115106377299057E-3</v>
      </c>
      <c r="AA215">
        <v>8952477</v>
      </c>
      <c r="AB215">
        <v>12250</v>
      </c>
      <c r="AD215" t="s">
        <v>6</v>
      </c>
      <c r="AE215">
        <v>41</v>
      </c>
      <c r="AF215">
        <v>3</v>
      </c>
      <c r="AH215" t="s">
        <v>16943</v>
      </c>
      <c r="AI215" t="s">
        <v>16942</v>
      </c>
      <c r="AJ215" t="s">
        <v>16941</v>
      </c>
      <c r="AK215" t="s">
        <v>16940</v>
      </c>
      <c r="AL215">
        <v>13</v>
      </c>
      <c r="AM215" s="5">
        <f t="shared" si="26"/>
        <v>0.72222222222222221</v>
      </c>
      <c r="AN215" s="4">
        <f t="shared" si="31"/>
        <v>1.0938617527031006E-3</v>
      </c>
      <c r="AO215" s="3"/>
      <c r="AP215">
        <v>0</v>
      </c>
      <c r="AR215" t="s">
        <v>1</v>
      </c>
      <c r="AT215" s="2" t="s">
        <v>0</v>
      </c>
      <c r="AU215" s="1">
        <f t="shared" si="27"/>
        <v>0.60087329899202691</v>
      </c>
      <c r="AV215" s="1">
        <f t="shared" si="28"/>
        <v>0.46044840650010788</v>
      </c>
      <c r="AW215" s="1">
        <f t="shared" si="29"/>
        <v>0.32002351400818874</v>
      </c>
    </row>
    <row r="216" spans="1:49" x14ac:dyDescent="0.2">
      <c r="A216">
        <v>214</v>
      </c>
      <c r="B216" t="s">
        <v>16939</v>
      </c>
      <c r="C216" t="s">
        <v>16938</v>
      </c>
      <c r="F216" t="s">
        <v>16937</v>
      </c>
      <c r="G216" t="s">
        <v>17</v>
      </c>
      <c r="H216" t="s">
        <v>16</v>
      </c>
      <c r="I216" t="s">
        <v>16936</v>
      </c>
      <c r="N216">
        <v>7</v>
      </c>
      <c r="O216" t="s">
        <v>16935</v>
      </c>
      <c r="P216" t="s">
        <v>16934</v>
      </c>
      <c r="Q216" t="s">
        <v>16933</v>
      </c>
      <c r="R216" s="7">
        <v>38112</v>
      </c>
      <c r="S216" s="8">
        <f t="shared" si="24"/>
        <v>2004</v>
      </c>
      <c r="T216" s="8">
        <v>2004</v>
      </c>
      <c r="U216" s="8">
        <f t="shared" si="25"/>
        <v>18</v>
      </c>
      <c r="V216" s="7">
        <v>38112</v>
      </c>
      <c r="W216" t="s">
        <v>8227</v>
      </c>
      <c r="X216" s="2">
        <v>0.30399999999999999</v>
      </c>
      <c r="Y216" s="6">
        <f t="shared" si="30"/>
        <v>8.115106377299057E-3</v>
      </c>
      <c r="AA216">
        <v>8952477</v>
      </c>
      <c r="AB216">
        <v>12250</v>
      </c>
      <c r="AD216" t="s">
        <v>6</v>
      </c>
      <c r="AE216">
        <v>41</v>
      </c>
      <c r="AF216">
        <v>3</v>
      </c>
      <c r="AH216" t="s">
        <v>16932</v>
      </c>
      <c r="AI216" t="s">
        <v>16931</v>
      </c>
      <c r="AJ216" t="s">
        <v>16930</v>
      </c>
      <c r="AK216" t="s">
        <v>16929</v>
      </c>
      <c r="AL216">
        <v>6</v>
      </c>
      <c r="AM216" s="5">
        <f t="shared" si="26"/>
        <v>0.33333333333333331</v>
      </c>
      <c r="AN216" s="4">
        <f t="shared" si="31"/>
        <v>5.048592704783541E-4</v>
      </c>
      <c r="AO216" s="3"/>
      <c r="AP216">
        <v>0</v>
      </c>
      <c r="AR216" t="s">
        <v>1</v>
      </c>
      <c r="AT216" s="2" t="s">
        <v>0</v>
      </c>
      <c r="AU216" s="1">
        <f t="shared" si="27"/>
        <v>0.58320322452528461</v>
      </c>
      <c r="AV216" s="1">
        <f t="shared" si="28"/>
        <v>0.43099828238887061</v>
      </c>
      <c r="AW216" s="1">
        <f t="shared" si="29"/>
        <v>0.2787933402524565</v>
      </c>
    </row>
    <row r="217" spans="1:49" x14ac:dyDescent="0.2">
      <c r="A217">
        <v>215</v>
      </c>
      <c r="B217" t="s">
        <v>16928</v>
      </c>
      <c r="C217" t="s">
        <v>16927</v>
      </c>
      <c r="F217" t="s">
        <v>16926</v>
      </c>
      <c r="G217" t="s">
        <v>17</v>
      </c>
      <c r="H217" t="s">
        <v>16</v>
      </c>
      <c r="I217" t="s">
        <v>16925</v>
      </c>
      <c r="J217" t="s">
        <v>16920</v>
      </c>
      <c r="K217" t="s">
        <v>16924</v>
      </c>
      <c r="L217" t="s">
        <v>16923</v>
      </c>
      <c r="M217" t="s">
        <v>8692</v>
      </c>
      <c r="N217">
        <v>2</v>
      </c>
      <c r="O217" t="s">
        <v>16922</v>
      </c>
      <c r="P217" t="s">
        <v>16921</v>
      </c>
      <c r="Q217" t="s">
        <v>16920</v>
      </c>
      <c r="R217" s="7">
        <v>38112</v>
      </c>
      <c r="S217" s="8">
        <f t="shared" si="24"/>
        <v>2004</v>
      </c>
      <c r="T217" s="8">
        <v>2004</v>
      </c>
      <c r="U217" s="8">
        <f t="shared" si="25"/>
        <v>18</v>
      </c>
      <c r="V217" s="7">
        <v>38112</v>
      </c>
      <c r="W217" t="s">
        <v>8227</v>
      </c>
      <c r="X217" s="2">
        <v>0.30399999999999999</v>
      </c>
      <c r="Y217" s="6">
        <f t="shared" si="30"/>
        <v>8.115106377299057E-3</v>
      </c>
      <c r="AA217">
        <v>8952477</v>
      </c>
      <c r="AB217">
        <v>12250</v>
      </c>
      <c r="AD217" t="s">
        <v>6</v>
      </c>
      <c r="AE217">
        <v>41</v>
      </c>
      <c r="AF217">
        <v>3</v>
      </c>
      <c r="AH217" t="s">
        <v>16919</v>
      </c>
      <c r="AI217" t="s">
        <v>16918</v>
      </c>
      <c r="AJ217" t="s">
        <v>16917</v>
      </c>
      <c r="AK217" t="s">
        <v>16916</v>
      </c>
      <c r="AL217">
        <v>5</v>
      </c>
      <c r="AM217" s="5">
        <f t="shared" si="26"/>
        <v>0.27777777777777779</v>
      </c>
      <c r="AN217" s="4">
        <f t="shared" si="31"/>
        <v>4.207160587319618E-4</v>
      </c>
      <c r="AO217" s="3"/>
      <c r="AP217">
        <v>0</v>
      </c>
      <c r="AR217" t="s">
        <v>1</v>
      </c>
      <c r="AT217" s="2" t="s">
        <v>0</v>
      </c>
      <c r="AU217" s="1">
        <f t="shared" si="27"/>
        <v>0.58067892817289279</v>
      </c>
      <c r="AV217" s="1">
        <f t="shared" si="28"/>
        <v>0.42679112180155093</v>
      </c>
      <c r="AW217" s="1">
        <f t="shared" si="29"/>
        <v>0.27290331543020901</v>
      </c>
    </row>
    <row r="218" spans="1:49" x14ac:dyDescent="0.2">
      <c r="A218">
        <v>216</v>
      </c>
      <c r="B218" t="s">
        <v>16915</v>
      </c>
      <c r="C218" t="s">
        <v>16914</v>
      </c>
      <c r="F218" t="s">
        <v>16913</v>
      </c>
      <c r="G218" t="s">
        <v>17</v>
      </c>
      <c r="H218" t="s">
        <v>16</v>
      </c>
      <c r="I218" t="s">
        <v>16912</v>
      </c>
      <c r="J218">
        <v>60110693</v>
      </c>
      <c r="K218" t="s">
        <v>16911</v>
      </c>
      <c r="L218" t="s">
        <v>16910</v>
      </c>
      <c r="M218" t="s">
        <v>223</v>
      </c>
      <c r="N218">
        <v>4</v>
      </c>
      <c r="O218" t="s">
        <v>16909</v>
      </c>
      <c r="P218" t="s">
        <v>16908</v>
      </c>
      <c r="Q218" t="s">
        <v>16907</v>
      </c>
      <c r="R218" s="7">
        <v>38112</v>
      </c>
      <c r="S218" s="8">
        <f t="shared" si="24"/>
        <v>2004</v>
      </c>
      <c r="T218" s="8">
        <v>2004</v>
      </c>
      <c r="U218" s="8">
        <f t="shared" si="25"/>
        <v>18</v>
      </c>
      <c r="V218" s="7">
        <v>38112</v>
      </c>
      <c r="W218" t="s">
        <v>8227</v>
      </c>
      <c r="X218" s="2">
        <v>0.30399999999999999</v>
      </c>
      <c r="Y218" s="6">
        <f t="shared" si="30"/>
        <v>8.115106377299057E-3</v>
      </c>
      <c r="AA218">
        <v>8952477</v>
      </c>
      <c r="AB218">
        <v>12250</v>
      </c>
      <c r="AD218" t="s">
        <v>6</v>
      </c>
      <c r="AE218">
        <v>41</v>
      </c>
      <c r="AF218">
        <v>3</v>
      </c>
      <c r="AH218" t="s">
        <v>16906</v>
      </c>
      <c r="AI218" t="s">
        <v>16905</v>
      </c>
      <c r="AJ218" t="s">
        <v>16904</v>
      </c>
      <c r="AK218" t="s">
        <v>16903</v>
      </c>
      <c r="AL218">
        <v>28</v>
      </c>
      <c r="AM218" s="5">
        <f t="shared" si="26"/>
        <v>1.5555555555555556</v>
      </c>
      <c r="AN218" s="4">
        <f t="shared" si="31"/>
        <v>2.356009928898986E-3</v>
      </c>
      <c r="AO218" s="3"/>
      <c r="AP218">
        <v>0</v>
      </c>
      <c r="AR218" t="s">
        <v>1</v>
      </c>
      <c r="AT218" s="2" t="s">
        <v>0</v>
      </c>
      <c r="AU218" s="1">
        <f t="shared" si="27"/>
        <v>0.63873774427790353</v>
      </c>
      <c r="AV218" s="1">
        <f t="shared" si="28"/>
        <v>0.52355581530990214</v>
      </c>
      <c r="AW218" s="1">
        <f t="shared" si="29"/>
        <v>0.40837388634190075</v>
      </c>
    </row>
    <row r="219" spans="1:49" x14ac:dyDescent="0.2">
      <c r="A219">
        <v>217</v>
      </c>
      <c r="B219" t="s">
        <v>16902</v>
      </c>
      <c r="C219" t="s">
        <v>16901</v>
      </c>
      <c r="F219" t="s">
        <v>16900</v>
      </c>
      <c r="G219" t="s">
        <v>17</v>
      </c>
      <c r="H219" t="s">
        <v>16</v>
      </c>
      <c r="I219" t="s">
        <v>16899</v>
      </c>
      <c r="J219">
        <v>60004636</v>
      </c>
      <c r="K219" t="s">
        <v>8416</v>
      </c>
      <c r="L219" t="s">
        <v>8415</v>
      </c>
      <c r="M219" t="s">
        <v>1679</v>
      </c>
      <c r="N219">
        <v>4</v>
      </c>
      <c r="O219" t="s">
        <v>16898</v>
      </c>
      <c r="P219" t="s">
        <v>16897</v>
      </c>
      <c r="Q219" t="s">
        <v>16896</v>
      </c>
      <c r="R219" s="7">
        <v>38112</v>
      </c>
      <c r="S219" s="8">
        <f t="shared" si="24"/>
        <v>2004</v>
      </c>
      <c r="T219" s="8">
        <v>2004</v>
      </c>
      <c r="U219" s="8">
        <f t="shared" si="25"/>
        <v>18</v>
      </c>
      <c r="V219" s="7">
        <v>38112</v>
      </c>
      <c r="W219" t="s">
        <v>8227</v>
      </c>
      <c r="X219" s="2">
        <v>0.30399999999999999</v>
      </c>
      <c r="Y219" s="6">
        <f t="shared" si="30"/>
        <v>8.115106377299057E-3</v>
      </c>
      <c r="AA219">
        <v>8952477</v>
      </c>
      <c r="AB219">
        <v>12250</v>
      </c>
      <c r="AD219" t="s">
        <v>6</v>
      </c>
      <c r="AE219">
        <v>41</v>
      </c>
      <c r="AF219">
        <v>3</v>
      </c>
      <c r="AH219" t="s">
        <v>16895</v>
      </c>
      <c r="AI219" t="s">
        <v>16894</v>
      </c>
      <c r="AJ219" t="s">
        <v>16893</v>
      </c>
      <c r="AK219" t="s">
        <v>16892</v>
      </c>
      <c r="AL219">
        <v>0</v>
      </c>
      <c r="AM219" s="5">
        <f t="shared" si="26"/>
        <v>0</v>
      </c>
      <c r="AN219" s="4">
        <f t="shared" si="31"/>
        <v>0</v>
      </c>
      <c r="AO219" s="3"/>
      <c r="AP219">
        <v>0</v>
      </c>
      <c r="AR219" t="s">
        <v>1</v>
      </c>
      <c r="AT219" s="2" t="s">
        <v>0</v>
      </c>
      <c r="AU219" s="1">
        <f t="shared" si="27"/>
        <v>0.56805744641093392</v>
      </c>
      <c r="AV219" s="1">
        <f t="shared" si="28"/>
        <v>0.40575531886495286</v>
      </c>
      <c r="AW219" s="1">
        <f t="shared" si="29"/>
        <v>0.24345319131897172</v>
      </c>
    </row>
    <row r="220" spans="1:49" x14ac:dyDescent="0.2">
      <c r="A220">
        <v>218</v>
      </c>
      <c r="B220" t="s">
        <v>16891</v>
      </c>
      <c r="C220" t="s">
        <v>16890</v>
      </c>
      <c r="F220" t="s">
        <v>16889</v>
      </c>
      <c r="G220" t="s">
        <v>17</v>
      </c>
      <c r="H220" t="s">
        <v>16</v>
      </c>
      <c r="I220" t="s">
        <v>16888</v>
      </c>
      <c r="J220">
        <v>60025578</v>
      </c>
      <c r="K220" t="s">
        <v>3248</v>
      </c>
      <c r="L220" t="s">
        <v>3247</v>
      </c>
      <c r="M220" t="s">
        <v>1197</v>
      </c>
      <c r="N220">
        <v>3</v>
      </c>
      <c r="O220" t="s">
        <v>16887</v>
      </c>
      <c r="P220" t="s">
        <v>16886</v>
      </c>
      <c r="Q220" t="s">
        <v>14417</v>
      </c>
      <c r="R220" s="7">
        <v>38112</v>
      </c>
      <c r="S220" s="8">
        <f t="shared" si="24"/>
        <v>2004</v>
      </c>
      <c r="T220" s="8">
        <v>2004</v>
      </c>
      <c r="U220" s="8">
        <f t="shared" si="25"/>
        <v>18</v>
      </c>
      <c r="V220" s="7">
        <v>38112</v>
      </c>
      <c r="W220" t="s">
        <v>8227</v>
      </c>
      <c r="X220" s="2">
        <v>0.30399999999999999</v>
      </c>
      <c r="Y220" s="6">
        <f t="shared" si="30"/>
        <v>8.115106377299057E-3</v>
      </c>
      <c r="AA220">
        <v>8952477</v>
      </c>
      <c r="AB220">
        <v>12250</v>
      </c>
      <c r="AD220" t="s">
        <v>6</v>
      </c>
      <c r="AE220">
        <v>41</v>
      </c>
      <c r="AF220">
        <v>3</v>
      </c>
      <c r="AH220" t="s">
        <v>16885</v>
      </c>
      <c r="AI220" t="s">
        <v>16884</v>
      </c>
      <c r="AJ220" t="s">
        <v>16883</v>
      </c>
      <c r="AK220" t="s">
        <v>16882</v>
      </c>
      <c r="AL220">
        <v>0</v>
      </c>
      <c r="AM220" s="5">
        <f t="shared" si="26"/>
        <v>0</v>
      </c>
      <c r="AN220" s="4">
        <f t="shared" si="31"/>
        <v>0</v>
      </c>
      <c r="AO220" s="3"/>
      <c r="AP220">
        <v>0</v>
      </c>
      <c r="AR220" t="s">
        <v>1</v>
      </c>
      <c r="AT220" s="2" t="s">
        <v>0</v>
      </c>
      <c r="AU220" s="1">
        <f t="shared" si="27"/>
        <v>0.56805744641093392</v>
      </c>
      <c r="AV220" s="1">
        <f t="shared" si="28"/>
        <v>0.40575531886495286</v>
      </c>
      <c r="AW220" s="1">
        <f t="shared" si="29"/>
        <v>0.24345319131897172</v>
      </c>
    </row>
    <row r="221" spans="1:49" x14ac:dyDescent="0.2">
      <c r="A221">
        <v>219</v>
      </c>
      <c r="B221" t="s">
        <v>16881</v>
      </c>
      <c r="C221" t="s">
        <v>16880</v>
      </c>
      <c r="F221" t="s">
        <v>16879</v>
      </c>
      <c r="G221" t="s">
        <v>17</v>
      </c>
      <c r="H221" t="s">
        <v>16</v>
      </c>
      <c r="I221" t="s">
        <v>16878</v>
      </c>
      <c r="J221" t="s">
        <v>16877</v>
      </c>
      <c r="K221" t="s">
        <v>16876</v>
      </c>
      <c r="L221" t="s">
        <v>16875</v>
      </c>
      <c r="M221" t="s">
        <v>16874</v>
      </c>
      <c r="N221">
        <v>6</v>
      </c>
      <c r="O221" t="s">
        <v>16873</v>
      </c>
      <c r="P221" t="s">
        <v>16872</v>
      </c>
      <c r="Q221" t="s">
        <v>16871</v>
      </c>
      <c r="R221" s="7">
        <v>38112</v>
      </c>
      <c r="S221" s="8">
        <f t="shared" si="24"/>
        <v>2004</v>
      </c>
      <c r="T221" s="8">
        <v>2004</v>
      </c>
      <c r="U221" s="8">
        <f t="shared" si="25"/>
        <v>18</v>
      </c>
      <c r="V221" s="7">
        <v>38112</v>
      </c>
      <c r="W221" t="s">
        <v>8227</v>
      </c>
      <c r="X221" s="2">
        <v>0.30399999999999999</v>
      </c>
      <c r="Y221" s="6">
        <f t="shared" si="30"/>
        <v>8.115106377299057E-3</v>
      </c>
      <c r="AA221">
        <v>8952477</v>
      </c>
      <c r="AB221">
        <v>12250</v>
      </c>
      <c r="AD221" t="s">
        <v>6</v>
      </c>
      <c r="AE221">
        <v>41</v>
      </c>
      <c r="AF221">
        <v>3</v>
      </c>
      <c r="AH221" t="s">
        <v>16870</v>
      </c>
      <c r="AI221" t="s">
        <v>16869</v>
      </c>
      <c r="AJ221" t="s">
        <v>16868</v>
      </c>
      <c r="AK221" t="s">
        <v>16867</v>
      </c>
      <c r="AL221">
        <v>4</v>
      </c>
      <c r="AM221" s="5">
        <f t="shared" si="26"/>
        <v>0.22222222222222221</v>
      </c>
      <c r="AN221" s="4">
        <f t="shared" si="31"/>
        <v>3.365728469855694E-4</v>
      </c>
      <c r="AO221" s="3"/>
      <c r="AP221">
        <v>0</v>
      </c>
      <c r="AR221" t="s">
        <v>1</v>
      </c>
      <c r="AT221" s="2" t="s">
        <v>0</v>
      </c>
      <c r="AU221" s="1">
        <f t="shared" si="27"/>
        <v>0.57815463182050109</v>
      </c>
      <c r="AV221" s="1">
        <f t="shared" si="28"/>
        <v>0.42258396121423131</v>
      </c>
      <c r="AW221" s="1">
        <f t="shared" si="29"/>
        <v>0.26701329060796158</v>
      </c>
    </row>
    <row r="222" spans="1:49" x14ac:dyDescent="0.2">
      <c r="A222">
        <v>220</v>
      </c>
      <c r="B222" t="s">
        <v>16866</v>
      </c>
      <c r="F222" t="s">
        <v>16865</v>
      </c>
      <c r="G222" t="s">
        <v>17</v>
      </c>
      <c r="H222" t="s">
        <v>16</v>
      </c>
      <c r="I222" t="s">
        <v>16864</v>
      </c>
      <c r="N222">
        <v>1</v>
      </c>
      <c r="O222" t="s">
        <v>16863</v>
      </c>
      <c r="P222">
        <v>6701630340</v>
      </c>
      <c r="R222" s="7">
        <v>38108</v>
      </c>
      <c r="S222" s="8">
        <f t="shared" si="24"/>
        <v>2004</v>
      </c>
      <c r="T222" s="8">
        <v>2004</v>
      </c>
      <c r="U222" s="8">
        <f t="shared" si="25"/>
        <v>18</v>
      </c>
      <c r="V222" s="7">
        <v>38108</v>
      </c>
      <c r="W222" t="s">
        <v>7203</v>
      </c>
      <c r="X222" s="2">
        <v>0.29499999999999998</v>
      </c>
      <c r="Y222" s="6">
        <f t="shared" si="30"/>
        <v>7.8748565174448087E-3</v>
      </c>
      <c r="AA222">
        <v>10642269</v>
      </c>
      <c r="AB222">
        <v>19554</v>
      </c>
      <c r="AD222" t="s">
        <v>6</v>
      </c>
      <c r="AE222">
        <v>49</v>
      </c>
      <c r="AF222">
        <v>5</v>
      </c>
      <c r="AH222" t="s">
        <v>16862</v>
      </c>
      <c r="AI222" t="s">
        <v>16861</v>
      </c>
      <c r="AK222" t="s">
        <v>16860</v>
      </c>
      <c r="AL222">
        <v>1</v>
      </c>
      <c r="AM222" s="5">
        <f t="shared" si="26"/>
        <v>5.5555555555555552E-2</v>
      </c>
      <c r="AN222" s="4">
        <f t="shared" si="31"/>
        <v>8.4143211746392349E-5</v>
      </c>
      <c r="AO222" s="3"/>
      <c r="AP222">
        <v>0</v>
      </c>
      <c r="AR222" t="s">
        <v>1</v>
      </c>
      <c r="AT222" s="2" t="s">
        <v>0</v>
      </c>
      <c r="AU222" s="1">
        <f t="shared" si="27"/>
        <v>0.55376425257352835</v>
      </c>
      <c r="AV222" s="1">
        <f t="shared" si="28"/>
        <v>0.39794998645956009</v>
      </c>
      <c r="AW222" s="1">
        <f t="shared" si="29"/>
        <v>0.24213572034559169</v>
      </c>
    </row>
    <row r="223" spans="1:49" x14ac:dyDescent="0.2">
      <c r="A223">
        <v>221</v>
      </c>
      <c r="B223" t="s">
        <v>16859</v>
      </c>
      <c r="F223" t="s">
        <v>16858</v>
      </c>
      <c r="G223" t="s">
        <v>17</v>
      </c>
      <c r="H223" t="s">
        <v>16</v>
      </c>
      <c r="I223" t="s">
        <v>16857</v>
      </c>
      <c r="N223">
        <v>4</v>
      </c>
      <c r="O223" t="s">
        <v>16856</v>
      </c>
      <c r="P223" t="s">
        <v>16855</v>
      </c>
      <c r="Q223" t="s">
        <v>2599</v>
      </c>
      <c r="R223" s="7">
        <v>38108</v>
      </c>
      <c r="S223" s="8">
        <f t="shared" si="24"/>
        <v>2004</v>
      </c>
      <c r="T223" s="8">
        <v>2004</v>
      </c>
      <c r="U223" s="8">
        <f t="shared" si="25"/>
        <v>18</v>
      </c>
      <c r="V223" s="7">
        <v>38108</v>
      </c>
      <c r="W223" t="s">
        <v>7203</v>
      </c>
      <c r="X223" s="2">
        <v>0.29499999999999998</v>
      </c>
      <c r="Y223" s="6">
        <f t="shared" si="30"/>
        <v>7.8748565174448087E-3</v>
      </c>
      <c r="AA223">
        <v>10642269</v>
      </c>
      <c r="AB223">
        <v>19554</v>
      </c>
      <c r="AD223" t="s">
        <v>6</v>
      </c>
      <c r="AE223">
        <v>49</v>
      </c>
      <c r="AF223">
        <v>5</v>
      </c>
      <c r="AH223" t="s">
        <v>16854</v>
      </c>
      <c r="AI223" t="s">
        <v>16853</v>
      </c>
      <c r="AK223" t="s">
        <v>16852</v>
      </c>
      <c r="AL223">
        <v>0</v>
      </c>
      <c r="AM223" s="5">
        <f t="shared" si="26"/>
        <v>0</v>
      </c>
      <c r="AN223" s="4">
        <f t="shared" si="31"/>
        <v>0</v>
      </c>
      <c r="AO223" s="3"/>
      <c r="AP223">
        <v>0</v>
      </c>
      <c r="AR223" t="s">
        <v>1</v>
      </c>
      <c r="AT223" s="2" t="s">
        <v>0</v>
      </c>
      <c r="AU223" s="1">
        <f t="shared" si="27"/>
        <v>0.55123995622113653</v>
      </c>
      <c r="AV223" s="1">
        <f t="shared" si="28"/>
        <v>0.39374282587224041</v>
      </c>
      <c r="AW223" s="1">
        <f t="shared" si="29"/>
        <v>0.23624569552334423</v>
      </c>
    </row>
    <row r="224" spans="1:49" x14ac:dyDescent="0.2">
      <c r="A224">
        <v>222</v>
      </c>
      <c r="B224" t="s">
        <v>16851</v>
      </c>
      <c r="F224" t="s">
        <v>16850</v>
      </c>
      <c r="G224" t="s">
        <v>17</v>
      </c>
      <c r="H224" t="s">
        <v>16</v>
      </c>
      <c r="I224" t="s">
        <v>16849</v>
      </c>
      <c r="N224">
        <v>1</v>
      </c>
      <c r="O224" t="s">
        <v>16848</v>
      </c>
      <c r="P224">
        <v>57197970081</v>
      </c>
      <c r="R224" s="7">
        <v>38108</v>
      </c>
      <c r="S224" s="8">
        <f t="shared" si="24"/>
        <v>2004</v>
      </c>
      <c r="T224" s="8">
        <v>2004</v>
      </c>
      <c r="U224" s="8">
        <f t="shared" si="25"/>
        <v>18</v>
      </c>
      <c r="V224" s="7">
        <v>38108</v>
      </c>
      <c r="W224" t="s">
        <v>7203</v>
      </c>
      <c r="X224" s="2">
        <v>0.29499999999999998</v>
      </c>
      <c r="Y224" s="6">
        <f t="shared" si="30"/>
        <v>7.8748565174448087E-3</v>
      </c>
      <c r="AA224">
        <v>10642269</v>
      </c>
      <c r="AB224">
        <v>19554</v>
      </c>
      <c r="AD224" t="s">
        <v>6</v>
      </c>
      <c r="AE224">
        <v>49</v>
      </c>
      <c r="AF224">
        <v>5</v>
      </c>
      <c r="AH224" t="s">
        <v>16847</v>
      </c>
      <c r="AI224" t="s">
        <v>16846</v>
      </c>
      <c r="AK224" t="s">
        <v>16845</v>
      </c>
      <c r="AL224">
        <v>1</v>
      </c>
      <c r="AM224" s="5">
        <f t="shared" si="26"/>
        <v>5.5555555555555552E-2</v>
      </c>
      <c r="AN224" s="4">
        <f t="shared" si="31"/>
        <v>8.4143211746392349E-5</v>
      </c>
      <c r="AO224" s="3"/>
      <c r="AP224">
        <v>0</v>
      </c>
      <c r="AR224" t="s">
        <v>1</v>
      </c>
      <c r="AT224" s="2" t="s">
        <v>0</v>
      </c>
      <c r="AU224" s="1">
        <f t="shared" si="27"/>
        <v>0.55376425257352835</v>
      </c>
      <c r="AV224" s="1">
        <f t="shared" si="28"/>
        <v>0.39794998645956009</v>
      </c>
      <c r="AW224" s="1">
        <f t="shared" si="29"/>
        <v>0.24213572034559169</v>
      </c>
    </row>
    <row r="225" spans="1:49" x14ac:dyDescent="0.2">
      <c r="A225">
        <v>223</v>
      </c>
      <c r="B225" t="s">
        <v>16844</v>
      </c>
      <c r="F225" t="s">
        <v>16843</v>
      </c>
      <c r="G225" t="s">
        <v>17</v>
      </c>
      <c r="H225" t="s">
        <v>16</v>
      </c>
      <c r="I225" t="s">
        <v>16842</v>
      </c>
      <c r="N225">
        <v>3</v>
      </c>
      <c r="O225" t="s">
        <v>16841</v>
      </c>
      <c r="P225" t="s">
        <v>16840</v>
      </c>
      <c r="Q225" t="s">
        <v>2588</v>
      </c>
      <c r="R225" s="7">
        <v>38108</v>
      </c>
      <c r="S225" s="8">
        <f t="shared" si="24"/>
        <v>2004</v>
      </c>
      <c r="T225" s="8">
        <v>2004</v>
      </c>
      <c r="U225" s="8">
        <f t="shared" si="25"/>
        <v>18</v>
      </c>
      <c r="V225" s="7">
        <v>38108</v>
      </c>
      <c r="W225" t="s">
        <v>7203</v>
      </c>
      <c r="X225" s="2">
        <v>0.29499999999999998</v>
      </c>
      <c r="Y225" s="6">
        <f t="shared" si="30"/>
        <v>7.8748565174448087E-3</v>
      </c>
      <c r="AA225">
        <v>10642269</v>
      </c>
      <c r="AB225">
        <v>19554</v>
      </c>
      <c r="AD225" t="s">
        <v>6</v>
      </c>
      <c r="AE225">
        <v>49</v>
      </c>
      <c r="AF225">
        <v>5</v>
      </c>
      <c r="AH225" t="s">
        <v>16839</v>
      </c>
      <c r="AI225" t="s">
        <v>16838</v>
      </c>
      <c r="AK225" t="s">
        <v>16837</v>
      </c>
      <c r="AL225">
        <v>3</v>
      </c>
      <c r="AM225" s="5">
        <f t="shared" si="26"/>
        <v>0.16666666666666666</v>
      </c>
      <c r="AN225" s="4">
        <f t="shared" si="31"/>
        <v>2.5242963523917705E-4</v>
      </c>
      <c r="AO225" s="3"/>
      <c r="AP225">
        <v>0</v>
      </c>
      <c r="AR225" t="s">
        <v>1</v>
      </c>
      <c r="AT225" s="2" t="s">
        <v>0</v>
      </c>
      <c r="AU225" s="1">
        <f t="shared" si="27"/>
        <v>0.55881284527831188</v>
      </c>
      <c r="AV225" s="1">
        <f t="shared" si="28"/>
        <v>0.40636430763419928</v>
      </c>
      <c r="AW225" s="1">
        <f t="shared" si="29"/>
        <v>0.25391576999008664</v>
      </c>
    </row>
    <row r="226" spans="1:49" x14ac:dyDescent="0.2">
      <c r="A226">
        <v>224</v>
      </c>
      <c r="B226" t="s">
        <v>16836</v>
      </c>
      <c r="F226" t="s">
        <v>16835</v>
      </c>
      <c r="G226" t="s">
        <v>17</v>
      </c>
      <c r="H226" t="s">
        <v>16</v>
      </c>
      <c r="I226" t="s">
        <v>16834</v>
      </c>
      <c r="J226">
        <v>60007574</v>
      </c>
      <c r="K226" t="s">
        <v>16833</v>
      </c>
      <c r="L226" t="s">
        <v>6274</v>
      </c>
      <c r="M226" t="s">
        <v>2404</v>
      </c>
      <c r="N226">
        <v>1</v>
      </c>
      <c r="O226" t="s">
        <v>16832</v>
      </c>
      <c r="P226">
        <v>7005628951</v>
      </c>
      <c r="Q226">
        <v>60007574</v>
      </c>
      <c r="R226" s="7">
        <v>38108</v>
      </c>
      <c r="S226" s="8">
        <f t="shared" si="24"/>
        <v>2004</v>
      </c>
      <c r="T226" s="8">
        <v>2004</v>
      </c>
      <c r="U226" s="8">
        <f t="shared" si="25"/>
        <v>18</v>
      </c>
      <c r="V226" s="7">
        <v>38108</v>
      </c>
      <c r="W226" t="s">
        <v>16831</v>
      </c>
      <c r="X226" s="2">
        <v>0.33300000000000002</v>
      </c>
      <c r="Y226" s="6">
        <f t="shared" si="30"/>
        <v>8.8892448146071917E-3</v>
      </c>
      <c r="AA226">
        <v>10642307</v>
      </c>
      <c r="AB226">
        <v>12961</v>
      </c>
      <c r="AD226" t="s">
        <v>6</v>
      </c>
      <c r="AE226">
        <v>43</v>
      </c>
      <c r="AF226">
        <v>3</v>
      </c>
      <c r="AH226" t="s">
        <v>16830</v>
      </c>
      <c r="AI226" t="s">
        <v>16829</v>
      </c>
      <c r="AK226" t="s">
        <v>16828</v>
      </c>
      <c r="AL226">
        <v>0</v>
      </c>
      <c r="AM226" s="5">
        <f t="shared" si="26"/>
        <v>0</v>
      </c>
      <c r="AN226" s="4">
        <f t="shared" si="31"/>
        <v>0</v>
      </c>
      <c r="AO226" s="3"/>
      <c r="AP226">
        <v>0</v>
      </c>
      <c r="AR226" t="s">
        <v>1</v>
      </c>
      <c r="AT226" s="2" t="s">
        <v>0</v>
      </c>
      <c r="AU226" s="1">
        <f t="shared" si="27"/>
        <v>0.62224713702250345</v>
      </c>
      <c r="AV226" s="1">
        <f t="shared" si="28"/>
        <v>0.44446224073035956</v>
      </c>
      <c r="AW226" s="1">
        <f t="shared" si="29"/>
        <v>0.26667734443821572</v>
      </c>
    </row>
    <row r="227" spans="1:49" x14ac:dyDescent="0.2">
      <c r="A227">
        <v>225</v>
      </c>
      <c r="B227" t="s">
        <v>16827</v>
      </c>
      <c r="C227" t="s">
        <v>16826</v>
      </c>
      <c r="F227" t="s">
        <v>16825</v>
      </c>
      <c r="G227" t="s">
        <v>17</v>
      </c>
      <c r="H227" t="s">
        <v>16</v>
      </c>
      <c r="I227" t="s">
        <v>16824</v>
      </c>
      <c r="J227">
        <v>100379595</v>
      </c>
      <c r="K227" t="s">
        <v>16823</v>
      </c>
      <c r="L227" t="s">
        <v>6274</v>
      </c>
      <c r="M227" t="s">
        <v>2404</v>
      </c>
      <c r="N227">
        <v>3</v>
      </c>
      <c r="O227" t="s">
        <v>16822</v>
      </c>
      <c r="P227" t="s">
        <v>16821</v>
      </c>
      <c r="Q227" t="s">
        <v>16820</v>
      </c>
      <c r="R227" s="7">
        <v>38108</v>
      </c>
      <c r="S227" s="8">
        <f t="shared" si="24"/>
        <v>2004</v>
      </c>
      <c r="T227" s="8">
        <v>2004</v>
      </c>
      <c r="U227" s="8">
        <f t="shared" si="25"/>
        <v>18</v>
      </c>
      <c r="V227" s="7">
        <v>38108</v>
      </c>
      <c r="W227" t="s">
        <v>16819</v>
      </c>
      <c r="X227" s="2">
        <v>0.219</v>
      </c>
      <c r="Y227" s="6">
        <f t="shared" si="30"/>
        <v>5.8460799231200454E-3</v>
      </c>
      <c r="AA227">
        <v>10709762</v>
      </c>
      <c r="AB227">
        <v>12184</v>
      </c>
      <c r="AD227" t="s">
        <v>6</v>
      </c>
      <c r="AE227">
        <v>71</v>
      </c>
      <c r="AF227">
        <v>5</v>
      </c>
      <c r="AH227" t="s">
        <v>16818</v>
      </c>
      <c r="AI227" t="s">
        <v>16817</v>
      </c>
      <c r="AK227" t="s">
        <v>16816</v>
      </c>
      <c r="AL227">
        <v>0</v>
      </c>
      <c r="AM227" s="5">
        <f t="shared" si="26"/>
        <v>0</v>
      </c>
      <c r="AN227" s="4">
        <f t="shared" si="31"/>
        <v>0</v>
      </c>
      <c r="AO227" s="3"/>
      <c r="AP227">
        <v>0</v>
      </c>
      <c r="AR227" t="s">
        <v>1</v>
      </c>
      <c r="AT227" s="2" t="s">
        <v>0</v>
      </c>
      <c r="AU227" s="1">
        <f t="shared" si="27"/>
        <v>0.40922559461840319</v>
      </c>
      <c r="AV227" s="1">
        <f t="shared" si="28"/>
        <v>0.29230399615600228</v>
      </c>
      <c r="AW227" s="1">
        <f t="shared" si="29"/>
        <v>0.17538239769360134</v>
      </c>
    </row>
    <row r="228" spans="1:49" x14ac:dyDescent="0.2">
      <c r="A228">
        <v>226</v>
      </c>
      <c r="B228" t="s">
        <v>16815</v>
      </c>
      <c r="C228" t="s">
        <v>16814</v>
      </c>
      <c r="F228" t="s">
        <v>16813</v>
      </c>
      <c r="G228" t="s">
        <v>17</v>
      </c>
      <c r="H228" t="s">
        <v>16</v>
      </c>
      <c r="I228" t="s">
        <v>16812</v>
      </c>
      <c r="J228">
        <v>60070034</v>
      </c>
      <c r="K228" t="s">
        <v>16811</v>
      </c>
      <c r="L228" t="s">
        <v>16810</v>
      </c>
      <c r="M228" t="s">
        <v>4238</v>
      </c>
      <c r="N228">
        <v>7</v>
      </c>
      <c r="O228" t="s">
        <v>16809</v>
      </c>
      <c r="P228" t="s">
        <v>16808</v>
      </c>
      <c r="Q228" t="s">
        <v>16807</v>
      </c>
      <c r="R228" s="7">
        <v>38108</v>
      </c>
      <c r="S228" s="8">
        <f t="shared" si="24"/>
        <v>2004</v>
      </c>
      <c r="T228" s="8">
        <v>2004</v>
      </c>
      <c r="U228" s="8">
        <f t="shared" si="25"/>
        <v>18</v>
      </c>
      <c r="V228" s="7">
        <v>38108</v>
      </c>
      <c r="W228" t="s">
        <v>16772</v>
      </c>
      <c r="X228" s="2">
        <v>0.496</v>
      </c>
      <c r="Y228" s="6">
        <f t="shared" si="30"/>
        <v>1.3240436720856359E-2</v>
      </c>
      <c r="AA228">
        <v>15213323</v>
      </c>
      <c r="AB228">
        <v>17335</v>
      </c>
      <c r="AD228" t="s">
        <v>6</v>
      </c>
      <c r="AE228">
        <v>27</v>
      </c>
      <c r="AF228">
        <v>2</v>
      </c>
      <c r="AH228" t="s">
        <v>16806</v>
      </c>
      <c r="AI228" t="s">
        <v>16805</v>
      </c>
      <c r="AK228" t="s">
        <v>16804</v>
      </c>
      <c r="AL228">
        <v>40</v>
      </c>
      <c r="AM228" s="5">
        <f t="shared" si="26"/>
        <v>2.2222222222222223</v>
      </c>
      <c r="AN228" s="4">
        <f t="shared" si="31"/>
        <v>3.3657284698556944E-3</v>
      </c>
      <c r="AO228" s="3"/>
      <c r="AP228">
        <v>0</v>
      </c>
      <c r="AR228" t="s">
        <v>1</v>
      </c>
      <c r="AT228" s="2" t="s">
        <v>0</v>
      </c>
      <c r="AU228" s="1">
        <f t="shared" si="27"/>
        <v>1.0278024245556159</v>
      </c>
      <c r="AV228" s="1">
        <f t="shared" si="28"/>
        <v>0.83030825953560261</v>
      </c>
      <c r="AW228" s="1">
        <f t="shared" si="29"/>
        <v>0.63281409451558934</v>
      </c>
    </row>
    <row r="229" spans="1:49" x14ac:dyDescent="0.2">
      <c r="A229">
        <v>227</v>
      </c>
      <c r="B229" t="s">
        <v>16803</v>
      </c>
      <c r="C229" t="s">
        <v>16802</v>
      </c>
      <c r="F229" t="s">
        <v>16801</v>
      </c>
      <c r="G229" t="s">
        <v>17</v>
      </c>
      <c r="H229" t="s">
        <v>16</v>
      </c>
      <c r="I229" t="s">
        <v>16800</v>
      </c>
      <c r="J229">
        <v>60021032</v>
      </c>
      <c r="K229" t="s">
        <v>2695</v>
      </c>
      <c r="L229" t="s">
        <v>2694</v>
      </c>
      <c r="M229" t="s">
        <v>120</v>
      </c>
      <c r="N229">
        <v>15</v>
      </c>
      <c r="O229" t="s">
        <v>16799</v>
      </c>
      <c r="P229" t="s">
        <v>16798</v>
      </c>
      <c r="Q229" t="s">
        <v>16797</v>
      </c>
      <c r="R229" s="7">
        <v>38108</v>
      </c>
      <c r="S229" s="8">
        <f t="shared" si="24"/>
        <v>2004</v>
      </c>
      <c r="T229" s="8">
        <v>2004</v>
      </c>
      <c r="U229" s="8">
        <f t="shared" si="25"/>
        <v>18</v>
      </c>
      <c r="V229" s="7">
        <v>38108</v>
      </c>
      <c r="W229" t="s">
        <v>16772</v>
      </c>
      <c r="X229" s="2">
        <v>0.496</v>
      </c>
      <c r="Y229" s="6">
        <f t="shared" si="30"/>
        <v>1.3240436720856359E-2</v>
      </c>
      <c r="AA229">
        <v>15213323</v>
      </c>
      <c r="AB229">
        <v>17335</v>
      </c>
      <c r="AD229" t="s">
        <v>6</v>
      </c>
      <c r="AE229">
        <v>27</v>
      </c>
      <c r="AF229">
        <v>2</v>
      </c>
      <c r="AH229" t="s">
        <v>16796</v>
      </c>
      <c r="AI229" t="s">
        <v>16795</v>
      </c>
      <c r="AK229" t="s">
        <v>16794</v>
      </c>
      <c r="AL229">
        <v>139</v>
      </c>
      <c r="AM229" s="5">
        <f t="shared" si="26"/>
        <v>7.7222222222222223</v>
      </c>
      <c r="AN229" s="4">
        <f t="shared" si="31"/>
        <v>1.1695906432748537E-2</v>
      </c>
      <c r="AO229" s="3"/>
      <c r="AP229">
        <v>0</v>
      </c>
      <c r="AR229" t="s">
        <v>1</v>
      </c>
      <c r="AT229" s="2" t="s">
        <v>0</v>
      </c>
      <c r="AU229" s="1">
        <f t="shared" si="27"/>
        <v>1.2777077634424012</v>
      </c>
      <c r="AV229" s="1">
        <f t="shared" si="28"/>
        <v>1.2468171576802447</v>
      </c>
      <c r="AW229" s="1">
        <f t="shared" si="29"/>
        <v>1.2159265519180884</v>
      </c>
    </row>
    <row r="230" spans="1:49" x14ac:dyDescent="0.2">
      <c r="A230">
        <v>228</v>
      </c>
      <c r="B230" t="s">
        <v>16793</v>
      </c>
      <c r="C230" t="s">
        <v>16792</v>
      </c>
      <c r="F230" t="s">
        <v>16791</v>
      </c>
      <c r="G230" t="s">
        <v>17</v>
      </c>
      <c r="H230" t="s">
        <v>16</v>
      </c>
      <c r="I230" t="s">
        <v>16790</v>
      </c>
      <c r="J230">
        <v>60021032</v>
      </c>
      <c r="K230" t="s">
        <v>2695</v>
      </c>
      <c r="L230" t="s">
        <v>2694</v>
      </c>
      <c r="M230" t="s">
        <v>120</v>
      </c>
      <c r="N230">
        <v>12</v>
      </c>
      <c r="O230" t="s">
        <v>16789</v>
      </c>
      <c r="P230" t="s">
        <v>16788</v>
      </c>
      <c r="Q230" t="s">
        <v>16787</v>
      </c>
      <c r="R230" s="7">
        <v>38108</v>
      </c>
      <c r="S230" s="8">
        <f t="shared" si="24"/>
        <v>2004</v>
      </c>
      <c r="T230" s="8">
        <v>2004</v>
      </c>
      <c r="U230" s="8">
        <f t="shared" si="25"/>
        <v>18</v>
      </c>
      <c r="V230" s="7">
        <v>38108</v>
      </c>
      <c r="W230" t="s">
        <v>16772</v>
      </c>
      <c r="X230" s="2">
        <v>0.496</v>
      </c>
      <c r="Y230" s="6">
        <f t="shared" si="30"/>
        <v>1.3240436720856359E-2</v>
      </c>
      <c r="AA230">
        <v>15213323</v>
      </c>
      <c r="AB230">
        <v>17335</v>
      </c>
      <c r="AD230" t="s">
        <v>6</v>
      </c>
      <c r="AE230">
        <v>27</v>
      </c>
      <c r="AF230">
        <v>2</v>
      </c>
      <c r="AH230" t="s">
        <v>16786</v>
      </c>
      <c r="AI230" t="s">
        <v>16785</v>
      </c>
      <c r="AK230" t="s">
        <v>16784</v>
      </c>
      <c r="AL230">
        <v>79</v>
      </c>
      <c r="AM230" s="5">
        <f t="shared" si="26"/>
        <v>4.3888888888888893</v>
      </c>
      <c r="AN230" s="4">
        <f t="shared" si="31"/>
        <v>6.6473137279649966E-3</v>
      </c>
      <c r="AO230" s="3"/>
      <c r="AP230">
        <v>0</v>
      </c>
      <c r="AQ230" t="s">
        <v>55</v>
      </c>
      <c r="AR230" t="s">
        <v>16783</v>
      </c>
      <c r="AS230" t="s">
        <v>53</v>
      </c>
      <c r="AT230" s="2" t="s">
        <v>0</v>
      </c>
      <c r="AU230" s="1">
        <f t="shared" si="27"/>
        <v>1.1262499822988949</v>
      </c>
      <c r="AV230" s="1">
        <f t="shared" si="28"/>
        <v>0.99438752244106776</v>
      </c>
      <c r="AW230" s="1">
        <f t="shared" si="29"/>
        <v>0.86252506258324046</v>
      </c>
    </row>
    <row r="231" spans="1:49" x14ac:dyDescent="0.2">
      <c r="A231">
        <v>229</v>
      </c>
      <c r="B231" t="s">
        <v>16782</v>
      </c>
      <c r="C231" t="s">
        <v>16781</v>
      </c>
      <c r="F231" t="s">
        <v>16780</v>
      </c>
      <c r="G231" t="s">
        <v>17</v>
      </c>
      <c r="H231" t="s">
        <v>16</v>
      </c>
      <c r="I231" t="s">
        <v>16779</v>
      </c>
      <c r="J231" t="s">
        <v>16778</v>
      </c>
      <c r="K231" t="s">
        <v>16777</v>
      </c>
      <c r="L231" t="s">
        <v>16776</v>
      </c>
      <c r="M231" t="s">
        <v>5084</v>
      </c>
      <c r="N231">
        <v>4</v>
      </c>
      <c r="O231" t="s">
        <v>16775</v>
      </c>
      <c r="P231" t="s">
        <v>16774</v>
      </c>
      <c r="Q231" t="s">
        <v>16773</v>
      </c>
      <c r="R231" s="7">
        <v>38108</v>
      </c>
      <c r="S231" s="8">
        <f t="shared" ref="S231:S294" si="32">YEAR(R231)</f>
        <v>2004</v>
      </c>
      <c r="T231" s="8">
        <v>2004</v>
      </c>
      <c r="U231" s="8">
        <f t="shared" ref="U231:U294" si="33">2022-T231</f>
        <v>18</v>
      </c>
      <c r="V231" s="7">
        <v>38108</v>
      </c>
      <c r="W231" t="s">
        <v>16772</v>
      </c>
      <c r="X231" s="2">
        <v>0.496</v>
      </c>
      <c r="Y231" s="6">
        <f t="shared" si="30"/>
        <v>1.3240436720856359E-2</v>
      </c>
      <c r="AA231">
        <v>15213323</v>
      </c>
      <c r="AB231">
        <v>17335</v>
      </c>
      <c r="AD231" t="s">
        <v>6</v>
      </c>
      <c r="AE231">
        <v>27</v>
      </c>
      <c r="AF231">
        <v>2</v>
      </c>
      <c r="AH231" t="s">
        <v>16771</v>
      </c>
      <c r="AI231" t="s">
        <v>16770</v>
      </c>
      <c r="AK231" t="s">
        <v>16769</v>
      </c>
      <c r="AL231">
        <v>150</v>
      </c>
      <c r="AM231" s="5">
        <f t="shared" ref="AM231:AM294" si="34">AL231/U231</f>
        <v>8.3333333333333339</v>
      </c>
      <c r="AN231" s="4">
        <f t="shared" si="31"/>
        <v>1.2621481761958854E-2</v>
      </c>
      <c r="AO231" s="3"/>
      <c r="AP231">
        <v>0</v>
      </c>
      <c r="AR231" t="s">
        <v>1</v>
      </c>
      <c r="AT231" s="2" t="s">
        <v>0</v>
      </c>
      <c r="AU231" s="1">
        <f t="shared" ref="AU231:AU294" si="35">(Y231*0.7+AN231*0.3)*100</f>
        <v>1.3054750233187107</v>
      </c>
      <c r="AV231" s="1">
        <f t="shared" ref="AV231:AV294" si="36">(Y231*0.5+AN231*0.5)*100</f>
        <v>1.2930959241407607</v>
      </c>
      <c r="AW231" s="1">
        <f t="shared" ref="AW231:AW294" si="37">(Y231*0.3+AN231*0.7)*100</f>
        <v>1.2807168249628105</v>
      </c>
    </row>
    <row r="232" spans="1:49" x14ac:dyDescent="0.2">
      <c r="A232">
        <v>230</v>
      </c>
      <c r="B232" t="s">
        <v>16768</v>
      </c>
      <c r="C232" t="s">
        <v>16767</v>
      </c>
      <c r="F232" t="s">
        <v>16766</v>
      </c>
      <c r="G232" t="s">
        <v>17</v>
      </c>
      <c r="H232" t="s">
        <v>16</v>
      </c>
      <c r="I232" t="s">
        <v>16765</v>
      </c>
      <c r="N232">
        <v>1</v>
      </c>
      <c r="O232" t="s">
        <v>16764</v>
      </c>
      <c r="P232">
        <v>56423205700</v>
      </c>
      <c r="R232" s="7">
        <v>38108</v>
      </c>
      <c r="S232" s="8">
        <f t="shared" si="32"/>
        <v>2004</v>
      </c>
      <c r="T232" s="8">
        <v>2004</v>
      </c>
      <c r="U232" s="8">
        <f t="shared" si="33"/>
        <v>18</v>
      </c>
      <c r="V232" s="7">
        <v>38108</v>
      </c>
      <c r="W232" t="s">
        <v>2587</v>
      </c>
      <c r="X232" s="2">
        <v>0.14899999999999999</v>
      </c>
      <c r="Y232" s="6">
        <f t="shared" si="30"/>
        <v>3.977469902031446E-3</v>
      </c>
      <c r="AA232">
        <v>5431972</v>
      </c>
      <c r="AB232">
        <v>15425</v>
      </c>
      <c r="AD232" t="s">
        <v>6</v>
      </c>
      <c r="AE232">
        <v>47</v>
      </c>
      <c r="AF232">
        <v>5</v>
      </c>
      <c r="AH232" t="s">
        <v>12792</v>
      </c>
      <c r="AI232" t="s">
        <v>16763</v>
      </c>
      <c r="AJ232" t="s">
        <v>16762</v>
      </c>
      <c r="AK232" t="s">
        <v>16761</v>
      </c>
      <c r="AL232">
        <v>0</v>
      </c>
      <c r="AM232" s="5">
        <f t="shared" si="34"/>
        <v>0</v>
      </c>
      <c r="AN232" s="4">
        <f t="shared" si="31"/>
        <v>0</v>
      </c>
      <c r="AO232" s="3"/>
      <c r="AP232">
        <v>0</v>
      </c>
      <c r="AR232" t="s">
        <v>1</v>
      </c>
      <c r="AT232" s="2" t="s">
        <v>0</v>
      </c>
      <c r="AU232" s="1">
        <f t="shared" si="35"/>
        <v>0.2784228931422012</v>
      </c>
      <c r="AV232" s="1">
        <f t="shared" si="36"/>
        <v>0.19887349510157229</v>
      </c>
      <c r="AW232" s="1">
        <f t="shared" si="37"/>
        <v>0.11932409706094337</v>
      </c>
    </row>
    <row r="233" spans="1:49" x14ac:dyDescent="0.2">
      <c r="A233">
        <v>231</v>
      </c>
      <c r="B233" t="s">
        <v>16760</v>
      </c>
      <c r="C233" t="s">
        <v>16759</v>
      </c>
      <c r="E233">
        <v>15341206</v>
      </c>
      <c r="F233" t="s">
        <v>16758</v>
      </c>
      <c r="G233" t="s">
        <v>17</v>
      </c>
      <c r="H233" t="s">
        <v>16</v>
      </c>
      <c r="I233" t="s">
        <v>16757</v>
      </c>
      <c r="J233">
        <v>60007457</v>
      </c>
      <c r="K233" t="s">
        <v>6275</v>
      </c>
      <c r="L233" t="s">
        <v>6274</v>
      </c>
      <c r="M233" t="s">
        <v>2404</v>
      </c>
      <c r="N233">
        <v>2</v>
      </c>
      <c r="O233" t="s">
        <v>16756</v>
      </c>
      <c r="P233" t="s">
        <v>16755</v>
      </c>
      <c r="Q233" t="s">
        <v>15165</v>
      </c>
      <c r="R233" s="7">
        <v>38108</v>
      </c>
      <c r="S233" s="8">
        <f t="shared" si="32"/>
        <v>2004</v>
      </c>
      <c r="T233" s="8">
        <v>2004</v>
      </c>
      <c r="U233" s="8">
        <f t="shared" si="33"/>
        <v>18</v>
      </c>
      <c r="V233" s="7">
        <v>38108</v>
      </c>
      <c r="W233" t="s">
        <v>16754</v>
      </c>
      <c r="X233" s="2">
        <v>0.13700000000000001</v>
      </c>
      <c r="Y233" s="6">
        <f t="shared" si="30"/>
        <v>3.6571367555591153E-3</v>
      </c>
      <c r="AA233">
        <v>970549</v>
      </c>
      <c r="AB233">
        <v>18043</v>
      </c>
      <c r="AD233" t="s">
        <v>6</v>
      </c>
      <c r="AE233">
        <v>34</v>
      </c>
      <c r="AF233">
        <v>4</v>
      </c>
      <c r="AH233" t="s">
        <v>16753</v>
      </c>
      <c r="AI233" t="s">
        <v>16752</v>
      </c>
      <c r="AJ233" t="s">
        <v>16751</v>
      </c>
      <c r="AK233" t="s">
        <v>16750</v>
      </c>
      <c r="AL233">
        <v>1</v>
      </c>
      <c r="AM233" s="5">
        <f t="shared" si="34"/>
        <v>5.5555555555555552E-2</v>
      </c>
      <c r="AN233" s="4">
        <f t="shared" si="31"/>
        <v>8.4143211746392349E-5</v>
      </c>
      <c r="AO233" s="3"/>
      <c r="AP233">
        <v>0</v>
      </c>
      <c r="AQ233" t="s">
        <v>6601</v>
      </c>
      <c r="AR233" t="s">
        <v>16749</v>
      </c>
      <c r="AS233" t="s">
        <v>2396</v>
      </c>
      <c r="AT233" s="2" t="s">
        <v>0</v>
      </c>
      <c r="AU233" s="1">
        <f t="shared" si="35"/>
        <v>0.25852386924152981</v>
      </c>
      <c r="AV233" s="1">
        <f t="shared" si="36"/>
        <v>0.18706399836527537</v>
      </c>
      <c r="AW233" s="1">
        <f t="shared" si="37"/>
        <v>0.11560412748902091</v>
      </c>
    </row>
    <row r="234" spans="1:49" x14ac:dyDescent="0.2">
      <c r="A234">
        <v>232</v>
      </c>
      <c r="B234" t="s">
        <v>16748</v>
      </c>
      <c r="C234" t="s">
        <v>16747</v>
      </c>
      <c r="F234" t="s">
        <v>16746</v>
      </c>
      <c r="G234" t="s">
        <v>17</v>
      </c>
      <c r="H234" t="s">
        <v>16</v>
      </c>
      <c r="I234" t="s">
        <v>16745</v>
      </c>
      <c r="J234">
        <v>60025578</v>
      </c>
      <c r="K234" t="s">
        <v>3248</v>
      </c>
      <c r="L234" t="s">
        <v>3247</v>
      </c>
      <c r="M234" t="s">
        <v>1197</v>
      </c>
      <c r="N234">
        <v>3</v>
      </c>
      <c r="O234" t="s">
        <v>16744</v>
      </c>
      <c r="P234" t="s">
        <v>16743</v>
      </c>
      <c r="Q234" t="s">
        <v>14417</v>
      </c>
      <c r="R234" s="7">
        <v>38108</v>
      </c>
      <c r="S234" s="8">
        <f t="shared" si="32"/>
        <v>2004</v>
      </c>
      <c r="T234" s="8">
        <v>2004</v>
      </c>
      <c r="U234" s="8">
        <f t="shared" si="33"/>
        <v>18</v>
      </c>
      <c r="V234" s="7">
        <v>38108</v>
      </c>
      <c r="W234" t="s">
        <v>16704</v>
      </c>
      <c r="X234" s="2">
        <v>0.76700000000000002</v>
      </c>
      <c r="Y234" s="6">
        <f t="shared" si="30"/>
        <v>2.0474626945356504E-2</v>
      </c>
      <c r="AA234">
        <v>983063</v>
      </c>
      <c r="AB234">
        <v>26048</v>
      </c>
      <c r="AD234" t="s">
        <v>6</v>
      </c>
      <c r="AE234">
        <v>50</v>
      </c>
      <c r="AF234">
        <v>2</v>
      </c>
      <c r="AH234" t="s">
        <v>16742</v>
      </c>
      <c r="AI234" t="s">
        <v>16741</v>
      </c>
      <c r="AK234" t="s">
        <v>16740</v>
      </c>
      <c r="AL234">
        <v>8</v>
      </c>
      <c r="AM234" s="5">
        <f t="shared" si="34"/>
        <v>0.44444444444444442</v>
      </c>
      <c r="AN234" s="4">
        <f t="shared" si="31"/>
        <v>6.7314569397113879E-4</v>
      </c>
      <c r="AO234" s="3"/>
      <c r="AP234">
        <v>0</v>
      </c>
      <c r="AQ234" t="s">
        <v>1188</v>
      </c>
      <c r="AR234">
        <v>60172030</v>
      </c>
      <c r="AS234" t="s">
        <v>1187</v>
      </c>
      <c r="AT234" s="2" t="s">
        <v>0</v>
      </c>
      <c r="AU234" s="1">
        <f t="shared" si="35"/>
        <v>1.4534182569940894</v>
      </c>
      <c r="AV234" s="1">
        <f t="shared" si="36"/>
        <v>1.0573886319663821</v>
      </c>
      <c r="AW234" s="1">
        <f t="shared" si="37"/>
        <v>0.66135900693867478</v>
      </c>
    </row>
    <row r="235" spans="1:49" x14ac:dyDescent="0.2">
      <c r="A235">
        <v>233</v>
      </c>
      <c r="B235" t="s">
        <v>16739</v>
      </c>
      <c r="C235" t="s">
        <v>16738</v>
      </c>
      <c r="F235" t="s">
        <v>16737</v>
      </c>
      <c r="G235" t="s">
        <v>17</v>
      </c>
      <c r="H235" t="s">
        <v>16</v>
      </c>
      <c r="I235" t="s">
        <v>16656</v>
      </c>
      <c r="J235">
        <v>60014907</v>
      </c>
      <c r="K235" t="s">
        <v>11009</v>
      </c>
      <c r="L235" t="s">
        <v>11008</v>
      </c>
      <c r="M235" t="s">
        <v>815</v>
      </c>
      <c r="N235">
        <v>2</v>
      </c>
      <c r="O235" t="s">
        <v>16655</v>
      </c>
      <c r="P235" t="s">
        <v>11006</v>
      </c>
      <c r="Q235" t="s">
        <v>11005</v>
      </c>
      <c r="R235" s="7">
        <v>38108</v>
      </c>
      <c r="S235" s="8">
        <f t="shared" si="32"/>
        <v>2004</v>
      </c>
      <c r="T235" s="8">
        <v>2004</v>
      </c>
      <c r="U235" s="8">
        <f t="shared" si="33"/>
        <v>18</v>
      </c>
      <c r="V235" s="7">
        <v>38108</v>
      </c>
      <c r="W235" t="s">
        <v>1130</v>
      </c>
      <c r="X235" s="2">
        <v>0.371</v>
      </c>
      <c r="Y235" s="6">
        <f t="shared" si="30"/>
        <v>9.9036331117695747E-3</v>
      </c>
      <c r="AA235">
        <v>486604</v>
      </c>
      <c r="AB235">
        <v>28580</v>
      </c>
      <c r="AD235" t="s">
        <v>6</v>
      </c>
      <c r="AE235">
        <v>39</v>
      </c>
      <c r="AF235">
        <v>3</v>
      </c>
      <c r="AI235" t="s">
        <v>16736</v>
      </c>
      <c r="AJ235" t="s">
        <v>16735</v>
      </c>
      <c r="AK235" t="s">
        <v>16734</v>
      </c>
      <c r="AL235">
        <v>2</v>
      </c>
      <c r="AM235" s="5">
        <f t="shared" si="34"/>
        <v>0.1111111111111111</v>
      </c>
      <c r="AN235" s="4">
        <f t="shared" si="31"/>
        <v>1.682864234927847E-4</v>
      </c>
      <c r="AO235" s="3"/>
      <c r="AP235">
        <v>0</v>
      </c>
      <c r="AR235" t="s">
        <v>1</v>
      </c>
      <c r="AT235" s="2">
        <v>1.431</v>
      </c>
      <c r="AU235" s="1">
        <f t="shared" si="35"/>
        <v>0.69830291052865368</v>
      </c>
      <c r="AV235" s="1">
        <f t="shared" si="36"/>
        <v>0.50359597676311796</v>
      </c>
      <c r="AW235" s="1">
        <f t="shared" si="37"/>
        <v>0.30888904299758219</v>
      </c>
    </row>
    <row r="236" spans="1:49" x14ac:dyDescent="0.2">
      <c r="A236">
        <v>234</v>
      </c>
      <c r="B236" t="s">
        <v>16733</v>
      </c>
      <c r="C236" t="s">
        <v>16732</v>
      </c>
      <c r="F236" t="s">
        <v>16731</v>
      </c>
      <c r="G236" t="s">
        <v>17</v>
      </c>
      <c r="H236" t="s">
        <v>16</v>
      </c>
      <c r="I236" t="s">
        <v>16730</v>
      </c>
      <c r="J236">
        <v>60027884</v>
      </c>
      <c r="K236" t="s">
        <v>943</v>
      </c>
      <c r="L236" t="s">
        <v>931</v>
      </c>
      <c r="M236" t="s">
        <v>362</v>
      </c>
      <c r="N236">
        <v>5</v>
      </c>
      <c r="O236" t="s">
        <v>16729</v>
      </c>
      <c r="P236" t="s">
        <v>16728</v>
      </c>
      <c r="Q236" t="s">
        <v>16727</v>
      </c>
      <c r="R236" s="7">
        <v>38108</v>
      </c>
      <c r="S236" s="8">
        <f t="shared" si="32"/>
        <v>2004</v>
      </c>
      <c r="T236" s="8">
        <v>2004</v>
      </c>
      <c r="U236" s="8">
        <f t="shared" si="33"/>
        <v>18</v>
      </c>
      <c r="V236" s="7">
        <v>38108</v>
      </c>
      <c r="W236" t="s">
        <v>16704</v>
      </c>
      <c r="X236" s="2">
        <v>0.76700000000000002</v>
      </c>
      <c r="Y236" s="6">
        <f t="shared" si="30"/>
        <v>2.0474626945356504E-2</v>
      </c>
      <c r="AA236">
        <v>983063</v>
      </c>
      <c r="AB236">
        <v>26048</v>
      </c>
      <c r="AD236" t="s">
        <v>6</v>
      </c>
      <c r="AE236">
        <v>50</v>
      </c>
      <c r="AF236">
        <v>2</v>
      </c>
      <c r="AH236" t="s">
        <v>16726</v>
      </c>
      <c r="AI236" t="s">
        <v>16725</v>
      </c>
      <c r="AK236" t="s">
        <v>16724</v>
      </c>
      <c r="AL236">
        <v>1</v>
      </c>
      <c r="AM236" s="5">
        <f t="shared" si="34"/>
        <v>5.5555555555555552E-2</v>
      </c>
      <c r="AN236" s="4">
        <f t="shared" si="31"/>
        <v>8.4143211746392349E-5</v>
      </c>
      <c r="AO236" s="3"/>
      <c r="AP236">
        <v>0</v>
      </c>
      <c r="AR236" t="s">
        <v>1</v>
      </c>
      <c r="AT236" s="2" t="s">
        <v>0</v>
      </c>
      <c r="AU236" s="1">
        <f t="shared" si="35"/>
        <v>1.435748182527347</v>
      </c>
      <c r="AV236" s="1">
        <f t="shared" si="36"/>
        <v>1.0279385078551448</v>
      </c>
      <c r="AW236" s="1">
        <f t="shared" si="37"/>
        <v>0.62012883318294254</v>
      </c>
    </row>
    <row r="237" spans="1:49" x14ac:dyDescent="0.2">
      <c r="A237">
        <v>235</v>
      </c>
      <c r="B237" t="s">
        <v>16723</v>
      </c>
      <c r="C237" t="s">
        <v>16722</v>
      </c>
      <c r="F237" t="s">
        <v>16721</v>
      </c>
      <c r="G237" t="s">
        <v>17</v>
      </c>
      <c r="H237" t="s">
        <v>16</v>
      </c>
      <c r="I237" t="s">
        <v>16023</v>
      </c>
      <c r="J237">
        <v>60011520</v>
      </c>
      <c r="K237" t="s">
        <v>9563</v>
      </c>
      <c r="L237" t="s">
        <v>1680</v>
      </c>
      <c r="M237" t="s">
        <v>1679</v>
      </c>
      <c r="N237">
        <v>4</v>
      </c>
      <c r="O237" t="s">
        <v>16720</v>
      </c>
      <c r="P237" t="s">
        <v>16719</v>
      </c>
      <c r="Q237" t="s">
        <v>16718</v>
      </c>
      <c r="R237" s="7">
        <v>38108</v>
      </c>
      <c r="S237" s="8">
        <f t="shared" si="32"/>
        <v>2004</v>
      </c>
      <c r="T237" s="8">
        <v>2004</v>
      </c>
      <c r="U237" s="8">
        <f t="shared" si="33"/>
        <v>18</v>
      </c>
      <c r="V237" s="7">
        <v>38108</v>
      </c>
      <c r="W237" t="s">
        <v>16704</v>
      </c>
      <c r="X237" s="2">
        <v>0.76700000000000002</v>
      </c>
      <c r="Y237" s="6">
        <f t="shared" si="30"/>
        <v>2.0474626945356504E-2</v>
      </c>
      <c r="AA237">
        <v>983063</v>
      </c>
      <c r="AB237">
        <v>26048</v>
      </c>
      <c r="AD237" t="s">
        <v>6</v>
      </c>
      <c r="AE237">
        <v>50</v>
      </c>
      <c r="AF237">
        <v>2</v>
      </c>
      <c r="AH237" t="s">
        <v>16717</v>
      </c>
      <c r="AI237" t="s">
        <v>16716</v>
      </c>
      <c r="AK237" t="s">
        <v>16715</v>
      </c>
      <c r="AL237">
        <v>13</v>
      </c>
      <c r="AM237" s="5">
        <f t="shared" si="34"/>
        <v>0.72222222222222221</v>
      </c>
      <c r="AN237" s="4">
        <f t="shared" si="31"/>
        <v>1.0938617527031006E-3</v>
      </c>
      <c r="AO237" s="3"/>
      <c r="AP237">
        <v>0</v>
      </c>
      <c r="AR237" t="s">
        <v>1</v>
      </c>
      <c r="AT237" s="2" t="s">
        <v>0</v>
      </c>
      <c r="AU237" s="1">
        <f t="shared" si="35"/>
        <v>1.4660397387560482</v>
      </c>
      <c r="AV237" s="1">
        <f t="shared" si="36"/>
        <v>1.0784244349029801</v>
      </c>
      <c r="AW237" s="1">
        <f t="shared" si="37"/>
        <v>0.69080913104991215</v>
      </c>
    </row>
    <row r="238" spans="1:49" x14ac:dyDescent="0.2">
      <c r="A238">
        <v>236</v>
      </c>
      <c r="B238" t="s">
        <v>16714</v>
      </c>
      <c r="C238" t="s">
        <v>16713</v>
      </c>
      <c r="F238" t="s">
        <v>16712</v>
      </c>
      <c r="G238" t="s">
        <v>17</v>
      </c>
      <c r="H238" t="s">
        <v>16</v>
      </c>
      <c r="I238" t="s">
        <v>16711</v>
      </c>
      <c r="J238" t="s">
        <v>16710</v>
      </c>
      <c r="K238" t="s">
        <v>16709</v>
      </c>
      <c r="L238" t="s">
        <v>16708</v>
      </c>
      <c r="M238" t="s">
        <v>44</v>
      </c>
      <c r="N238">
        <v>3</v>
      </c>
      <c r="O238" t="s">
        <v>16707</v>
      </c>
      <c r="P238" t="s">
        <v>16706</v>
      </c>
      <c r="Q238" t="s">
        <v>16705</v>
      </c>
      <c r="R238" s="7">
        <v>38108</v>
      </c>
      <c r="S238" s="8">
        <f t="shared" si="32"/>
        <v>2004</v>
      </c>
      <c r="T238" s="8">
        <v>2004</v>
      </c>
      <c r="U238" s="8">
        <f t="shared" si="33"/>
        <v>18</v>
      </c>
      <c r="V238" s="7">
        <v>38108</v>
      </c>
      <c r="W238" t="s">
        <v>16704</v>
      </c>
      <c r="X238" s="2">
        <v>0.76700000000000002</v>
      </c>
      <c r="Y238" s="6">
        <f t="shared" si="30"/>
        <v>2.0474626945356504E-2</v>
      </c>
      <c r="AA238">
        <v>983063</v>
      </c>
      <c r="AB238">
        <v>26048</v>
      </c>
      <c r="AD238" t="s">
        <v>6</v>
      </c>
      <c r="AE238">
        <v>50</v>
      </c>
      <c r="AF238">
        <v>2</v>
      </c>
      <c r="AH238" t="s">
        <v>16703</v>
      </c>
      <c r="AI238" t="s">
        <v>16702</v>
      </c>
      <c r="AK238" t="s">
        <v>16701</v>
      </c>
      <c r="AL238">
        <v>88</v>
      </c>
      <c r="AM238" s="5">
        <f t="shared" si="34"/>
        <v>4.8888888888888893</v>
      </c>
      <c r="AN238" s="4">
        <f t="shared" si="31"/>
        <v>7.404602633682528E-3</v>
      </c>
      <c r="AO238" s="3"/>
      <c r="AP238">
        <v>0</v>
      </c>
      <c r="AR238" t="s">
        <v>1</v>
      </c>
      <c r="AT238" s="2" t="s">
        <v>0</v>
      </c>
      <c r="AU238" s="1">
        <f t="shared" si="35"/>
        <v>1.6553619651854312</v>
      </c>
      <c r="AV238" s="1">
        <f t="shared" si="36"/>
        <v>1.3939614789519514</v>
      </c>
      <c r="AW238" s="1">
        <f t="shared" si="37"/>
        <v>1.1325609927184721</v>
      </c>
    </row>
    <row r="239" spans="1:49" x14ac:dyDescent="0.2">
      <c r="A239">
        <v>237</v>
      </c>
      <c r="B239" t="s">
        <v>16700</v>
      </c>
      <c r="C239" t="s">
        <v>16699</v>
      </c>
      <c r="F239" t="s">
        <v>16698</v>
      </c>
      <c r="G239" t="s">
        <v>17</v>
      </c>
      <c r="H239" t="s">
        <v>16</v>
      </c>
      <c r="I239" t="s">
        <v>16697</v>
      </c>
      <c r="J239">
        <v>60031004</v>
      </c>
      <c r="K239" t="s">
        <v>6266</v>
      </c>
      <c r="L239" t="s">
        <v>6265</v>
      </c>
      <c r="M239" t="s">
        <v>640</v>
      </c>
      <c r="N239">
        <v>2</v>
      </c>
      <c r="O239" t="s">
        <v>16696</v>
      </c>
      <c r="P239" t="s">
        <v>16695</v>
      </c>
      <c r="Q239" t="s">
        <v>6262</v>
      </c>
      <c r="R239" s="7">
        <v>38108</v>
      </c>
      <c r="S239" s="8">
        <f t="shared" si="32"/>
        <v>2004</v>
      </c>
      <c r="T239" s="8">
        <v>2004</v>
      </c>
      <c r="U239" s="8">
        <f t="shared" si="33"/>
        <v>18</v>
      </c>
      <c r="V239" s="7">
        <v>38108</v>
      </c>
      <c r="W239" t="s">
        <v>1130</v>
      </c>
      <c r="X239" s="2">
        <v>0.371</v>
      </c>
      <c r="Y239" s="6">
        <f t="shared" si="30"/>
        <v>9.9036331117695747E-3</v>
      </c>
      <c r="AA239">
        <v>486604</v>
      </c>
      <c r="AB239">
        <v>28580</v>
      </c>
      <c r="AD239" t="s">
        <v>6</v>
      </c>
      <c r="AE239">
        <v>39</v>
      </c>
      <c r="AF239">
        <v>3</v>
      </c>
      <c r="AI239" t="s">
        <v>16694</v>
      </c>
      <c r="AJ239" t="s">
        <v>16693</v>
      </c>
      <c r="AK239" t="s">
        <v>16692</v>
      </c>
      <c r="AL239">
        <v>2</v>
      </c>
      <c r="AM239" s="5">
        <f t="shared" si="34"/>
        <v>0.1111111111111111</v>
      </c>
      <c r="AN239" s="4">
        <f t="shared" si="31"/>
        <v>1.682864234927847E-4</v>
      </c>
      <c r="AO239" s="3"/>
      <c r="AP239">
        <v>1</v>
      </c>
      <c r="AR239" t="s">
        <v>1</v>
      </c>
      <c r="AT239" s="2">
        <v>1.431</v>
      </c>
      <c r="AU239" s="1">
        <f t="shared" si="35"/>
        <v>0.69830291052865368</v>
      </c>
      <c r="AV239" s="1">
        <f t="shared" si="36"/>
        <v>0.50359597676311796</v>
      </c>
      <c r="AW239" s="1">
        <f t="shared" si="37"/>
        <v>0.30888904299758219</v>
      </c>
    </row>
    <row r="240" spans="1:49" x14ac:dyDescent="0.2">
      <c r="A240">
        <v>238</v>
      </c>
      <c r="B240" t="s">
        <v>16691</v>
      </c>
      <c r="C240" t="s">
        <v>16690</v>
      </c>
      <c r="F240" t="s">
        <v>16689</v>
      </c>
      <c r="G240" t="s">
        <v>17</v>
      </c>
      <c r="H240" t="s">
        <v>16</v>
      </c>
      <c r="I240" t="s">
        <v>16688</v>
      </c>
      <c r="J240" t="s">
        <v>16687</v>
      </c>
      <c r="K240" t="s">
        <v>16686</v>
      </c>
      <c r="L240" t="s">
        <v>16685</v>
      </c>
      <c r="M240" t="s">
        <v>16684</v>
      </c>
      <c r="N240">
        <v>5</v>
      </c>
      <c r="O240" t="s">
        <v>16683</v>
      </c>
      <c r="P240" t="s">
        <v>16682</v>
      </c>
      <c r="Q240" t="s">
        <v>16681</v>
      </c>
      <c r="R240" s="7">
        <v>38108</v>
      </c>
      <c r="S240" s="8">
        <f t="shared" si="32"/>
        <v>2004</v>
      </c>
      <c r="T240" s="8">
        <v>2004</v>
      </c>
      <c r="U240" s="8">
        <f t="shared" si="33"/>
        <v>18</v>
      </c>
      <c r="V240" s="7">
        <v>38108</v>
      </c>
      <c r="W240" t="s">
        <v>1130</v>
      </c>
      <c r="X240" s="2">
        <v>0.371</v>
      </c>
      <c r="Y240" s="6">
        <f t="shared" si="30"/>
        <v>9.9036331117695747E-3</v>
      </c>
      <c r="AA240">
        <v>486604</v>
      </c>
      <c r="AB240">
        <v>28580</v>
      </c>
      <c r="AD240" t="s">
        <v>6</v>
      </c>
      <c r="AE240">
        <v>39</v>
      </c>
      <c r="AF240">
        <v>3</v>
      </c>
      <c r="AI240" t="s">
        <v>16680</v>
      </c>
      <c r="AJ240" t="s">
        <v>16679</v>
      </c>
      <c r="AK240" t="s">
        <v>16678</v>
      </c>
      <c r="AL240">
        <v>5</v>
      </c>
      <c r="AM240" s="5">
        <f t="shared" si="34"/>
        <v>0.27777777777777779</v>
      </c>
      <c r="AN240" s="4">
        <f t="shared" si="31"/>
        <v>4.207160587319618E-4</v>
      </c>
      <c r="AO240" s="3"/>
      <c r="AP240">
        <v>1</v>
      </c>
      <c r="AR240" t="s">
        <v>1</v>
      </c>
      <c r="AT240" s="2">
        <v>1.431</v>
      </c>
      <c r="AU240" s="1">
        <f t="shared" si="35"/>
        <v>0.70587579958582902</v>
      </c>
      <c r="AV240" s="1">
        <f t="shared" si="36"/>
        <v>0.51621745852507683</v>
      </c>
      <c r="AW240" s="1">
        <f t="shared" si="37"/>
        <v>0.32655911746432453</v>
      </c>
    </row>
    <row r="241" spans="1:49" x14ac:dyDescent="0.2">
      <c r="A241">
        <v>239</v>
      </c>
      <c r="B241" t="s">
        <v>16677</v>
      </c>
      <c r="C241" t="s">
        <v>16676</v>
      </c>
      <c r="F241" t="s">
        <v>16675</v>
      </c>
      <c r="G241" t="s">
        <v>17</v>
      </c>
      <c r="H241" t="s">
        <v>16</v>
      </c>
      <c r="I241" t="s">
        <v>7537</v>
      </c>
      <c r="J241" t="s">
        <v>3938</v>
      </c>
      <c r="K241" t="s">
        <v>3937</v>
      </c>
      <c r="L241" t="s">
        <v>3878</v>
      </c>
      <c r="M241" t="s">
        <v>64</v>
      </c>
      <c r="N241">
        <v>5</v>
      </c>
      <c r="O241" t="s">
        <v>16674</v>
      </c>
      <c r="P241" t="s">
        <v>16673</v>
      </c>
      <c r="Q241" t="s">
        <v>16672</v>
      </c>
      <c r="R241" s="7">
        <v>38108</v>
      </c>
      <c r="S241" s="8">
        <f t="shared" si="32"/>
        <v>2004</v>
      </c>
      <c r="T241" s="8">
        <v>2004</v>
      </c>
      <c r="U241" s="8">
        <f t="shared" si="33"/>
        <v>18</v>
      </c>
      <c r="V241" s="7">
        <v>38108</v>
      </c>
      <c r="W241" t="s">
        <v>1130</v>
      </c>
      <c r="X241" s="2">
        <v>0.371</v>
      </c>
      <c r="Y241" s="6">
        <f t="shared" si="30"/>
        <v>9.9036331117695747E-3</v>
      </c>
      <c r="AA241">
        <v>486604</v>
      </c>
      <c r="AB241">
        <v>28580</v>
      </c>
      <c r="AD241" t="s">
        <v>6</v>
      </c>
      <c r="AE241">
        <v>39</v>
      </c>
      <c r="AF241">
        <v>3</v>
      </c>
      <c r="AI241" t="s">
        <v>16671</v>
      </c>
      <c r="AJ241" t="s">
        <v>16670</v>
      </c>
      <c r="AK241" t="s">
        <v>16669</v>
      </c>
      <c r="AL241">
        <v>17</v>
      </c>
      <c r="AM241" s="5">
        <f t="shared" si="34"/>
        <v>0.94444444444444442</v>
      </c>
      <c r="AN241" s="4">
        <f t="shared" si="31"/>
        <v>1.43043459968867E-3</v>
      </c>
      <c r="AO241" s="3"/>
      <c r="AP241">
        <v>1</v>
      </c>
      <c r="AR241" t="s">
        <v>1</v>
      </c>
      <c r="AT241" s="2">
        <v>1.431</v>
      </c>
      <c r="AU241" s="1">
        <f t="shared" si="35"/>
        <v>0.7361673558145303</v>
      </c>
      <c r="AV241" s="1">
        <f t="shared" si="36"/>
        <v>0.56670338557291222</v>
      </c>
      <c r="AW241" s="1">
        <f t="shared" si="37"/>
        <v>0.39723941533129409</v>
      </c>
    </row>
    <row r="242" spans="1:49" x14ac:dyDescent="0.2">
      <c r="A242">
        <v>240</v>
      </c>
      <c r="B242" t="s">
        <v>16668</v>
      </c>
      <c r="C242" t="s">
        <v>16667</v>
      </c>
      <c r="F242" t="s">
        <v>16666</v>
      </c>
      <c r="G242" t="s">
        <v>17</v>
      </c>
      <c r="H242" t="s">
        <v>16</v>
      </c>
      <c r="I242" t="s">
        <v>16665</v>
      </c>
      <c r="J242">
        <v>60015481</v>
      </c>
      <c r="K242" t="s">
        <v>1751</v>
      </c>
      <c r="L242" t="s">
        <v>1750</v>
      </c>
      <c r="M242" t="s">
        <v>120</v>
      </c>
      <c r="N242">
        <v>2</v>
      </c>
      <c r="O242" t="s">
        <v>16664</v>
      </c>
      <c r="P242" t="s">
        <v>16663</v>
      </c>
      <c r="Q242" t="s">
        <v>1747</v>
      </c>
      <c r="R242" s="7">
        <v>38108</v>
      </c>
      <c r="S242" s="8">
        <f t="shared" si="32"/>
        <v>2004</v>
      </c>
      <c r="T242" s="8">
        <v>2004</v>
      </c>
      <c r="U242" s="8">
        <f t="shared" si="33"/>
        <v>18</v>
      </c>
      <c r="V242" s="7">
        <v>38108</v>
      </c>
      <c r="W242" t="s">
        <v>1130</v>
      </c>
      <c r="X242" s="2">
        <v>0.371</v>
      </c>
      <c r="Y242" s="6">
        <f t="shared" si="30"/>
        <v>9.9036331117695747E-3</v>
      </c>
      <c r="AA242">
        <v>486604</v>
      </c>
      <c r="AB242">
        <v>28580</v>
      </c>
      <c r="AD242" t="s">
        <v>6</v>
      </c>
      <c r="AE242">
        <v>39</v>
      </c>
      <c r="AF242">
        <v>3</v>
      </c>
      <c r="AI242" t="s">
        <v>16662</v>
      </c>
      <c r="AJ242" t="s">
        <v>16661</v>
      </c>
      <c r="AK242" t="s">
        <v>16660</v>
      </c>
      <c r="AL242">
        <v>26</v>
      </c>
      <c r="AM242" s="5">
        <f t="shared" si="34"/>
        <v>1.4444444444444444</v>
      </c>
      <c r="AN242" s="4">
        <f t="shared" si="31"/>
        <v>2.1877235054062012E-3</v>
      </c>
      <c r="AO242" s="3"/>
      <c r="AP242">
        <v>0</v>
      </c>
      <c r="AR242" t="s">
        <v>1</v>
      </c>
      <c r="AT242" s="2">
        <v>1.431</v>
      </c>
      <c r="AU242" s="1">
        <f t="shared" si="35"/>
        <v>0.75888602298605623</v>
      </c>
      <c r="AV242" s="1">
        <f t="shared" si="36"/>
        <v>0.60456783085878885</v>
      </c>
      <c r="AW242" s="1">
        <f t="shared" si="37"/>
        <v>0.4502496387315213</v>
      </c>
    </row>
    <row r="243" spans="1:49" x14ac:dyDescent="0.2">
      <c r="A243">
        <v>241</v>
      </c>
      <c r="B243" t="s">
        <v>16659</v>
      </c>
      <c r="C243" t="s">
        <v>16658</v>
      </c>
      <c r="F243" t="s">
        <v>16657</v>
      </c>
      <c r="G243" t="s">
        <v>17</v>
      </c>
      <c r="H243" t="s">
        <v>16</v>
      </c>
      <c r="I243" t="s">
        <v>16656</v>
      </c>
      <c r="J243">
        <v>60014907</v>
      </c>
      <c r="K243" t="s">
        <v>11009</v>
      </c>
      <c r="L243" t="s">
        <v>11008</v>
      </c>
      <c r="M243" t="s">
        <v>815</v>
      </c>
      <c r="N243">
        <v>2</v>
      </c>
      <c r="O243" t="s">
        <v>16655</v>
      </c>
      <c r="P243" t="s">
        <v>11006</v>
      </c>
      <c r="Q243" t="s">
        <v>11005</v>
      </c>
      <c r="R243" s="7">
        <v>38108</v>
      </c>
      <c r="S243" s="8">
        <f t="shared" si="32"/>
        <v>2004</v>
      </c>
      <c r="T243" s="8">
        <v>2004</v>
      </c>
      <c r="U243" s="8">
        <f t="shared" si="33"/>
        <v>18</v>
      </c>
      <c r="V243" s="7">
        <v>38108</v>
      </c>
      <c r="W243" t="s">
        <v>1130</v>
      </c>
      <c r="X243" s="2">
        <v>0.371</v>
      </c>
      <c r="Y243" s="6">
        <f t="shared" si="30"/>
        <v>9.9036331117695747E-3</v>
      </c>
      <c r="AA243">
        <v>486604</v>
      </c>
      <c r="AB243">
        <v>28580</v>
      </c>
      <c r="AD243" t="s">
        <v>6</v>
      </c>
      <c r="AE243">
        <v>39</v>
      </c>
      <c r="AF243">
        <v>3</v>
      </c>
      <c r="AI243" t="s">
        <v>16654</v>
      </c>
      <c r="AJ243" t="s">
        <v>16653</v>
      </c>
      <c r="AK243" t="s">
        <v>16652</v>
      </c>
      <c r="AL243">
        <v>2</v>
      </c>
      <c r="AM243" s="5">
        <f t="shared" si="34"/>
        <v>0.1111111111111111</v>
      </c>
      <c r="AN243" s="4">
        <f t="shared" si="31"/>
        <v>1.682864234927847E-4</v>
      </c>
      <c r="AO243" s="3"/>
      <c r="AP243">
        <v>0</v>
      </c>
      <c r="AR243" t="s">
        <v>1</v>
      </c>
      <c r="AT243" s="2">
        <v>1.431</v>
      </c>
      <c r="AU243" s="1">
        <f t="shared" si="35"/>
        <v>0.69830291052865368</v>
      </c>
      <c r="AV243" s="1">
        <f t="shared" si="36"/>
        <v>0.50359597676311796</v>
      </c>
      <c r="AW243" s="1">
        <f t="shared" si="37"/>
        <v>0.30888904299758219</v>
      </c>
    </row>
    <row r="244" spans="1:49" x14ac:dyDescent="0.2">
      <c r="A244">
        <v>242</v>
      </c>
      <c r="B244" t="s">
        <v>16651</v>
      </c>
      <c r="C244" t="s">
        <v>16650</v>
      </c>
      <c r="F244" t="s">
        <v>16649</v>
      </c>
      <c r="G244" t="s">
        <v>17</v>
      </c>
      <c r="H244" t="s">
        <v>16</v>
      </c>
      <c r="I244" t="s">
        <v>16648</v>
      </c>
      <c r="J244">
        <v>60069972</v>
      </c>
      <c r="K244" t="s">
        <v>16647</v>
      </c>
      <c r="L244" t="s">
        <v>16646</v>
      </c>
      <c r="M244" t="s">
        <v>2404</v>
      </c>
      <c r="N244">
        <v>1</v>
      </c>
      <c r="O244" t="s">
        <v>16645</v>
      </c>
      <c r="P244">
        <v>56020095000</v>
      </c>
      <c r="Q244">
        <v>60069972</v>
      </c>
      <c r="R244" s="7">
        <v>38108</v>
      </c>
      <c r="S244" s="8">
        <f t="shared" si="32"/>
        <v>2004</v>
      </c>
      <c r="T244" s="8">
        <v>2004</v>
      </c>
      <c r="U244" s="8">
        <f t="shared" si="33"/>
        <v>18</v>
      </c>
      <c r="V244" s="7">
        <v>38108</v>
      </c>
      <c r="W244" t="s">
        <v>1130</v>
      </c>
      <c r="X244" s="2">
        <v>0.371</v>
      </c>
      <c r="Y244" s="6">
        <f t="shared" si="30"/>
        <v>9.9036331117695747E-3</v>
      </c>
      <c r="AA244">
        <v>486604</v>
      </c>
      <c r="AB244">
        <v>28580</v>
      </c>
      <c r="AD244" t="s">
        <v>6</v>
      </c>
      <c r="AE244">
        <v>39</v>
      </c>
      <c r="AF244">
        <v>3</v>
      </c>
      <c r="AI244" t="s">
        <v>16644</v>
      </c>
      <c r="AJ244" t="s">
        <v>16643</v>
      </c>
      <c r="AK244" t="s">
        <v>16642</v>
      </c>
      <c r="AL244">
        <v>27</v>
      </c>
      <c r="AM244" s="5">
        <f t="shared" si="34"/>
        <v>1.5</v>
      </c>
      <c r="AN244" s="4">
        <f t="shared" si="31"/>
        <v>2.2718667171525938E-3</v>
      </c>
      <c r="AO244" s="3"/>
      <c r="AP244">
        <v>0</v>
      </c>
      <c r="AR244" t="s">
        <v>1</v>
      </c>
      <c r="AT244" s="2">
        <v>1.431</v>
      </c>
      <c r="AU244" s="1">
        <f t="shared" si="35"/>
        <v>0.76141031933844805</v>
      </c>
      <c r="AV244" s="1">
        <f t="shared" si="36"/>
        <v>0.60877499144610836</v>
      </c>
      <c r="AW244" s="1">
        <f t="shared" si="37"/>
        <v>0.45613966355376884</v>
      </c>
    </row>
    <row r="245" spans="1:49" x14ac:dyDescent="0.2">
      <c r="A245">
        <v>243</v>
      </c>
      <c r="B245" t="s">
        <v>16641</v>
      </c>
      <c r="C245" t="s">
        <v>16640</v>
      </c>
      <c r="F245" t="s">
        <v>16639</v>
      </c>
      <c r="G245" t="s">
        <v>17</v>
      </c>
      <c r="H245" t="s">
        <v>16</v>
      </c>
      <c r="I245" t="s">
        <v>16638</v>
      </c>
      <c r="J245">
        <v>60018429</v>
      </c>
      <c r="K245" t="s">
        <v>7195</v>
      </c>
      <c r="L245" t="s">
        <v>7194</v>
      </c>
      <c r="M245" t="s">
        <v>565</v>
      </c>
      <c r="N245">
        <v>3</v>
      </c>
      <c r="O245" t="s">
        <v>16637</v>
      </c>
      <c r="P245" t="s">
        <v>16636</v>
      </c>
      <c r="Q245" t="s">
        <v>16635</v>
      </c>
      <c r="R245" s="7">
        <v>38108</v>
      </c>
      <c r="S245" s="8">
        <f t="shared" si="32"/>
        <v>2004</v>
      </c>
      <c r="T245" s="8">
        <v>2004</v>
      </c>
      <c r="U245" s="8">
        <f t="shared" si="33"/>
        <v>18</v>
      </c>
      <c r="V245" s="7">
        <v>38108</v>
      </c>
      <c r="W245" t="s">
        <v>1130</v>
      </c>
      <c r="X245" s="2">
        <v>0.371</v>
      </c>
      <c r="Y245" s="6">
        <f t="shared" si="30"/>
        <v>9.9036331117695747E-3</v>
      </c>
      <c r="AA245">
        <v>486604</v>
      </c>
      <c r="AB245">
        <v>28580</v>
      </c>
      <c r="AD245" t="s">
        <v>6</v>
      </c>
      <c r="AE245">
        <v>39</v>
      </c>
      <c r="AF245">
        <v>3</v>
      </c>
      <c r="AI245" t="s">
        <v>16634</v>
      </c>
      <c r="AJ245" t="s">
        <v>16633</v>
      </c>
      <c r="AK245" t="s">
        <v>16632</v>
      </c>
      <c r="AL245">
        <v>1</v>
      </c>
      <c r="AM245" s="5">
        <f t="shared" si="34"/>
        <v>5.5555555555555552E-2</v>
      </c>
      <c r="AN245" s="4">
        <f t="shared" si="31"/>
        <v>8.4143211746392349E-5</v>
      </c>
      <c r="AO245" s="3"/>
      <c r="AP245">
        <v>0</v>
      </c>
      <c r="AR245" t="s">
        <v>1</v>
      </c>
      <c r="AT245" s="2">
        <v>1.431</v>
      </c>
      <c r="AU245" s="1">
        <f t="shared" si="35"/>
        <v>0.69577861417626197</v>
      </c>
      <c r="AV245" s="1">
        <f t="shared" si="36"/>
        <v>0.49938881617579839</v>
      </c>
      <c r="AW245" s="1">
        <f t="shared" si="37"/>
        <v>0.3029990181753347</v>
      </c>
    </row>
    <row r="246" spans="1:49" x14ac:dyDescent="0.2">
      <c r="A246">
        <v>244</v>
      </c>
      <c r="B246" t="s">
        <v>16631</v>
      </c>
      <c r="C246" t="s">
        <v>16630</v>
      </c>
      <c r="F246" t="s">
        <v>16629</v>
      </c>
      <c r="G246" t="s">
        <v>17</v>
      </c>
      <c r="H246" t="s">
        <v>16</v>
      </c>
      <c r="I246" t="s">
        <v>16628</v>
      </c>
      <c r="J246" t="s">
        <v>3894</v>
      </c>
      <c r="K246" t="s">
        <v>3893</v>
      </c>
      <c r="L246" t="s">
        <v>3892</v>
      </c>
      <c r="M246" t="s">
        <v>3891</v>
      </c>
      <c r="N246">
        <v>5</v>
      </c>
      <c r="O246" t="s">
        <v>16627</v>
      </c>
      <c r="P246" t="s">
        <v>16626</v>
      </c>
      <c r="Q246" t="s">
        <v>16625</v>
      </c>
      <c r="R246" s="7">
        <v>38108</v>
      </c>
      <c r="S246" s="8">
        <f t="shared" si="32"/>
        <v>2004</v>
      </c>
      <c r="T246" s="8">
        <v>2004</v>
      </c>
      <c r="U246" s="8">
        <f t="shared" si="33"/>
        <v>18</v>
      </c>
      <c r="V246" s="7">
        <v>38108</v>
      </c>
      <c r="W246" t="s">
        <v>1130</v>
      </c>
      <c r="X246" s="2">
        <v>0.371</v>
      </c>
      <c r="Y246" s="6">
        <f t="shared" si="30"/>
        <v>9.9036331117695747E-3</v>
      </c>
      <c r="AA246">
        <v>486604</v>
      </c>
      <c r="AB246">
        <v>28580</v>
      </c>
      <c r="AD246" t="s">
        <v>6</v>
      </c>
      <c r="AE246">
        <v>39</v>
      </c>
      <c r="AF246">
        <v>3</v>
      </c>
      <c r="AI246" t="s">
        <v>16624</v>
      </c>
      <c r="AJ246" t="s">
        <v>16623</v>
      </c>
      <c r="AK246" t="s">
        <v>16622</v>
      </c>
      <c r="AL246">
        <v>8</v>
      </c>
      <c r="AM246" s="5">
        <f t="shared" si="34"/>
        <v>0.44444444444444442</v>
      </c>
      <c r="AN246" s="4">
        <f t="shared" si="31"/>
        <v>6.7314569397113879E-4</v>
      </c>
      <c r="AO246" s="3"/>
      <c r="AP246">
        <v>1</v>
      </c>
      <c r="AR246" t="s">
        <v>1</v>
      </c>
      <c r="AT246" s="2">
        <v>1.431</v>
      </c>
      <c r="AU246" s="1">
        <f t="shared" si="35"/>
        <v>0.71344868864300437</v>
      </c>
      <c r="AV246" s="1">
        <f t="shared" si="36"/>
        <v>0.52883894028703571</v>
      </c>
      <c r="AW246" s="1">
        <f t="shared" si="37"/>
        <v>0.34422919193106699</v>
      </c>
    </row>
    <row r="247" spans="1:49" x14ac:dyDescent="0.2">
      <c r="A247">
        <v>245</v>
      </c>
      <c r="B247" t="s">
        <v>16621</v>
      </c>
      <c r="C247" t="s">
        <v>16620</v>
      </c>
      <c r="F247" t="s">
        <v>16619</v>
      </c>
      <c r="G247" t="s">
        <v>17</v>
      </c>
      <c r="H247" t="s">
        <v>16</v>
      </c>
      <c r="I247" t="s">
        <v>16618</v>
      </c>
      <c r="J247">
        <v>100441158</v>
      </c>
      <c r="K247" t="s">
        <v>16617</v>
      </c>
      <c r="L247" t="s">
        <v>1488</v>
      </c>
      <c r="M247" t="s">
        <v>1197</v>
      </c>
      <c r="N247">
        <v>2</v>
      </c>
      <c r="O247" t="s">
        <v>16616</v>
      </c>
      <c r="P247" t="s">
        <v>16615</v>
      </c>
      <c r="Q247" t="s">
        <v>16614</v>
      </c>
      <c r="R247" s="7">
        <v>38108</v>
      </c>
      <c r="S247" s="8">
        <f t="shared" si="32"/>
        <v>2004</v>
      </c>
      <c r="T247" s="8">
        <v>2004</v>
      </c>
      <c r="U247" s="8">
        <f t="shared" si="33"/>
        <v>18</v>
      </c>
      <c r="V247" s="7">
        <v>38108</v>
      </c>
      <c r="W247" t="s">
        <v>10105</v>
      </c>
      <c r="X247" s="2">
        <v>0.61499999999999999</v>
      </c>
      <c r="Y247" s="6">
        <f t="shared" si="30"/>
        <v>1.6417073756706976E-2</v>
      </c>
      <c r="AA247">
        <v>1959271</v>
      </c>
      <c r="AB247">
        <v>12141</v>
      </c>
      <c r="AD247" t="s">
        <v>6</v>
      </c>
      <c r="AE247">
        <v>25</v>
      </c>
      <c r="AF247">
        <v>5</v>
      </c>
      <c r="AH247" t="s">
        <v>16613</v>
      </c>
      <c r="AI247" t="s">
        <v>16612</v>
      </c>
      <c r="AJ247" t="s">
        <v>16611</v>
      </c>
      <c r="AK247" t="s">
        <v>16610</v>
      </c>
      <c r="AL247">
        <v>4</v>
      </c>
      <c r="AM247" s="5">
        <f t="shared" si="34"/>
        <v>0.22222222222222221</v>
      </c>
      <c r="AN247" s="4">
        <f t="shared" si="31"/>
        <v>3.365728469855694E-4</v>
      </c>
      <c r="AO247" s="3"/>
      <c r="AP247">
        <v>0</v>
      </c>
      <c r="AR247" t="s">
        <v>1</v>
      </c>
      <c r="AT247" s="2" t="s">
        <v>0</v>
      </c>
      <c r="AU247" s="1">
        <f t="shared" si="35"/>
        <v>1.1592923483790551</v>
      </c>
      <c r="AV247" s="1">
        <f t="shared" si="36"/>
        <v>0.83768233018462723</v>
      </c>
      <c r="AW247" s="1">
        <f t="shared" si="37"/>
        <v>0.5160723119901991</v>
      </c>
    </row>
    <row r="248" spans="1:49" x14ac:dyDescent="0.2">
      <c r="A248">
        <v>246</v>
      </c>
      <c r="B248" t="s">
        <v>16609</v>
      </c>
      <c r="C248" t="s">
        <v>16608</v>
      </c>
      <c r="F248" t="s">
        <v>16607</v>
      </c>
      <c r="G248" t="s">
        <v>17</v>
      </c>
      <c r="H248" t="s">
        <v>16</v>
      </c>
      <c r="I248" t="s">
        <v>7537</v>
      </c>
      <c r="J248">
        <v>60025761</v>
      </c>
      <c r="K248" t="s">
        <v>14671</v>
      </c>
      <c r="L248" t="s">
        <v>1198</v>
      </c>
      <c r="M248" t="s">
        <v>1197</v>
      </c>
      <c r="N248">
        <v>3</v>
      </c>
      <c r="O248" t="s">
        <v>16606</v>
      </c>
      <c r="P248" t="s">
        <v>16605</v>
      </c>
      <c r="Q248" t="s">
        <v>16604</v>
      </c>
      <c r="R248" s="7">
        <v>38108</v>
      </c>
      <c r="S248" s="8">
        <f t="shared" si="32"/>
        <v>2004</v>
      </c>
      <c r="T248" s="8">
        <v>2004</v>
      </c>
      <c r="U248" s="8">
        <f t="shared" si="33"/>
        <v>18</v>
      </c>
      <c r="V248" s="7">
        <v>38108</v>
      </c>
      <c r="W248" t="s">
        <v>10105</v>
      </c>
      <c r="X248" s="2">
        <v>0.61499999999999999</v>
      </c>
      <c r="Y248" s="6">
        <f t="shared" si="30"/>
        <v>1.6417073756706976E-2</v>
      </c>
      <c r="AA248">
        <v>1959271</v>
      </c>
      <c r="AB248">
        <v>12141</v>
      </c>
      <c r="AD248" t="s">
        <v>6</v>
      </c>
      <c r="AE248">
        <v>25</v>
      </c>
      <c r="AF248">
        <v>5</v>
      </c>
      <c r="AH248" t="s">
        <v>16603</v>
      </c>
      <c r="AI248" t="s">
        <v>16602</v>
      </c>
      <c r="AJ248" t="s">
        <v>16601</v>
      </c>
      <c r="AK248" t="s">
        <v>16600</v>
      </c>
      <c r="AL248">
        <v>1</v>
      </c>
      <c r="AM248" s="5">
        <f t="shared" si="34"/>
        <v>5.5555555555555552E-2</v>
      </c>
      <c r="AN248" s="4">
        <f t="shared" si="31"/>
        <v>8.4143211746392349E-5</v>
      </c>
      <c r="AO248" s="3"/>
      <c r="AP248">
        <v>0</v>
      </c>
      <c r="AR248" t="s">
        <v>1</v>
      </c>
      <c r="AT248" s="2" t="s">
        <v>0</v>
      </c>
      <c r="AU248" s="1">
        <f t="shared" si="35"/>
        <v>1.1517194593218798</v>
      </c>
      <c r="AV248" s="1">
        <f t="shared" si="36"/>
        <v>0.82506084842266847</v>
      </c>
      <c r="AW248" s="1">
        <f t="shared" si="37"/>
        <v>0.49840223752345669</v>
      </c>
    </row>
    <row r="249" spans="1:49" x14ac:dyDescent="0.2">
      <c r="A249">
        <v>247</v>
      </c>
      <c r="B249" t="s">
        <v>16599</v>
      </c>
      <c r="C249" t="s">
        <v>16598</v>
      </c>
      <c r="E249">
        <v>15274443</v>
      </c>
      <c r="F249" t="s">
        <v>16597</v>
      </c>
      <c r="G249" t="s">
        <v>17</v>
      </c>
      <c r="H249" t="s">
        <v>16</v>
      </c>
      <c r="I249" t="s">
        <v>16596</v>
      </c>
      <c r="J249" t="s">
        <v>16595</v>
      </c>
      <c r="K249" t="s">
        <v>16594</v>
      </c>
      <c r="L249" t="s">
        <v>16593</v>
      </c>
      <c r="M249" t="s">
        <v>64</v>
      </c>
      <c r="N249">
        <v>4</v>
      </c>
      <c r="O249" t="s">
        <v>16592</v>
      </c>
      <c r="P249" t="s">
        <v>16591</v>
      </c>
      <c r="Q249" t="s">
        <v>16590</v>
      </c>
      <c r="R249" s="7">
        <v>38108</v>
      </c>
      <c r="S249" s="8">
        <f t="shared" si="32"/>
        <v>2004</v>
      </c>
      <c r="T249" s="8">
        <v>2004</v>
      </c>
      <c r="U249" s="8">
        <f t="shared" si="33"/>
        <v>18</v>
      </c>
      <c r="V249" s="7">
        <v>38108</v>
      </c>
      <c r="W249" t="s">
        <v>2249</v>
      </c>
      <c r="X249" s="2">
        <v>0.85499999999999998</v>
      </c>
      <c r="Y249" s="6">
        <f t="shared" si="30"/>
        <v>2.28237366861536E-2</v>
      </c>
      <c r="AA249">
        <v>980331</v>
      </c>
      <c r="AB249">
        <v>23342</v>
      </c>
      <c r="AD249" t="s">
        <v>6</v>
      </c>
      <c r="AE249">
        <v>30</v>
      </c>
      <c r="AF249">
        <v>5</v>
      </c>
      <c r="AH249" t="s">
        <v>16589</v>
      </c>
      <c r="AI249" t="s">
        <v>16588</v>
      </c>
      <c r="AJ249" t="s">
        <v>16587</v>
      </c>
      <c r="AK249" t="s">
        <v>16586</v>
      </c>
      <c r="AL249">
        <v>21</v>
      </c>
      <c r="AM249" s="5">
        <f t="shared" si="34"/>
        <v>1.1666666666666667</v>
      </c>
      <c r="AN249" s="4">
        <f t="shared" si="31"/>
        <v>1.7670074466742396E-3</v>
      </c>
      <c r="AO249" s="3"/>
      <c r="AP249">
        <v>0</v>
      </c>
      <c r="AR249" t="s">
        <v>1</v>
      </c>
      <c r="AS249" t="s">
        <v>16585</v>
      </c>
      <c r="AT249" s="2">
        <v>2.6259999999999999</v>
      </c>
      <c r="AU249" s="1">
        <f t="shared" si="35"/>
        <v>1.6506717914309792</v>
      </c>
      <c r="AV249" s="1">
        <f t="shared" si="36"/>
        <v>1.2295372066413921</v>
      </c>
      <c r="AW249" s="1">
        <f t="shared" si="37"/>
        <v>0.80840262185180489</v>
      </c>
    </row>
    <row r="250" spans="1:49" x14ac:dyDescent="0.2">
      <c r="A250">
        <v>248</v>
      </c>
      <c r="B250" t="s">
        <v>16584</v>
      </c>
      <c r="C250" t="s">
        <v>16583</v>
      </c>
      <c r="E250">
        <v>15274439</v>
      </c>
      <c r="F250" t="s">
        <v>16582</v>
      </c>
      <c r="G250" t="s">
        <v>17</v>
      </c>
      <c r="H250" t="s">
        <v>16</v>
      </c>
      <c r="I250" t="s">
        <v>16581</v>
      </c>
      <c r="J250">
        <v>60002793</v>
      </c>
      <c r="K250" t="s">
        <v>16571</v>
      </c>
      <c r="L250" t="s">
        <v>16580</v>
      </c>
      <c r="M250" t="s">
        <v>1679</v>
      </c>
      <c r="N250">
        <v>6</v>
      </c>
      <c r="O250" t="s">
        <v>16579</v>
      </c>
      <c r="P250" t="s">
        <v>16578</v>
      </c>
      <c r="Q250" t="s">
        <v>16577</v>
      </c>
      <c r="R250" s="7">
        <v>38108</v>
      </c>
      <c r="S250" s="8">
        <f t="shared" si="32"/>
        <v>2004</v>
      </c>
      <c r="T250" s="8">
        <v>2004</v>
      </c>
      <c r="U250" s="8">
        <f t="shared" si="33"/>
        <v>18</v>
      </c>
      <c r="V250" s="7">
        <v>38108</v>
      </c>
      <c r="W250" t="s">
        <v>2249</v>
      </c>
      <c r="X250" s="2">
        <v>0.85499999999999998</v>
      </c>
      <c r="Y250" s="6">
        <f t="shared" si="30"/>
        <v>2.28237366861536E-2</v>
      </c>
      <c r="AA250">
        <v>980331</v>
      </c>
      <c r="AB250">
        <v>23342</v>
      </c>
      <c r="AD250" t="s">
        <v>6</v>
      </c>
      <c r="AE250">
        <v>30</v>
      </c>
      <c r="AF250">
        <v>5</v>
      </c>
      <c r="AH250" t="s">
        <v>16576</v>
      </c>
      <c r="AI250" t="s">
        <v>16575</v>
      </c>
      <c r="AJ250" t="s">
        <v>16574</v>
      </c>
      <c r="AK250" t="s">
        <v>16573</v>
      </c>
      <c r="AL250">
        <v>14</v>
      </c>
      <c r="AM250" s="5">
        <f t="shared" si="34"/>
        <v>0.77777777777777779</v>
      </c>
      <c r="AN250" s="4">
        <f t="shared" si="31"/>
        <v>1.178004964449493E-3</v>
      </c>
      <c r="AO250" s="3"/>
      <c r="AP250">
        <v>0</v>
      </c>
      <c r="AQ250" t="s">
        <v>16572</v>
      </c>
      <c r="AR250" t="s">
        <v>1</v>
      </c>
      <c r="AS250" t="s">
        <v>16571</v>
      </c>
      <c r="AT250" s="2">
        <v>2.6259999999999999</v>
      </c>
      <c r="AU250" s="1">
        <f t="shared" si="35"/>
        <v>1.6330017169642366</v>
      </c>
      <c r="AV250" s="1">
        <f t="shared" si="36"/>
        <v>1.2000870825301546</v>
      </c>
      <c r="AW250" s="1">
        <f t="shared" si="37"/>
        <v>0.76717244809607243</v>
      </c>
    </row>
    <row r="251" spans="1:49" x14ac:dyDescent="0.2">
      <c r="A251">
        <v>249</v>
      </c>
      <c r="B251" t="s">
        <v>16570</v>
      </c>
      <c r="C251" t="s">
        <v>16569</v>
      </c>
      <c r="E251">
        <v>14963687</v>
      </c>
      <c r="F251" t="s">
        <v>16568</v>
      </c>
      <c r="G251" t="s">
        <v>17</v>
      </c>
      <c r="H251" t="s">
        <v>16</v>
      </c>
      <c r="I251" t="s">
        <v>16567</v>
      </c>
      <c r="J251">
        <v>60019722</v>
      </c>
      <c r="K251" t="s">
        <v>16566</v>
      </c>
      <c r="L251" t="s">
        <v>3291</v>
      </c>
      <c r="M251" t="s">
        <v>493</v>
      </c>
      <c r="N251">
        <v>1</v>
      </c>
      <c r="O251" t="s">
        <v>16565</v>
      </c>
      <c r="P251">
        <v>7102580075</v>
      </c>
      <c r="Q251">
        <v>60019722</v>
      </c>
      <c r="R251" s="7">
        <v>38108</v>
      </c>
      <c r="S251" s="8">
        <f t="shared" si="32"/>
        <v>2004</v>
      </c>
      <c r="T251" s="8">
        <v>2004</v>
      </c>
      <c r="U251" s="8">
        <f t="shared" si="33"/>
        <v>18</v>
      </c>
      <c r="V251" s="7">
        <v>38108</v>
      </c>
      <c r="W251" t="s">
        <v>9863</v>
      </c>
      <c r="X251" s="2">
        <v>0.8</v>
      </c>
      <c r="Y251" s="6">
        <f t="shared" si="30"/>
        <v>2.1355543098155415E-2</v>
      </c>
      <c r="AA251">
        <v>3407594</v>
      </c>
      <c r="AB251">
        <v>23456</v>
      </c>
      <c r="AD251" t="s">
        <v>6</v>
      </c>
      <c r="AE251">
        <v>190</v>
      </c>
      <c r="AF251">
        <v>5</v>
      </c>
      <c r="AH251" t="s">
        <v>16564</v>
      </c>
      <c r="AI251" t="s">
        <v>16563</v>
      </c>
      <c r="AJ251" t="s">
        <v>16562</v>
      </c>
      <c r="AK251" t="s">
        <v>16561</v>
      </c>
      <c r="AL251">
        <v>5</v>
      </c>
      <c r="AM251" s="5">
        <f t="shared" si="34"/>
        <v>0.27777777777777779</v>
      </c>
      <c r="AN251" s="4">
        <f t="shared" si="31"/>
        <v>4.207160587319618E-4</v>
      </c>
      <c r="AO251" s="3"/>
      <c r="AP251">
        <v>0</v>
      </c>
      <c r="AR251" t="s">
        <v>1</v>
      </c>
      <c r="AT251" s="2" t="s">
        <v>0</v>
      </c>
      <c r="AU251" s="1">
        <f t="shared" si="35"/>
        <v>1.5075094986328377</v>
      </c>
      <c r="AV251" s="1">
        <f t="shared" si="36"/>
        <v>1.0888129578443688</v>
      </c>
      <c r="AW251" s="1">
        <f t="shared" si="37"/>
        <v>0.67011641705589975</v>
      </c>
    </row>
    <row r="252" spans="1:49" x14ac:dyDescent="0.2">
      <c r="A252">
        <v>250</v>
      </c>
      <c r="B252" t="s">
        <v>16560</v>
      </c>
      <c r="C252" t="s">
        <v>16559</v>
      </c>
      <c r="F252" t="s">
        <v>16558</v>
      </c>
      <c r="G252" t="s">
        <v>17</v>
      </c>
      <c r="H252" t="s">
        <v>16</v>
      </c>
      <c r="I252" t="s">
        <v>16557</v>
      </c>
      <c r="J252">
        <v>60101475</v>
      </c>
      <c r="K252" t="s">
        <v>16556</v>
      </c>
      <c r="L252" t="s">
        <v>8249</v>
      </c>
      <c r="M252" t="s">
        <v>136</v>
      </c>
      <c r="N252">
        <v>1</v>
      </c>
      <c r="O252" t="s">
        <v>16555</v>
      </c>
      <c r="P252">
        <v>7408355448</v>
      </c>
      <c r="Q252">
        <v>60101475</v>
      </c>
      <c r="R252" s="7">
        <v>38108</v>
      </c>
      <c r="S252" s="8">
        <f t="shared" si="32"/>
        <v>2004</v>
      </c>
      <c r="T252" s="8">
        <v>2004</v>
      </c>
      <c r="U252" s="8">
        <f t="shared" si="33"/>
        <v>18</v>
      </c>
      <c r="V252" s="7">
        <v>38108</v>
      </c>
      <c r="W252" t="s">
        <v>16554</v>
      </c>
      <c r="X252" s="2" t="s">
        <v>0</v>
      </c>
      <c r="Y252" s="6" t="e">
        <f t="shared" si="30"/>
        <v>#VALUE!</v>
      </c>
      <c r="AA252">
        <v>87553996</v>
      </c>
      <c r="AB252">
        <v>25995</v>
      </c>
      <c r="AD252" t="s">
        <v>6</v>
      </c>
      <c r="AE252">
        <v>20</v>
      </c>
      <c r="AF252">
        <v>3</v>
      </c>
      <c r="AH252" t="s">
        <v>16553</v>
      </c>
      <c r="AI252" t="s">
        <v>16552</v>
      </c>
      <c r="AK252" t="s">
        <v>16551</v>
      </c>
      <c r="AL252">
        <v>6</v>
      </c>
      <c r="AM252" s="5">
        <f t="shared" si="34"/>
        <v>0.33333333333333331</v>
      </c>
      <c r="AN252" s="4">
        <f t="shared" si="31"/>
        <v>5.048592704783541E-4</v>
      </c>
      <c r="AO252" s="3"/>
      <c r="AP252">
        <v>0</v>
      </c>
      <c r="AR252" t="s">
        <v>1</v>
      </c>
      <c r="AT252" s="2" t="s">
        <v>0</v>
      </c>
      <c r="AU252" s="1" t="e">
        <f t="shared" si="35"/>
        <v>#VALUE!</v>
      </c>
      <c r="AV252" s="1" t="e">
        <f t="shared" si="36"/>
        <v>#VALUE!</v>
      </c>
      <c r="AW252" s="1" t="e">
        <f t="shared" si="37"/>
        <v>#VALUE!</v>
      </c>
    </row>
    <row r="253" spans="1:49" x14ac:dyDescent="0.2">
      <c r="A253">
        <v>251</v>
      </c>
      <c r="B253" t="s">
        <v>16550</v>
      </c>
      <c r="C253" t="s">
        <v>16549</v>
      </c>
      <c r="F253" t="s">
        <v>16548</v>
      </c>
      <c r="G253" t="s">
        <v>17</v>
      </c>
      <c r="H253" t="s">
        <v>16</v>
      </c>
      <c r="I253" t="s">
        <v>16547</v>
      </c>
      <c r="J253">
        <v>60032330</v>
      </c>
      <c r="K253" t="s">
        <v>364</v>
      </c>
      <c r="L253" t="s">
        <v>363</v>
      </c>
      <c r="M253" t="s">
        <v>362</v>
      </c>
      <c r="N253">
        <v>2</v>
      </c>
      <c r="O253" t="s">
        <v>16546</v>
      </c>
      <c r="P253" t="s">
        <v>16545</v>
      </c>
      <c r="Q253" t="s">
        <v>10929</v>
      </c>
      <c r="R253" s="7">
        <v>38108</v>
      </c>
      <c r="S253" s="8">
        <f t="shared" si="32"/>
        <v>2004</v>
      </c>
      <c r="T253" s="8">
        <v>2004</v>
      </c>
      <c r="U253" s="8">
        <f t="shared" si="33"/>
        <v>18</v>
      </c>
      <c r="V253" s="7">
        <v>38108</v>
      </c>
      <c r="W253" t="s">
        <v>16544</v>
      </c>
      <c r="X253" s="2">
        <v>0.36199999999999999</v>
      </c>
      <c r="Y253" s="6">
        <f t="shared" si="30"/>
        <v>9.6633832519153248E-3</v>
      </c>
      <c r="AA253">
        <v>1915665</v>
      </c>
      <c r="AB253">
        <v>13614</v>
      </c>
      <c r="AD253" t="s">
        <v>6</v>
      </c>
      <c r="AE253">
        <v>40</v>
      </c>
      <c r="AF253">
        <v>3</v>
      </c>
      <c r="AH253" t="s">
        <v>16543</v>
      </c>
      <c r="AI253" t="s">
        <v>16542</v>
      </c>
      <c r="AJ253" t="s">
        <v>16541</v>
      </c>
      <c r="AK253" t="s">
        <v>16540</v>
      </c>
      <c r="AL253">
        <v>14</v>
      </c>
      <c r="AM253" s="5">
        <f t="shared" si="34"/>
        <v>0.77777777777777779</v>
      </c>
      <c r="AN253" s="4">
        <f t="shared" si="31"/>
        <v>1.178004964449493E-3</v>
      </c>
      <c r="AO253" s="3"/>
      <c r="AP253">
        <v>0</v>
      </c>
      <c r="AR253" t="s">
        <v>1</v>
      </c>
      <c r="AT253" s="2">
        <v>1.333</v>
      </c>
      <c r="AU253" s="1">
        <f t="shared" si="35"/>
        <v>0.71177697656755745</v>
      </c>
      <c r="AV253" s="1">
        <f t="shared" si="36"/>
        <v>0.54206941081824089</v>
      </c>
      <c r="AW253" s="1">
        <f t="shared" si="37"/>
        <v>0.37236184506892428</v>
      </c>
    </row>
    <row r="254" spans="1:49" x14ac:dyDescent="0.2">
      <c r="A254">
        <v>252</v>
      </c>
      <c r="B254" t="s">
        <v>16539</v>
      </c>
      <c r="C254" t="s">
        <v>16538</v>
      </c>
      <c r="F254" t="s">
        <v>16537</v>
      </c>
      <c r="G254" t="s">
        <v>17</v>
      </c>
      <c r="H254" t="s">
        <v>16</v>
      </c>
      <c r="I254" t="s">
        <v>16536</v>
      </c>
      <c r="J254" t="s">
        <v>16535</v>
      </c>
      <c r="K254" t="s">
        <v>16534</v>
      </c>
      <c r="L254" t="s">
        <v>16533</v>
      </c>
      <c r="M254" t="s">
        <v>83</v>
      </c>
      <c r="N254">
        <v>3</v>
      </c>
      <c r="O254" t="s">
        <v>16532</v>
      </c>
      <c r="P254" t="s">
        <v>16531</v>
      </c>
      <c r="Q254" t="s">
        <v>16530</v>
      </c>
      <c r="R254" s="7">
        <v>38108</v>
      </c>
      <c r="S254" s="8">
        <f t="shared" si="32"/>
        <v>2004</v>
      </c>
      <c r="T254" s="8">
        <v>2004</v>
      </c>
      <c r="U254" s="8">
        <f t="shared" si="33"/>
        <v>18</v>
      </c>
      <c r="V254" s="7">
        <v>38108</v>
      </c>
      <c r="W254" t="s">
        <v>1541</v>
      </c>
      <c r="X254" s="2">
        <v>0.251</v>
      </c>
      <c r="Y254" s="6">
        <f t="shared" si="30"/>
        <v>6.7003016470462617E-3</v>
      </c>
      <c r="AA254">
        <v>207217</v>
      </c>
      <c r="AB254">
        <v>26145</v>
      </c>
      <c r="AD254" t="s">
        <v>6</v>
      </c>
      <c r="AE254">
        <v>91</v>
      </c>
      <c r="AF254">
        <v>5</v>
      </c>
      <c r="AH254" t="s">
        <v>16529</v>
      </c>
      <c r="AI254" t="s">
        <v>16528</v>
      </c>
      <c r="AK254" t="s">
        <v>16527</v>
      </c>
      <c r="AL254">
        <v>4</v>
      </c>
      <c r="AM254" s="5">
        <f t="shared" si="34"/>
        <v>0.22222222222222221</v>
      </c>
      <c r="AN254" s="4">
        <f t="shared" si="31"/>
        <v>3.365728469855694E-4</v>
      </c>
      <c r="AO254" s="3"/>
      <c r="AP254">
        <v>0</v>
      </c>
      <c r="AR254" t="s">
        <v>1</v>
      </c>
      <c r="AT254" s="2">
        <v>1.3360000000000001</v>
      </c>
      <c r="AU254" s="1">
        <f t="shared" si="35"/>
        <v>0.47911830070280537</v>
      </c>
      <c r="AV254" s="1">
        <f t="shared" si="36"/>
        <v>0.35184372470159159</v>
      </c>
      <c r="AW254" s="1">
        <f t="shared" si="37"/>
        <v>0.2245691487003777</v>
      </c>
    </row>
    <row r="255" spans="1:49" x14ac:dyDescent="0.2">
      <c r="A255">
        <v>253</v>
      </c>
      <c r="B255" t="s">
        <v>16526</v>
      </c>
      <c r="C255" t="s">
        <v>16525</v>
      </c>
      <c r="F255" t="s">
        <v>16524</v>
      </c>
      <c r="G255" t="s">
        <v>17</v>
      </c>
      <c r="H255" t="s">
        <v>16</v>
      </c>
      <c r="I255" t="s">
        <v>16523</v>
      </c>
      <c r="J255">
        <v>60068746</v>
      </c>
      <c r="K255" t="s">
        <v>16522</v>
      </c>
      <c r="L255" t="s">
        <v>10711</v>
      </c>
      <c r="M255" t="s">
        <v>3652</v>
      </c>
      <c r="N255">
        <v>2</v>
      </c>
      <c r="O255" t="s">
        <v>16521</v>
      </c>
      <c r="P255" t="s">
        <v>16520</v>
      </c>
      <c r="Q255" t="s">
        <v>16519</v>
      </c>
      <c r="R255" s="7">
        <v>38108</v>
      </c>
      <c r="S255" s="8">
        <f t="shared" si="32"/>
        <v>2004</v>
      </c>
      <c r="T255" s="8">
        <v>2004</v>
      </c>
      <c r="U255" s="8">
        <f t="shared" si="33"/>
        <v>18</v>
      </c>
      <c r="V255" s="7">
        <v>38108</v>
      </c>
      <c r="W255" t="s">
        <v>10063</v>
      </c>
      <c r="X255" s="2">
        <v>0.24399999999999999</v>
      </c>
      <c r="Y255" s="6">
        <f t="shared" si="30"/>
        <v>6.5134406449374018E-3</v>
      </c>
      <c r="AA255">
        <v>84204</v>
      </c>
      <c r="AB255">
        <v>27420</v>
      </c>
      <c r="AD255" t="s">
        <v>6</v>
      </c>
      <c r="AE255">
        <v>82</v>
      </c>
      <c r="AF255">
        <v>5</v>
      </c>
      <c r="AH255" t="s">
        <v>16518</v>
      </c>
      <c r="AI255" t="s">
        <v>16517</v>
      </c>
      <c r="AK255" t="s">
        <v>16516</v>
      </c>
      <c r="AL255">
        <v>8</v>
      </c>
      <c r="AM255" s="5">
        <f t="shared" si="34"/>
        <v>0.44444444444444442</v>
      </c>
      <c r="AN255" s="4">
        <f t="shared" si="31"/>
        <v>6.7314569397113879E-4</v>
      </c>
      <c r="AO255" s="3"/>
      <c r="AP255">
        <v>0</v>
      </c>
      <c r="AR255" t="s">
        <v>1</v>
      </c>
      <c r="AT255" s="2">
        <v>1.24</v>
      </c>
      <c r="AU255" s="1">
        <f t="shared" si="35"/>
        <v>0.47613521596475228</v>
      </c>
      <c r="AV255" s="1">
        <f t="shared" si="36"/>
        <v>0.35932931694542702</v>
      </c>
      <c r="AW255" s="1">
        <f t="shared" si="37"/>
        <v>0.24252341792610177</v>
      </c>
    </row>
    <row r="256" spans="1:49" x14ac:dyDescent="0.2">
      <c r="A256">
        <v>254</v>
      </c>
      <c r="B256" t="s">
        <v>16515</v>
      </c>
      <c r="C256" t="s">
        <v>16514</v>
      </c>
      <c r="F256" t="s">
        <v>16513</v>
      </c>
      <c r="G256" t="s">
        <v>17</v>
      </c>
      <c r="H256" t="s">
        <v>16</v>
      </c>
      <c r="I256" t="s">
        <v>16512</v>
      </c>
      <c r="J256">
        <v>60007457</v>
      </c>
      <c r="K256" t="s">
        <v>6275</v>
      </c>
      <c r="L256" t="s">
        <v>6274</v>
      </c>
      <c r="M256" t="s">
        <v>2404</v>
      </c>
      <c r="N256">
        <v>1</v>
      </c>
      <c r="O256" t="s">
        <v>16511</v>
      </c>
      <c r="P256">
        <v>7003830809</v>
      </c>
      <c r="Q256">
        <v>60007457</v>
      </c>
      <c r="R256" s="7">
        <v>38108</v>
      </c>
      <c r="S256" s="8">
        <f t="shared" si="32"/>
        <v>2004</v>
      </c>
      <c r="T256" s="8">
        <v>2004</v>
      </c>
      <c r="U256" s="8">
        <f t="shared" si="33"/>
        <v>18</v>
      </c>
      <c r="V256" s="7">
        <v>38108</v>
      </c>
      <c r="W256" t="s">
        <v>12471</v>
      </c>
      <c r="X256" s="2">
        <v>0.217</v>
      </c>
      <c r="Y256" s="6">
        <f t="shared" si="30"/>
        <v>5.7926910653746562E-3</v>
      </c>
      <c r="AA256">
        <v>268933</v>
      </c>
      <c r="AB256">
        <v>14153</v>
      </c>
      <c r="AD256" t="s">
        <v>6</v>
      </c>
      <c r="AE256">
        <v>38</v>
      </c>
      <c r="AF256">
        <v>3</v>
      </c>
      <c r="AH256" t="s">
        <v>16510</v>
      </c>
      <c r="AI256" t="s">
        <v>16509</v>
      </c>
      <c r="AJ256" t="s">
        <v>16508</v>
      </c>
      <c r="AK256" t="s">
        <v>16507</v>
      </c>
      <c r="AL256">
        <v>7</v>
      </c>
      <c r="AM256" s="5">
        <f t="shared" si="34"/>
        <v>0.3888888888888889</v>
      </c>
      <c r="AN256" s="4">
        <f t="shared" si="31"/>
        <v>5.890024822247465E-4</v>
      </c>
      <c r="AO256" s="3"/>
      <c r="AP256">
        <v>0</v>
      </c>
      <c r="AQ256" t="s">
        <v>2398</v>
      </c>
      <c r="AR256" t="s">
        <v>16506</v>
      </c>
      <c r="AS256" t="s">
        <v>2396</v>
      </c>
      <c r="AT256" s="2">
        <v>1.3740000000000001</v>
      </c>
      <c r="AU256" s="1">
        <f t="shared" si="35"/>
        <v>0.42315844904296829</v>
      </c>
      <c r="AV256" s="1">
        <f t="shared" si="36"/>
        <v>0.31908467737997009</v>
      </c>
      <c r="AW256" s="1">
        <f t="shared" si="37"/>
        <v>0.21501090571697193</v>
      </c>
    </row>
    <row r="257" spans="1:49" x14ac:dyDescent="0.2">
      <c r="A257">
        <v>255</v>
      </c>
      <c r="B257" t="s">
        <v>16505</v>
      </c>
      <c r="C257" t="s">
        <v>16504</v>
      </c>
      <c r="F257" t="s">
        <v>16503</v>
      </c>
      <c r="G257" t="s">
        <v>17</v>
      </c>
      <c r="H257" t="s">
        <v>16</v>
      </c>
      <c r="I257" t="s">
        <v>16502</v>
      </c>
      <c r="J257">
        <v>60021331</v>
      </c>
      <c r="K257" t="s">
        <v>11841</v>
      </c>
      <c r="L257" t="s">
        <v>6274</v>
      </c>
      <c r="M257" t="s">
        <v>2404</v>
      </c>
      <c r="N257">
        <v>1</v>
      </c>
      <c r="O257" t="s">
        <v>2856</v>
      </c>
      <c r="P257">
        <v>7004713280</v>
      </c>
      <c r="Q257">
        <v>60021331</v>
      </c>
      <c r="R257" s="7">
        <v>38108</v>
      </c>
      <c r="S257" s="8">
        <f t="shared" si="32"/>
        <v>2004</v>
      </c>
      <c r="T257" s="8">
        <v>2004</v>
      </c>
      <c r="U257" s="8">
        <f t="shared" si="33"/>
        <v>18</v>
      </c>
      <c r="V257" s="7">
        <v>38108</v>
      </c>
      <c r="W257" t="s">
        <v>2855</v>
      </c>
      <c r="X257" s="2">
        <v>0.222</v>
      </c>
      <c r="Y257" s="6">
        <f t="shared" si="30"/>
        <v>5.9261632097381278E-3</v>
      </c>
      <c r="AA257">
        <v>10623590</v>
      </c>
      <c r="AB257">
        <v>13606</v>
      </c>
      <c r="AD257" t="s">
        <v>6</v>
      </c>
      <c r="AE257">
        <v>31</v>
      </c>
      <c r="AF257">
        <v>3</v>
      </c>
      <c r="AH257" t="s">
        <v>16501</v>
      </c>
      <c r="AI257" t="s">
        <v>16500</v>
      </c>
      <c r="AK257" t="s">
        <v>16499</v>
      </c>
      <c r="AL257">
        <v>9</v>
      </c>
      <c r="AM257" s="5">
        <f t="shared" si="34"/>
        <v>0.5</v>
      </c>
      <c r="AN257" s="4">
        <f t="shared" si="31"/>
        <v>7.572889057175312E-4</v>
      </c>
      <c r="AO257" s="3"/>
      <c r="AP257">
        <v>0</v>
      </c>
      <c r="AR257" t="s">
        <v>1</v>
      </c>
      <c r="AT257" s="2">
        <v>0.39200000000000002</v>
      </c>
      <c r="AU257" s="1">
        <f t="shared" si="35"/>
        <v>0.43755009185319482</v>
      </c>
      <c r="AV257" s="1">
        <f t="shared" si="36"/>
        <v>0.33417260577278296</v>
      </c>
      <c r="AW257" s="1">
        <f t="shared" si="37"/>
        <v>0.23079511969237099</v>
      </c>
    </row>
    <row r="258" spans="1:49" x14ac:dyDescent="0.2">
      <c r="A258">
        <v>256</v>
      </c>
      <c r="B258" t="s">
        <v>16498</v>
      </c>
      <c r="C258" t="s">
        <v>16497</v>
      </c>
      <c r="F258" t="s">
        <v>16496</v>
      </c>
      <c r="G258" t="s">
        <v>17</v>
      </c>
      <c r="H258" t="s">
        <v>16</v>
      </c>
      <c r="I258" t="s">
        <v>16495</v>
      </c>
      <c r="J258">
        <v>60007457</v>
      </c>
      <c r="K258" t="s">
        <v>6275</v>
      </c>
      <c r="L258" t="s">
        <v>6274</v>
      </c>
      <c r="M258" t="s">
        <v>2404</v>
      </c>
      <c r="N258">
        <v>3</v>
      </c>
      <c r="O258" t="s">
        <v>16494</v>
      </c>
      <c r="P258" t="s">
        <v>16493</v>
      </c>
      <c r="Q258" t="s">
        <v>16492</v>
      </c>
      <c r="R258" s="7">
        <v>38108</v>
      </c>
      <c r="S258" s="8">
        <f t="shared" si="32"/>
        <v>2004</v>
      </c>
      <c r="T258" s="8">
        <v>2004</v>
      </c>
      <c r="U258" s="8">
        <f t="shared" si="33"/>
        <v>18</v>
      </c>
      <c r="V258" s="7">
        <v>38108</v>
      </c>
      <c r="W258" t="s">
        <v>12471</v>
      </c>
      <c r="X258" s="2">
        <v>0.217</v>
      </c>
      <c r="Y258" s="6">
        <f t="shared" si="30"/>
        <v>5.7926910653746562E-3</v>
      </c>
      <c r="AA258">
        <v>268933</v>
      </c>
      <c r="AB258">
        <v>14153</v>
      </c>
      <c r="AD258" t="s">
        <v>6</v>
      </c>
      <c r="AE258">
        <v>38</v>
      </c>
      <c r="AF258">
        <v>3</v>
      </c>
      <c r="AH258" t="s">
        <v>16491</v>
      </c>
      <c r="AI258" t="s">
        <v>16490</v>
      </c>
      <c r="AJ258" t="s">
        <v>16489</v>
      </c>
      <c r="AK258" t="s">
        <v>16488</v>
      </c>
      <c r="AL258">
        <v>2</v>
      </c>
      <c r="AM258" s="5">
        <f t="shared" si="34"/>
        <v>0.1111111111111111</v>
      </c>
      <c r="AN258" s="4">
        <f t="shared" si="31"/>
        <v>1.682864234927847E-4</v>
      </c>
      <c r="AO258" s="3"/>
      <c r="AP258">
        <v>0</v>
      </c>
      <c r="AQ258" t="s">
        <v>2398</v>
      </c>
      <c r="AR258" t="s">
        <v>16487</v>
      </c>
      <c r="AS258" t="s">
        <v>2396</v>
      </c>
      <c r="AT258" s="2">
        <v>1.3740000000000001</v>
      </c>
      <c r="AU258" s="1">
        <f t="shared" si="35"/>
        <v>0.41053696728100941</v>
      </c>
      <c r="AV258" s="1">
        <f t="shared" si="36"/>
        <v>0.29804887444337202</v>
      </c>
      <c r="AW258" s="1">
        <f t="shared" si="37"/>
        <v>0.18556078160573461</v>
      </c>
    </row>
    <row r="259" spans="1:49" x14ac:dyDescent="0.2">
      <c r="A259">
        <v>257</v>
      </c>
      <c r="B259" t="s">
        <v>16486</v>
      </c>
      <c r="C259" t="s">
        <v>16485</v>
      </c>
      <c r="F259" t="s">
        <v>16484</v>
      </c>
      <c r="G259" t="s">
        <v>17</v>
      </c>
      <c r="H259" t="s">
        <v>16</v>
      </c>
      <c r="I259" t="s">
        <v>16483</v>
      </c>
      <c r="J259">
        <v>60000060</v>
      </c>
      <c r="K259" t="s">
        <v>11146</v>
      </c>
      <c r="L259" t="s">
        <v>11145</v>
      </c>
      <c r="M259" t="s">
        <v>120</v>
      </c>
      <c r="N259">
        <v>1</v>
      </c>
      <c r="O259" t="s">
        <v>16482</v>
      </c>
      <c r="P259">
        <v>7202801624</v>
      </c>
      <c r="Q259">
        <v>60000060</v>
      </c>
      <c r="R259" s="7">
        <v>38108</v>
      </c>
      <c r="S259" s="8">
        <f t="shared" si="32"/>
        <v>2004</v>
      </c>
      <c r="T259" s="8">
        <v>2004</v>
      </c>
      <c r="U259" s="8">
        <f t="shared" si="33"/>
        <v>18</v>
      </c>
      <c r="V259" s="7">
        <v>38108</v>
      </c>
      <c r="W259" t="s">
        <v>11782</v>
      </c>
      <c r="X259" s="2">
        <v>0.317</v>
      </c>
      <c r="Y259" s="6">
        <f t="shared" ref="Y259:Y322" si="38">(X259-$Z$3)/($Z$2-$Z$3)</f>
        <v>8.4621339526440836E-3</v>
      </c>
      <c r="AA259">
        <v>11108657</v>
      </c>
      <c r="AB259">
        <v>26646</v>
      </c>
      <c r="AD259" t="s">
        <v>6</v>
      </c>
      <c r="AE259">
        <v>2004</v>
      </c>
      <c r="AF259">
        <v>5</v>
      </c>
      <c r="AH259" t="s">
        <v>16481</v>
      </c>
      <c r="AI259" t="s">
        <v>16480</v>
      </c>
      <c r="AJ259" t="s">
        <v>16479</v>
      </c>
      <c r="AK259" t="s">
        <v>16478</v>
      </c>
      <c r="AL259">
        <v>8</v>
      </c>
      <c r="AM259" s="5">
        <f t="shared" si="34"/>
        <v>0.44444444444444442</v>
      </c>
      <c r="AN259" s="4">
        <f t="shared" ref="AN259:AN322" si="39">(AM259-$AO$3)/($AO$2-$AO$3)</f>
        <v>6.7314569397113879E-4</v>
      </c>
      <c r="AO259" s="3"/>
      <c r="AP259">
        <v>1</v>
      </c>
      <c r="AQ259" t="s">
        <v>55</v>
      </c>
      <c r="AR259">
        <v>112501</v>
      </c>
      <c r="AS259" t="s">
        <v>53</v>
      </c>
      <c r="AT259" s="2" t="s">
        <v>0</v>
      </c>
      <c r="AU259" s="1">
        <f t="shared" si="35"/>
        <v>0.61254374750422003</v>
      </c>
      <c r="AV259" s="1">
        <f t="shared" si="36"/>
        <v>0.45676398233076115</v>
      </c>
      <c r="AW259" s="1">
        <f t="shared" si="37"/>
        <v>0.30098421715730223</v>
      </c>
    </row>
    <row r="260" spans="1:49" x14ac:dyDescent="0.2">
      <c r="A260">
        <v>258</v>
      </c>
      <c r="B260" t="s">
        <v>16477</v>
      </c>
      <c r="C260" t="s">
        <v>16476</v>
      </c>
      <c r="F260" t="s">
        <v>16475</v>
      </c>
      <c r="G260" t="s">
        <v>17</v>
      </c>
      <c r="H260" t="s">
        <v>16</v>
      </c>
      <c r="I260" t="s">
        <v>16474</v>
      </c>
      <c r="J260" t="s">
        <v>16473</v>
      </c>
      <c r="K260" t="s">
        <v>16472</v>
      </c>
      <c r="L260" t="s">
        <v>16471</v>
      </c>
      <c r="M260" t="s">
        <v>345</v>
      </c>
      <c r="N260">
        <v>3</v>
      </c>
      <c r="O260" t="s">
        <v>16470</v>
      </c>
      <c r="P260" t="s">
        <v>16469</v>
      </c>
      <c r="Q260" t="s">
        <v>16468</v>
      </c>
      <c r="R260" s="7">
        <v>38108</v>
      </c>
      <c r="S260" s="8">
        <f t="shared" si="32"/>
        <v>2004</v>
      </c>
      <c r="T260" s="8">
        <v>2004</v>
      </c>
      <c r="U260" s="8">
        <f t="shared" si="33"/>
        <v>18</v>
      </c>
      <c r="V260" s="7">
        <v>38108</v>
      </c>
      <c r="W260" t="s">
        <v>11782</v>
      </c>
      <c r="X260" s="2">
        <v>0.317</v>
      </c>
      <c r="Y260" s="6">
        <f t="shared" si="38"/>
        <v>8.4621339526440836E-3</v>
      </c>
      <c r="AA260">
        <v>11108657</v>
      </c>
      <c r="AB260">
        <v>26646</v>
      </c>
      <c r="AD260" t="s">
        <v>6</v>
      </c>
      <c r="AE260">
        <v>2004</v>
      </c>
      <c r="AF260">
        <v>5</v>
      </c>
      <c r="AH260" t="s">
        <v>16467</v>
      </c>
      <c r="AI260" t="s">
        <v>16466</v>
      </c>
      <c r="AJ260" t="s">
        <v>16465</v>
      </c>
      <c r="AK260" t="s">
        <v>16464</v>
      </c>
      <c r="AL260">
        <v>42</v>
      </c>
      <c r="AM260" s="5">
        <f t="shared" si="34"/>
        <v>2.3333333333333335</v>
      </c>
      <c r="AN260" s="4">
        <f t="shared" si="39"/>
        <v>3.5340148933484792E-3</v>
      </c>
      <c r="AO260" s="3"/>
      <c r="AP260">
        <v>1</v>
      </c>
      <c r="AR260" t="s">
        <v>1</v>
      </c>
      <c r="AT260" s="2" t="s">
        <v>0</v>
      </c>
      <c r="AU260" s="1">
        <f t="shared" si="35"/>
        <v>0.69836982348554011</v>
      </c>
      <c r="AV260" s="1">
        <f t="shared" si="36"/>
        <v>0.59980744229962812</v>
      </c>
      <c r="AW260" s="1">
        <f t="shared" si="37"/>
        <v>0.50124506111371603</v>
      </c>
    </row>
    <row r="261" spans="1:49" x14ac:dyDescent="0.2">
      <c r="A261">
        <v>259</v>
      </c>
      <c r="B261" t="s">
        <v>16463</v>
      </c>
      <c r="C261" t="s">
        <v>16462</v>
      </c>
      <c r="F261" t="s">
        <v>16461</v>
      </c>
      <c r="G261" t="s">
        <v>17</v>
      </c>
      <c r="H261" t="s">
        <v>16</v>
      </c>
      <c r="I261" t="s">
        <v>16460</v>
      </c>
      <c r="J261">
        <v>60013959</v>
      </c>
      <c r="K261" t="s">
        <v>122</v>
      </c>
      <c r="L261" t="s">
        <v>121</v>
      </c>
      <c r="M261" t="s">
        <v>120</v>
      </c>
      <c r="N261">
        <v>2</v>
      </c>
      <c r="O261" t="s">
        <v>16459</v>
      </c>
      <c r="P261" t="s">
        <v>16458</v>
      </c>
      <c r="Q261" t="s">
        <v>16457</v>
      </c>
      <c r="R261" s="7">
        <v>38108</v>
      </c>
      <c r="S261" s="8">
        <f t="shared" si="32"/>
        <v>2004</v>
      </c>
      <c r="T261" s="8">
        <v>2004</v>
      </c>
      <c r="U261" s="8">
        <f t="shared" si="33"/>
        <v>18</v>
      </c>
      <c r="V261" s="7">
        <v>38108</v>
      </c>
      <c r="W261" t="s">
        <v>11782</v>
      </c>
      <c r="X261" s="2">
        <v>0.317</v>
      </c>
      <c r="Y261" s="6">
        <f t="shared" si="38"/>
        <v>8.4621339526440836E-3</v>
      </c>
      <c r="AA261">
        <v>11108657</v>
      </c>
      <c r="AB261">
        <v>26646</v>
      </c>
      <c r="AD261" t="s">
        <v>6</v>
      </c>
      <c r="AE261">
        <v>2004</v>
      </c>
      <c r="AF261">
        <v>5</v>
      </c>
      <c r="AH261" t="s">
        <v>16456</v>
      </c>
      <c r="AI261" t="s">
        <v>16455</v>
      </c>
      <c r="AJ261" t="s">
        <v>16454</v>
      </c>
      <c r="AK261" t="s">
        <v>16453</v>
      </c>
      <c r="AL261">
        <v>14</v>
      </c>
      <c r="AM261" s="5">
        <f t="shared" si="34"/>
        <v>0.77777777777777779</v>
      </c>
      <c r="AN261" s="4">
        <f t="shared" si="39"/>
        <v>1.178004964449493E-3</v>
      </c>
      <c r="AO261" s="3"/>
      <c r="AP261">
        <v>1</v>
      </c>
      <c r="AQ261" t="s">
        <v>55</v>
      </c>
      <c r="AR261">
        <v>97114</v>
      </c>
      <c r="AS261" t="s">
        <v>53</v>
      </c>
      <c r="AT261" s="2" t="s">
        <v>0</v>
      </c>
      <c r="AU261" s="1">
        <f t="shared" si="35"/>
        <v>0.62768952561857061</v>
      </c>
      <c r="AV261" s="1">
        <f t="shared" si="36"/>
        <v>0.48200694585467879</v>
      </c>
      <c r="AW261" s="1">
        <f t="shared" si="37"/>
        <v>0.33632436609078703</v>
      </c>
    </row>
    <row r="262" spans="1:49" x14ac:dyDescent="0.2">
      <c r="A262">
        <v>260</v>
      </c>
      <c r="B262" t="s">
        <v>16452</v>
      </c>
      <c r="C262" t="s">
        <v>16451</v>
      </c>
      <c r="E262">
        <v>15174058</v>
      </c>
      <c r="F262" t="s">
        <v>16450</v>
      </c>
      <c r="G262" t="s">
        <v>17</v>
      </c>
      <c r="H262" t="s">
        <v>16</v>
      </c>
      <c r="I262" t="s">
        <v>16449</v>
      </c>
      <c r="J262" t="s">
        <v>16448</v>
      </c>
      <c r="K262" t="s">
        <v>16447</v>
      </c>
      <c r="L262" t="s">
        <v>16446</v>
      </c>
      <c r="M262" t="s">
        <v>16445</v>
      </c>
      <c r="N262">
        <v>5</v>
      </c>
      <c r="O262" t="s">
        <v>16444</v>
      </c>
      <c r="P262" t="s">
        <v>16443</v>
      </c>
      <c r="Q262" t="s">
        <v>16442</v>
      </c>
      <c r="R262" s="7">
        <v>38108</v>
      </c>
      <c r="S262" s="8">
        <f t="shared" si="32"/>
        <v>2004</v>
      </c>
      <c r="T262" s="8">
        <v>2004</v>
      </c>
      <c r="U262" s="8">
        <f t="shared" si="33"/>
        <v>18</v>
      </c>
      <c r="V262" s="7">
        <v>38108</v>
      </c>
      <c r="W262" t="s">
        <v>16441</v>
      </c>
      <c r="X262" s="2">
        <v>0.66600000000000004</v>
      </c>
      <c r="Y262" s="6">
        <f t="shared" si="38"/>
        <v>1.7778489629214383E-2</v>
      </c>
      <c r="AA262">
        <v>1730835</v>
      </c>
      <c r="AB262">
        <v>23524</v>
      </c>
      <c r="AD262" t="s">
        <v>6</v>
      </c>
      <c r="AE262">
        <v>25</v>
      </c>
      <c r="AF262">
        <v>9</v>
      </c>
      <c r="AH262" t="s">
        <v>16440</v>
      </c>
      <c r="AI262" t="s">
        <v>16439</v>
      </c>
      <c r="AJ262" t="s">
        <v>16438</v>
      </c>
      <c r="AK262" t="s">
        <v>16437</v>
      </c>
      <c r="AL262">
        <v>11</v>
      </c>
      <c r="AM262" s="5">
        <f t="shared" si="34"/>
        <v>0.61111111111111116</v>
      </c>
      <c r="AN262" s="4">
        <f t="shared" si="39"/>
        <v>9.25575329210316E-4</v>
      </c>
      <c r="AO262" s="3"/>
      <c r="AP262">
        <v>0</v>
      </c>
      <c r="AR262" t="s">
        <v>1</v>
      </c>
      <c r="AT262" s="2">
        <v>3.5350000000000001</v>
      </c>
      <c r="AU262" s="1">
        <f t="shared" si="35"/>
        <v>1.2722615339213161</v>
      </c>
      <c r="AV262" s="1">
        <f t="shared" si="36"/>
        <v>0.93520324792123499</v>
      </c>
      <c r="AW262" s="1">
        <f t="shared" si="37"/>
        <v>0.59814496192115363</v>
      </c>
    </row>
    <row r="263" spans="1:49" x14ac:dyDescent="0.2">
      <c r="A263">
        <v>261</v>
      </c>
      <c r="B263" t="s">
        <v>16436</v>
      </c>
      <c r="C263" t="s">
        <v>16435</v>
      </c>
      <c r="F263" t="s">
        <v>16434</v>
      </c>
      <c r="G263" t="s">
        <v>17</v>
      </c>
      <c r="H263" t="s">
        <v>16</v>
      </c>
      <c r="I263" t="s">
        <v>13949</v>
      </c>
      <c r="J263">
        <v>60027090</v>
      </c>
      <c r="K263" t="s">
        <v>9380</v>
      </c>
      <c r="L263" t="s">
        <v>9379</v>
      </c>
      <c r="M263" t="s">
        <v>120</v>
      </c>
      <c r="N263">
        <v>5</v>
      </c>
      <c r="O263" t="s">
        <v>16433</v>
      </c>
      <c r="P263" t="s">
        <v>16432</v>
      </c>
      <c r="Q263" t="s">
        <v>16431</v>
      </c>
      <c r="R263" s="7">
        <v>38108</v>
      </c>
      <c r="S263" s="8">
        <f t="shared" si="32"/>
        <v>2004</v>
      </c>
      <c r="T263" s="8">
        <v>2004</v>
      </c>
      <c r="U263" s="8">
        <f t="shared" si="33"/>
        <v>18</v>
      </c>
      <c r="V263" s="7">
        <v>38108</v>
      </c>
      <c r="W263" t="s">
        <v>2384</v>
      </c>
      <c r="X263" s="2">
        <v>0.39600000000000002</v>
      </c>
      <c r="Y263" s="6">
        <f t="shared" si="38"/>
        <v>1.0570993833586931E-2</v>
      </c>
      <c r="AA263">
        <v>8858985</v>
      </c>
      <c r="AB263">
        <v>25993</v>
      </c>
      <c r="AD263" t="s">
        <v>6</v>
      </c>
      <c r="AE263">
        <v>19</v>
      </c>
      <c r="AF263">
        <v>5</v>
      </c>
      <c r="AH263" t="s">
        <v>2551</v>
      </c>
      <c r="AI263" t="s">
        <v>16430</v>
      </c>
      <c r="AK263" t="s">
        <v>16429</v>
      </c>
      <c r="AL263">
        <v>34</v>
      </c>
      <c r="AM263" s="5">
        <f t="shared" si="34"/>
        <v>1.8888888888888888</v>
      </c>
      <c r="AN263" s="4">
        <f t="shared" si="39"/>
        <v>2.86086919937734E-3</v>
      </c>
      <c r="AO263" s="3"/>
      <c r="AP263">
        <v>0</v>
      </c>
      <c r="AR263" t="s">
        <v>1</v>
      </c>
      <c r="AT263" s="2" t="s">
        <v>0</v>
      </c>
      <c r="AU263" s="1">
        <f t="shared" si="35"/>
        <v>0.82579564433240527</v>
      </c>
      <c r="AV263" s="1">
        <f t="shared" si="36"/>
        <v>0.67159315164821354</v>
      </c>
      <c r="AW263" s="1">
        <f t="shared" si="37"/>
        <v>0.51739065896402181</v>
      </c>
    </row>
    <row r="264" spans="1:49" x14ac:dyDescent="0.2">
      <c r="A264">
        <v>262</v>
      </c>
      <c r="B264" t="s">
        <v>16428</v>
      </c>
      <c r="C264" t="s">
        <v>16427</v>
      </c>
      <c r="F264" t="s">
        <v>16426</v>
      </c>
      <c r="G264" t="s">
        <v>17</v>
      </c>
      <c r="H264" t="s">
        <v>16</v>
      </c>
      <c r="I264" t="s">
        <v>16425</v>
      </c>
      <c r="J264">
        <v>60005415</v>
      </c>
      <c r="K264" t="s">
        <v>16424</v>
      </c>
      <c r="L264" t="s">
        <v>16423</v>
      </c>
      <c r="M264" t="s">
        <v>329</v>
      </c>
      <c r="N264">
        <v>3</v>
      </c>
      <c r="O264" t="s">
        <v>16422</v>
      </c>
      <c r="P264" t="s">
        <v>16421</v>
      </c>
      <c r="Q264" t="s">
        <v>16420</v>
      </c>
      <c r="R264" s="7">
        <v>38108</v>
      </c>
      <c r="S264" s="8">
        <f t="shared" si="32"/>
        <v>2004</v>
      </c>
      <c r="T264" s="8">
        <v>2004</v>
      </c>
      <c r="U264" s="8">
        <f t="shared" si="33"/>
        <v>18</v>
      </c>
      <c r="V264" s="7">
        <v>38108</v>
      </c>
      <c r="W264" t="s">
        <v>11782</v>
      </c>
      <c r="X264" s="2">
        <v>0.317</v>
      </c>
      <c r="Y264" s="6">
        <f t="shared" si="38"/>
        <v>8.4621339526440836E-3</v>
      </c>
      <c r="AA264">
        <v>11108657</v>
      </c>
      <c r="AB264">
        <v>26646</v>
      </c>
      <c r="AD264" t="s">
        <v>6</v>
      </c>
      <c r="AE264">
        <v>2004</v>
      </c>
      <c r="AF264">
        <v>5</v>
      </c>
      <c r="AH264" t="s">
        <v>16419</v>
      </c>
      <c r="AI264" t="s">
        <v>16418</v>
      </c>
      <c r="AJ264" t="s">
        <v>16417</v>
      </c>
      <c r="AK264" t="s">
        <v>16416</v>
      </c>
      <c r="AL264">
        <v>5</v>
      </c>
      <c r="AM264" s="5">
        <f t="shared" si="34"/>
        <v>0.27777777777777779</v>
      </c>
      <c r="AN264" s="4">
        <f t="shared" si="39"/>
        <v>4.207160587319618E-4</v>
      </c>
      <c r="AO264" s="3"/>
      <c r="AP264">
        <v>1</v>
      </c>
      <c r="AR264" t="s">
        <v>1</v>
      </c>
      <c r="AT264" s="2" t="s">
        <v>0</v>
      </c>
      <c r="AU264" s="1">
        <f t="shared" si="35"/>
        <v>0.60497085844704468</v>
      </c>
      <c r="AV264" s="1">
        <f t="shared" si="36"/>
        <v>0.44414250056880228</v>
      </c>
      <c r="AW264" s="1">
        <f t="shared" si="37"/>
        <v>0.28331414269055982</v>
      </c>
    </row>
    <row r="265" spans="1:49" x14ac:dyDescent="0.2">
      <c r="A265">
        <v>263</v>
      </c>
      <c r="B265" t="s">
        <v>16415</v>
      </c>
      <c r="C265" t="s">
        <v>16414</v>
      </c>
      <c r="F265" t="s">
        <v>16413</v>
      </c>
      <c r="G265" t="s">
        <v>17</v>
      </c>
      <c r="H265" t="s">
        <v>16</v>
      </c>
      <c r="I265" t="s">
        <v>16412</v>
      </c>
      <c r="J265" t="s">
        <v>16411</v>
      </c>
      <c r="K265" t="s">
        <v>16410</v>
      </c>
      <c r="L265" t="s">
        <v>16409</v>
      </c>
      <c r="M265" t="s">
        <v>16408</v>
      </c>
      <c r="N265">
        <v>3</v>
      </c>
      <c r="O265" t="s">
        <v>16407</v>
      </c>
      <c r="P265" t="s">
        <v>16406</v>
      </c>
      <c r="Q265" t="s">
        <v>16405</v>
      </c>
      <c r="R265" s="7">
        <v>38108</v>
      </c>
      <c r="S265" s="8">
        <f t="shared" si="32"/>
        <v>2004</v>
      </c>
      <c r="T265" s="8">
        <v>2004</v>
      </c>
      <c r="U265" s="8">
        <f t="shared" si="33"/>
        <v>18</v>
      </c>
      <c r="V265" s="7">
        <v>38108</v>
      </c>
      <c r="W265" t="s">
        <v>11782</v>
      </c>
      <c r="X265" s="2">
        <v>0.317</v>
      </c>
      <c r="Y265" s="6">
        <f t="shared" si="38"/>
        <v>8.4621339526440836E-3</v>
      </c>
      <c r="AA265">
        <v>11108657</v>
      </c>
      <c r="AB265">
        <v>26646</v>
      </c>
      <c r="AD265" t="s">
        <v>6</v>
      </c>
      <c r="AE265">
        <v>2004</v>
      </c>
      <c r="AF265">
        <v>5</v>
      </c>
      <c r="AH265" t="s">
        <v>16404</v>
      </c>
      <c r="AI265" t="s">
        <v>16403</v>
      </c>
      <c r="AJ265" t="s">
        <v>16402</v>
      </c>
      <c r="AK265" t="s">
        <v>16401</v>
      </c>
      <c r="AL265">
        <v>9</v>
      </c>
      <c r="AM265" s="5">
        <f t="shared" si="34"/>
        <v>0.5</v>
      </c>
      <c r="AN265" s="4">
        <f t="shared" si="39"/>
        <v>7.572889057175312E-4</v>
      </c>
      <c r="AO265" s="3"/>
      <c r="AP265">
        <v>1</v>
      </c>
      <c r="AR265" t="s">
        <v>1</v>
      </c>
      <c r="AT265" s="2" t="s">
        <v>0</v>
      </c>
      <c r="AU265" s="1">
        <f t="shared" si="35"/>
        <v>0.61506804385661173</v>
      </c>
      <c r="AV265" s="1">
        <f t="shared" si="36"/>
        <v>0.46097114291808072</v>
      </c>
      <c r="AW265" s="1">
        <f t="shared" si="37"/>
        <v>0.30687424197954966</v>
      </c>
    </row>
    <row r="266" spans="1:49" x14ac:dyDescent="0.2">
      <c r="A266">
        <v>264</v>
      </c>
      <c r="B266" t="s">
        <v>16400</v>
      </c>
      <c r="C266" t="s">
        <v>16399</v>
      </c>
      <c r="F266" t="s">
        <v>16398</v>
      </c>
      <c r="G266" t="s">
        <v>17</v>
      </c>
      <c r="H266" t="s">
        <v>16</v>
      </c>
      <c r="I266" t="s">
        <v>16397</v>
      </c>
      <c r="J266">
        <v>60028868</v>
      </c>
      <c r="K266" t="s">
        <v>16396</v>
      </c>
      <c r="L266" t="s">
        <v>16395</v>
      </c>
      <c r="M266" t="s">
        <v>26</v>
      </c>
      <c r="N266">
        <v>3</v>
      </c>
      <c r="O266" t="s">
        <v>16394</v>
      </c>
      <c r="P266" t="s">
        <v>16393</v>
      </c>
      <c r="Q266" t="s">
        <v>16392</v>
      </c>
      <c r="R266" s="7">
        <v>38108</v>
      </c>
      <c r="S266" s="8">
        <f t="shared" si="32"/>
        <v>2004</v>
      </c>
      <c r="T266" s="8">
        <v>2004</v>
      </c>
      <c r="U266" s="8">
        <f t="shared" si="33"/>
        <v>18</v>
      </c>
      <c r="V266" s="7">
        <v>38108</v>
      </c>
      <c r="W266" t="s">
        <v>4158</v>
      </c>
      <c r="X266" s="2">
        <v>0.34699999999999998</v>
      </c>
      <c r="Y266" s="6">
        <f t="shared" si="38"/>
        <v>9.2629668188249116E-3</v>
      </c>
      <c r="AA266" t="s">
        <v>4157</v>
      </c>
      <c r="AB266">
        <v>18817</v>
      </c>
      <c r="AD266" t="s">
        <v>6</v>
      </c>
      <c r="AE266">
        <v>15</v>
      </c>
      <c r="AF266">
        <v>3</v>
      </c>
      <c r="AH266" t="s">
        <v>16391</v>
      </c>
      <c r="AI266" t="s">
        <v>16390</v>
      </c>
      <c r="AK266" t="s">
        <v>16389</v>
      </c>
      <c r="AL266">
        <v>17</v>
      </c>
      <c r="AM266" s="5">
        <f t="shared" si="34"/>
        <v>0.94444444444444442</v>
      </c>
      <c r="AN266" s="4">
        <f t="shared" si="39"/>
        <v>1.43043459968867E-3</v>
      </c>
      <c r="AO266" s="3"/>
      <c r="AP266">
        <v>0</v>
      </c>
      <c r="AR266" t="s">
        <v>1</v>
      </c>
      <c r="AT266" s="2" t="s">
        <v>0</v>
      </c>
      <c r="AU266" s="1">
        <f t="shared" si="35"/>
        <v>0.69132071530840389</v>
      </c>
      <c r="AV266" s="1">
        <f t="shared" si="36"/>
        <v>0.53467007092567909</v>
      </c>
      <c r="AW266" s="1">
        <f t="shared" si="37"/>
        <v>0.37801942654295423</v>
      </c>
    </row>
    <row r="267" spans="1:49" x14ac:dyDescent="0.2">
      <c r="A267">
        <v>265</v>
      </c>
      <c r="B267" t="s">
        <v>16388</v>
      </c>
      <c r="C267" t="s">
        <v>16387</v>
      </c>
      <c r="F267" t="s">
        <v>16386</v>
      </c>
      <c r="G267" t="s">
        <v>17</v>
      </c>
      <c r="H267" t="s">
        <v>16</v>
      </c>
      <c r="I267" t="s">
        <v>16385</v>
      </c>
      <c r="J267">
        <v>60016005</v>
      </c>
      <c r="K267" t="s">
        <v>5917</v>
      </c>
      <c r="L267" t="s">
        <v>5916</v>
      </c>
      <c r="M267" t="s">
        <v>329</v>
      </c>
      <c r="N267">
        <v>2</v>
      </c>
      <c r="O267" t="s">
        <v>16384</v>
      </c>
      <c r="P267" t="s">
        <v>16383</v>
      </c>
      <c r="Q267" t="s">
        <v>5913</v>
      </c>
      <c r="R267" s="7">
        <v>38108</v>
      </c>
      <c r="S267" s="8">
        <f t="shared" si="32"/>
        <v>2004</v>
      </c>
      <c r="T267" s="8">
        <v>2004</v>
      </c>
      <c r="U267" s="8">
        <f t="shared" si="33"/>
        <v>18</v>
      </c>
      <c r="V267" s="7">
        <v>38108</v>
      </c>
      <c r="W267" t="s">
        <v>11782</v>
      </c>
      <c r="X267" s="2">
        <v>0.317</v>
      </c>
      <c r="Y267" s="6">
        <f t="shared" si="38"/>
        <v>8.4621339526440836E-3</v>
      </c>
      <c r="AA267">
        <v>11108657</v>
      </c>
      <c r="AB267">
        <v>26646</v>
      </c>
      <c r="AD267" t="s">
        <v>6</v>
      </c>
      <c r="AE267">
        <v>2004</v>
      </c>
      <c r="AF267">
        <v>5</v>
      </c>
      <c r="AH267" t="s">
        <v>16382</v>
      </c>
      <c r="AI267" t="s">
        <v>16381</v>
      </c>
      <c r="AJ267" t="s">
        <v>16380</v>
      </c>
      <c r="AK267" t="s">
        <v>16379</v>
      </c>
      <c r="AL267">
        <v>7</v>
      </c>
      <c r="AM267" s="5">
        <f t="shared" si="34"/>
        <v>0.3888888888888889</v>
      </c>
      <c r="AN267" s="4">
        <f t="shared" si="39"/>
        <v>5.890024822247465E-4</v>
      </c>
      <c r="AO267" s="3"/>
      <c r="AP267">
        <v>1</v>
      </c>
      <c r="AR267" t="s">
        <v>1</v>
      </c>
      <c r="AT267" s="2" t="s">
        <v>0</v>
      </c>
      <c r="AU267" s="1">
        <f t="shared" si="35"/>
        <v>0.61001945115182821</v>
      </c>
      <c r="AV267" s="1">
        <f t="shared" si="36"/>
        <v>0.45255682174344147</v>
      </c>
      <c r="AW267" s="1">
        <f t="shared" si="37"/>
        <v>0.29509419233505474</v>
      </c>
    </row>
    <row r="268" spans="1:49" x14ac:dyDescent="0.2">
      <c r="A268">
        <v>266</v>
      </c>
      <c r="B268" t="s">
        <v>16378</v>
      </c>
      <c r="C268" t="s">
        <v>16377</v>
      </c>
      <c r="F268" t="s">
        <v>16376</v>
      </c>
      <c r="G268" t="s">
        <v>17</v>
      </c>
      <c r="H268" t="s">
        <v>16</v>
      </c>
      <c r="I268" t="s">
        <v>16375</v>
      </c>
      <c r="J268">
        <v>60026638</v>
      </c>
      <c r="K268" t="s">
        <v>5785</v>
      </c>
      <c r="L268" t="s">
        <v>3506</v>
      </c>
      <c r="M268" t="s">
        <v>3505</v>
      </c>
      <c r="N268">
        <v>3</v>
      </c>
      <c r="O268" t="s">
        <v>16374</v>
      </c>
      <c r="P268" t="s">
        <v>16373</v>
      </c>
      <c r="Q268" t="s">
        <v>5782</v>
      </c>
      <c r="R268" s="7">
        <v>38108</v>
      </c>
      <c r="S268" s="8">
        <f t="shared" si="32"/>
        <v>2004</v>
      </c>
      <c r="T268" s="8">
        <v>2004</v>
      </c>
      <c r="U268" s="8">
        <f t="shared" si="33"/>
        <v>18</v>
      </c>
      <c r="V268" s="7">
        <v>38108</v>
      </c>
      <c r="W268" t="s">
        <v>11782</v>
      </c>
      <c r="X268" s="2">
        <v>0.317</v>
      </c>
      <c r="Y268" s="6">
        <f t="shared" si="38"/>
        <v>8.4621339526440836E-3</v>
      </c>
      <c r="AA268">
        <v>11108657</v>
      </c>
      <c r="AB268">
        <v>26646</v>
      </c>
      <c r="AD268" t="s">
        <v>6</v>
      </c>
      <c r="AE268">
        <v>2004</v>
      </c>
      <c r="AF268">
        <v>5</v>
      </c>
      <c r="AH268" t="s">
        <v>16372</v>
      </c>
      <c r="AI268" t="s">
        <v>16371</v>
      </c>
      <c r="AJ268" t="s">
        <v>16370</v>
      </c>
      <c r="AK268" t="s">
        <v>16369</v>
      </c>
      <c r="AL268">
        <v>24</v>
      </c>
      <c r="AM268" s="5">
        <f t="shared" si="34"/>
        <v>1.3333333333333333</v>
      </c>
      <c r="AN268" s="4">
        <f t="shared" si="39"/>
        <v>2.0194370819134164E-3</v>
      </c>
      <c r="AO268" s="3"/>
      <c r="AP268">
        <v>1</v>
      </c>
      <c r="AR268" t="s">
        <v>1</v>
      </c>
      <c r="AT268" s="2" t="s">
        <v>0</v>
      </c>
      <c r="AU268" s="1">
        <f t="shared" si="35"/>
        <v>0.65293248914248836</v>
      </c>
      <c r="AV268" s="1">
        <f t="shared" si="36"/>
        <v>0.52407855172787499</v>
      </c>
      <c r="AW268" s="1">
        <f t="shared" si="37"/>
        <v>0.39522461431326161</v>
      </c>
    </row>
    <row r="269" spans="1:49" x14ac:dyDescent="0.2">
      <c r="A269">
        <v>267</v>
      </c>
      <c r="B269" t="s">
        <v>16368</v>
      </c>
      <c r="C269" t="s">
        <v>16367</v>
      </c>
      <c r="F269" t="s">
        <v>16366</v>
      </c>
      <c r="G269" t="s">
        <v>17</v>
      </c>
      <c r="H269" t="s">
        <v>16</v>
      </c>
      <c r="I269" t="s">
        <v>16365</v>
      </c>
      <c r="J269" t="s">
        <v>16364</v>
      </c>
      <c r="K269" t="s">
        <v>16363</v>
      </c>
      <c r="L269" t="s">
        <v>16362</v>
      </c>
      <c r="M269" t="s">
        <v>16361</v>
      </c>
      <c r="N269">
        <v>5</v>
      </c>
      <c r="O269" t="s">
        <v>16360</v>
      </c>
      <c r="P269" t="s">
        <v>16359</v>
      </c>
      <c r="Q269" t="s">
        <v>16358</v>
      </c>
      <c r="R269" s="7">
        <v>38108</v>
      </c>
      <c r="S269" s="8">
        <f t="shared" si="32"/>
        <v>2004</v>
      </c>
      <c r="T269" s="8">
        <v>2004</v>
      </c>
      <c r="U269" s="8">
        <f t="shared" si="33"/>
        <v>18</v>
      </c>
      <c r="V269" s="7">
        <v>38108</v>
      </c>
      <c r="W269" t="s">
        <v>11782</v>
      </c>
      <c r="X269" s="2">
        <v>0.317</v>
      </c>
      <c r="Y269" s="6">
        <f t="shared" si="38"/>
        <v>8.4621339526440836E-3</v>
      </c>
      <c r="AA269">
        <v>11108657</v>
      </c>
      <c r="AB269">
        <v>26646</v>
      </c>
      <c r="AD269" t="s">
        <v>6</v>
      </c>
      <c r="AE269">
        <v>2004</v>
      </c>
      <c r="AF269">
        <v>5</v>
      </c>
      <c r="AH269" t="s">
        <v>16357</v>
      </c>
      <c r="AI269" t="s">
        <v>16356</v>
      </c>
      <c r="AJ269" t="s">
        <v>16355</v>
      </c>
      <c r="AK269" t="s">
        <v>16354</v>
      </c>
      <c r="AL269">
        <v>38</v>
      </c>
      <c r="AM269" s="5">
        <f t="shared" si="34"/>
        <v>2.1111111111111112</v>
      </c>
      <c r="AN269" s="4">
        <f t="shared" si="39"/>
        <v>3.1974420463629096E-3</v>
      </c>
      <c r="AO269" s="3"/>
      <c r="AP269">
        <v>1</v>
      </c>
      <c r="AR269" t="s">
        <v>1</v>
      </c>
      <c r="AT269" s="2" t="s">
        <v>0</v>
      </c>
      <c r="AU269" s="1">
        <f t="shared" si="35"/>
        <v>0.68827263807597305</v>
      </c>
      <c r="AV269" s="1">
        <f t="shared" si="36"/>
        <v>0.58297879995034974</v>
      </c>
      <c r="AW269" s="1">
        <f t="shared" si="37"/>
        <v>0.4776849618247262</v>
      </c>
    </row>
    <row r="270" spans="1:49" x14ac:dyDescent="0.2">
      <c r="A270">
        <v>268</v>
      </c>
      <c r="B270" t="s">
        <v>16353</v>
      </c>
      <c r="C270" t="s">
        <v>16352</v>
      </c>
      <c r="F270" t="s">
        <v>16351</v>
      </c>
      <c r="G270" t="s">
        <v>17</v>
      </c>
      <c r="H270" t="s">
        <v>16</v>
      </c>
      <c r="I270" t="s">
        <v>16350</v>
      </c>
      <c r="J270">
        <v>60015913</v>
      </c>
      <c r="K270" t="s">
        <v>16349</v>
      </c>
      <c r="L270" t="s">
        <v>16348</v>
      </c>
      <c r="M270" t="s">
        <v>329</v>
      </c>
      <c r="N270">
        <v>2</v>
      </c>
      <c r="O270" t="s">
        <v>16347</v>
      </c>
      <c r="P270" t="s">
        <v>16346</v>
      </c>
      <c r="Q270" t="s">
        <v>16345</v>
      </c>
      <c r="R270" s="7">
        <v>38108</v>
      </c>
      <c r="S270" s="8">
        <f t="shared" si="32"/>
        <v>2004</v>
      </c>
      <c r="T270" s="8">
        <v>2004</v>
      </c>
      <c r="U270" s="8">
        <f t="shared" si="33"/>
        <v>18</v>
      </c>
      <c r="V270" s="7">
        <v>38108</v>
      </c>
      <c r="W270" t="s">
        <v>11782</v>
      </c>
      <c r="X270" s="2">
        <v>0.317</v>
      </c>
      <c r="Y270" s="6">
        <f t="shared" si="38"/>
        <v>8.4621339526440836E-3</v>
      </c>
      <c r="AA270">
        <v>11108657</v>
      </c>
      <c r="AB270">
        <v>26646</v>
      </c>
      <c r="AD270" t="s">
        <v>6</v>
      </c>
      <c r="AE270">
        <v>2004</v>
      </c>
      <c r="AF270">
        <v>5</v>
      </c>
      <c r="AH270" t="s">
        <v>16344</v>
      </c>
      <c r="AI270" t="s">
        <v>16343</v>
      </c>
      <c r="AJ270" t="s">
        <v>16342</v>
      </c>
      <c r="AK270" t="s">
        <v>16341</v>
      </c>
      <c r="AL270">
        <v>0</v>
      </c>
      <c r="AM270" s="5">
        <f t="shared" si="34"/>
        <v>0</v>
      </c>
      <c r="AN270" s="4">
        <f t="shared" si="39"/>
        <v>0</v>
      </c>
      <c r="AO270" s="3"/>
      <c r="AP270">
        <v>1</v>
      </c>
      <c r="AR270" t="s">
        <v>1</v>
      </c>
      <c r="AT270" s="2" t="s">
        <v>0</v>
      </c>
      <c r="AU270" s="1">
        <f t="shared" si="35"/>
        <v>0.5923493766850858</v>
      </c>
      <c r="AV270" s="1">
        <f t="shared" si="36"/>
        <v>0.42310669763220415</v>
      </c>
      <c r="AW270" s="1">
        <f t="shared" si="37"/>
        <v>0.2538640185793225</v>
      </c>
    </row>
    <row r="271" spans="1:49" x14ac:dyDescent="0.2">
      <c r="A271">
        <v>269</v>
      </c>
      <c r="B271" t="s">
        <v>16340</v>
      </c>
      <c r="C271" t="s">
        <v>16339</v>
      </c>
      <c r="F271" t="s">
        <v>16338</v>
      </c>
      <c r="G271" t="s">
        <v>17</v>
      </c>
      <c r="H271" t="s">
        <v>16</v>
      </c>
      <c r="I271" t="s">
        <v>16337</v>
      </c>
      <c r="J271" t="s">
        <v>16336</v>
      </c>
      <c r="K271" t="s">
        <v>16335</v>
      </c>
      <c r="L271" t="s">
        <v>16334</v>
      </c>
      <c r="M271" t="s">
        <v>16333</v>
      </c>
      <c r="N271">
        <v>2</v>
      </c>
      <c r="O271" t="s">
        <v>16332</v>
      </c>
      <c r="P271" t="s">
        <v>16331</v>
      </c>
      <c r="Q271" t="s">
        <v>16330</v>
      </c>
      <c r="R271" s="7">
        <v>38108</v>
      </c>
      <c r="S271" s="8">
        <f t="shared" si="32"/>
        <v>2004</v>
      </c>
      <c r="T271" s="8">
        <v>2004</v>
      </c>
      <c r="U271" s="8">
        <f t="shared" si="33"/>
        <v>18</v>
      </c>
      <c r="V271" s="7">
        <v>38108</v>
      </c>
      <c r="W271" t="s">
        <v>11782</v>
      </c>
      <c r="X271" s="2">
        <v>0.317</v>
      </c>
      <c r="Y271" s="6">
        <f t="shared" si="38"/>
        <v>8.4621339526440836E-3</v>
      </c>
      <c r="AA271">
        <v>11108657</v>
      </c>
      <c r="AB271">
        <v>26646</v>
      </c>
      <c r="AD271" t="s">
        <v>6</v>
      </c>
      <c r="AE271">
        <v>2004</v>
      </c>
      <c r="AF271">
        <v>5</v>
      </c>
      <c r="AH271" t="s">
        <v>16329</v>
      </c>
      <c r="AI271" t="s">
        <v>16328</v>
      </c>
      <c r="AJ271" t="s">
        <v>16327</v>
      </c>
      <c r="AK271" t="s">
        <v>16326</v>
      </c>
      <c r="AL271">
        <v>35</v>
      </c>
      <c r="AM271" s="5">
        <f t="shared" si="34"/>
        <v>1.9444444444444444</v>
      </c>
      <c r="AN271" s="4">
        <f t="shared" si="39"/>
        <v>2.9450124111237326E-3</v>
      </c>
      <c r="AO271" s="3"/>
      <c r="AP271">
        <v>1</v>
      </c>
      <c r="AR271" t="s">
        <v>1</v>
      </c>
      <c r="AT271" s="2" t="s">
        <v>0</v>
      </c>
      <c r="AU271" s="1">
        <f t="shared" si="35"/>
        <v>0.68069974901879771</v>
      </c>
      <c r="AV271" s="1">
        <f t="shared" si="36"/>
        <v>0.57035731818839086</v>
      </c>
      <c r="AW271" s="1">
        <f t="shared" si="37"/>
        <v>0.46001488735798368</v>
      </c>
    </row>
    <row r="272" spans="1:49" x14ac:dyDescent="0.2">
      <c r="A272">
        <v>270</v>
      </c>
      <c r="B272" t="s">
        <v>16325</v>
      </c>
      <c r="C272" t="s">
        <v>16324</v>
      </c>
      <c r="F272" t="s">
        <v>16323</v>
      </c>
      <c r="G272" t="s">
        <v>17</v>
      </c>
      <c r="H272" t="s">
        <v>16</v>
      </c>
      <c r="I272" t="s">
        <v>16322</v>
      </c>
      <c r="J272">
        <v>60030835</v>
      </c>
      <c r="K272" t="s">
        <v>11608</v>
      </c>
      <c r="L272" t="s">
        <v>11607</v>
      </c>
      <c r="M272" t="s">
        <v>329</v>
      </c>
      <c r="N272">
        <v>2</v>
      </c>
      <c r="O272" t="s">
        <v>16321</v>
      </c>
      <c r="P272" t="s">
        <v>16320</v>
      </c>
      <c r="Q272" t="s">
        <v>11604</v>
      </c>
      <c r="R272" s="7">
        <v>38108</v>
      </c>
      <c r="S272" s="8">
        <f t="shared" si="32"/>
        <v>2004</v>
      </c>
      <c r="T272" s="8">
        <v>2004</v>
      </c>
      <c r="U272" s="8">
        <f t="shared" si="33"/>
        <v>18</v>
      </c>
      <c r="V272" s="7">
        <v>38108</v>
      </c>
      <c r="W272" t="s">
        <v>4158</v>
      </c>
      <c r="X272" s="2">
        <v>0.34699999999999998</v>
      </c>
      <c r="Y272" s="6">
        <f t="shared" si="38"/>
        <v>9.2629668188249116E-3</v>
      </c>
      <c r="AA272" t="s">
        <v>4157</v>
      </c>
      <c r="AB272">
        <v>18817</v>
      </c>
      <c r="AD272" t="s">
        <v>6</v>
      </c>
      <c r="AE272">
        <v>15</v>
      </c>
      <c r="AF272">
        <v>3</v>
      </c>
      <c r="AH272" t="s">
        <v>16319</v>
      </c>
      <c r="AI272" t="s">
        <v>16318</v>
      </c>
      <c r="AK272" t="s">
        <v>16317</v>
      </c>
      <c r="AL272">
        <v>4</v>
      </c>
      <c r="AM272" s="5">
        <f t="shared" si="34"/>
        <v>0.22222222222222221</v>
      </c>
      <c r="AN272" s="4">
        <f t="shared" si="39"/>
        <v>3.365728469855694E-4</v>
      </c>
      <c r="AO272" s="3"/>
      <c r="AP272">
        <v>0</v>
      </c>
      <c r="AR272" t="s">
        <v>1</v>
      </c>
      <c r="AT272" s="2" t="s">
        <v>0</v>
      </c>
      <c r="AU272" s="1">
        <f t="shared" si="35"/>
        <v>0.6585048627273109</v>
      </c>
      <c r="AV272" s="1">
        <f t="shared" si="36"/>
        <v>0.47997698329052402</v>
      </c>
      <c r="AW272" s="1">
        <f t="shared" si="37"/>
        <v>0.30144910385373719</v>
      </c>
    </row>
    <row r="273" spans="1:49" x14ac:dyDescent="0.2">
      <c r="A273">
        <v>271</v>
      </c>
      <c r="B273" t="s">
        <v>16316</v>
      </c>
      <c r="C273" t="s">
        <v>16315</v>
      </c>
      <c r="F273" t="s">
        <v>16314</v>
      </c>
      <c r="G273" t="s">
        <v>17</v>
      </c>
      <c r="H273" t="s">
        <v>16</v>
      </c>
      <c r="I273" t="s">
        <v>16313</v>
      </c>
      <c r="J273">
        <v>60021032</v>
      </c>
      <c r="K273" t="s">
        <v>2695</v>
      </c>
      <c r="L273" t="s">
        <v>2694</v>
      </c>
      <c r="M273" t="s">
        <v>120</v>
      </c>
      <c r="N273">
        <v>2</v>
      </c>
      <c r="O273" t="s">
        <v>16312</v>
      </c>
      <c r="P273" t="s">
        <v>16311</v>
      </c>
      <c r="Q273" t="s">
        <v>2691</v>
      </c>
      <c r="R273" s="7">
        <v>38108</v>
      </c>
      <c r="S273" s="8">
        <f t="shared" si="32"/>
        <v>2004</v>
      </c>
      <c r="T273" s="8">
        <v>2004</v>
      </c>
      <c r="U273" s="8">
        <f t="shared" si="33"/>
        <v>18</v>
      </c>
      <c r="V273" s="7">
        <v>38108</v>
      </c>
      <c r="W273" t="s">
        <v>11782</v>
      </c>
      <c r="X273" s="2">
        <v>0.317</v>
      </c>
      <c r="Y273" s="6">
        <f t="shared" si="38"/>
        <v>8.4621339526440836E-3</v>
      </c>
      <c r="AA273">
        <v>11108657</v>
      </c>
      <c r="AB273">
        <v>26646</v>
      </c>
      <c r="AD273" t="s">
        <v>6</v>
      </c>
      <c r="AE273">
        <v>2004</v>
      </c>
      <c r="AF273">
        <v>5</v>
      </c>
      <c r="AH273" t="s">
        <v>16310</v>
      </c>
      <c r="AI273" t="s">
        <v>16309</v>
      </c>
      <c r="AJ273" t="s">
        <v>16308</v>
      </c>
      <c r="AK273" t="s">
        <v>16307</v>
      </c>
      <c r="AL273">
        <v>3</v>
      </c>
      <c r="AM273" s="5">
        <f t="shared" si="34"/>
        <v>0.16666666666666666</v>
      </c>
      <c r="AN273" s="4">
        <f t="shared" si="39"/>
        <v>2.5242963523917705E-4</v>
      </c>
      <c r="AO273" s="3"/>
      <c r="AP273">
        <v>1</v>
      </c>
      <c r="AQ273" t="s">
        <v>55</v>
      </c>
      <c r="AR273">
        <v>121565</v>
      </c>
      <c r="AS273" t="s">
        <v>53</v>
      </c>
      <c r="AT273" s="2" t="s">
        <v>0</v>
      </c>
      <c r="AU273" s="1">
        <f t="shared" si="35"/>
        <v>0.59992226574226115</v>
      </c>
      <c r="AV273" s="1">
        <f t="shared" si="36"/>
        <v>0.43572817939416303</v>
      </c>
      <c r="AW273" s="1">
        <f t="shared" si="37"/>
        <v>0.27153409304606485</v>
      </c>
    </row>
    <row r="274" spans="1:49" x14ac:dyDescent="0.2">
      <c r="A274">
        <v>272</v>
      </c>
      <c r="B274" t="s">
        <v>16306</v>
      </c>
      <c r="C274" t="s">
        <v>16305</v>
      </c>
      <c r="F274" t="s">
        <v>16304</v>
      </c>
      <c r="G274" t="s">
        <v>17</v>
      </c>
      <c r="H274" t="s">
        <v>16</v>
      </c>
      <c r="I274" t="s">
        <v>16303</v>
      </c>
      <c r="J274" t="s">
        <v>16302</v>
      </c>
      <c r="K274" t="s">
        <v>16301</v>
      </c>
      <c r="L274" t="s">
        <v>16300</v>
      </c>
      <c r="M274" t="s">
        <v>16299</v>
      </c>
      <c r="N274">
        <v>2</v>
      </c>
      <c r="O274" t="s">
        <v>16298</v>
      </c>
      <c r="P274" t="s">
        <v>16297</v>
      </c>
      <c r="Q274" t="s">
        <v>16296</v>
      </c>
      <c r="R274" s="7">
        <v>38108</v>
      </c>
      <c r="S274" s="8">
        <f t="shared" si="32"/>
        <v>2004</v>
      </c>
      <c r="T274" s="8">
        <v>2004</v>
      </c>
      <c r="U274" s="8">
        <f t="shared" si="33"/>
        <v>18</v>
      </c>
      <c r="V274" s="7">
        <v>38108</v>
      </c>
      <c r="W274" t="s">
        <v>4158</v>
      </c>
      <c r="X274" s="2">
        <v>0.34699999999999998</v>
      </c>
      <c r="Y274" s="6">
        <f t="shared" si="38"/>
        <v>9.2629668188249116E-3</v>
      </c>
      <c r="AA274" t="s">
        <v>4157</v>
      </c>
      <c r="AB274">
        <v>18817</v>
      </c>
      <c r="AD274" t="s">
        <v>6</v>
      </c>
      <c r="AE274">
        <v>15</v>
      </c>
      <c r="AF274">
        <v>3</v>
      </c>
      <c r="AH274" t="s">
        <v>16295</v>
      </c>
      <c r="AI274" t="s">
        <v>16294</v>
      </c>
      <c r="AK274" t="s">
        <v>16293</v>
      </c>
      <c r="AL274">
        <v>0</v>
      </c>
      <c r="AM274" s="5">
        <f t="shared" si="34"/>
        <v>0</v>
      </c>
      <c r="AN274" s="4">
        <f t="shared" si="39"/>
        <v>0</v>
      </c>
      <c r="AO274" s="3"/>
      <c r="AP274">
        <v>0</v>
      </c>
      <c r="AR274" t="s">
        <v>1</v>
      </c>
      <c r="AT274" s="2" t="s">
        <v>0</v>
      </c>
      <c r="AU274" s="1">
        <f t="shared" si="35"/>
        <v>0.64840767731774385</v>
      </c>
      <c r="AV274" s="1">
        <f t="shared" si="36"/>
        <v>0.46314834094124557</v>
      </c>
      <c r="AW274" s="1">
        <f t="shared" si="37"/>
        <v>0.2778890045647473</v>
      </c>
    </row>
    <row r="275" spans="1:49" x14ac:dyDescent="0.2">
      <c r="A275">
        <v>273</v>
      </c>
      <c r="B275" t="s">
        <v>16292</v>
      </c>
      <c r="C275" t="s">
        <v>16291</v>
      </c>
      <c r="F275" t="s">
        <v>16290</v>
      </c>
      <c r="G275" t="s">
        <v>17</v>
      </c>
      <c r="H275" t="s">
        <v>16</v>
      </c>
      <c r="I275" t="s">
        <v>16289</v>
      </c>
      <c r="J275">
        <v>60001711</v>
      </c>
      <c r="K275" t="s">
        <v>14207</v>
      </c>
      <c r="L275" t="s">
        <v>14206</v>
      </c>
      <c r="M275" t="s">
        <v>26</v>
      </c>
      <c r="N275">
        <v>3</v>
      </c>
      <c r="O275" t="s">
        <v>16288</v>
      </c>
      <c r="P275" t="s">
        <v>16287</v>
      </c>
      <c r="Q275" t="s">
        <v>16286</v>
      </c>
      <c r="R275" s="7">
        <v>38108</v>
      </c>
      <c r="S275" s="8">
        <f t="shared" si="32"/>
        <v>2004</v>
      </c>
      <c r="T275" s="8">
        <v>2004</v>
      </c>
      <c r="U275" s="8">
        <f t="shared" si="33"/>
        <v>18</v>
      </c>
      <c r="V275" s="7">
        <v>38108</v>
      </c>
      <c r="W275" t="s">
        <v>11782</v>
      </c>
      <c r="X275" s="2">
        <v>0.317</v>
      </c>
      <c r="Y275" s="6">
        <f t="shared" si="38"/>
        <v>8.4621339526440836E-3</v>
      </c>
      <c r="AA275">
        <v>11108657</v>
      </c>
      <c r="AB275">
        <v>26646</v>
      </c>
      <c r="AD275" t="s">
        <v>6</v>
      </c>
      <c r="AE275">
        <v>2004</v>
      </c>
      <c r="AF275">
        <v>5</v>
      </c>
      <c r="AH275" t="s">
        <v>16285</v>
      </c>
      <c r="AI275" t="s">
        <v>16284</v>
      </c>
      <c r="AJ275" t="s">
        <v>16283</v>
      </c>
      <c r="AK275" t="s">
        <v>16282</v>
      </c>
      <c r="AL275">
        <v>4</v>
      </c>
      <c r="AM275" s="5">
        <f t="shared" si="34"/>
        <v>0.22222222222222221</v>
      </c>
      <c r="AN275" s="4">
        <f t="shared" si="39"/>
        <v>3.365728469855694E-4</v>
      </c>
      <c r="AO275" s="3"/>
      <c r="AP275">
        <v>1</v>
      </c>
      <c r="AR275" t="s">
        <v>1</v>
      </c>
      <c r="AT275" s="2" t="s">
        <v>0</v>
      </c>
      <c r="AU275" s="1">
        <f t="shared" si="35"/>
        <v>0.60244656209465286</v>
      </c>
      <c r="AV275" s="1">
        <f t="shared" si="36"/>
        <v>0.4399353399814826</v>
      </c>
      <c r="AW275" s="1">
        <f t="shared" si="37"/>
        <v>0.27742411786831234</v>
      </c>
    </row>
    <row r="276" spans="1:49" x14ac:dyDescent="0.2">
      <c r="A276">
        <v>274</v>
      </c>
      <c r="B276" t="s">
        <v>16281</v>
      </c>
      <c r="C276" t="s">
        <v>16280</v>
      </c>
      <c r="F276" t="s">
        <v>16279</v>
      </c>
      <c r="G276" t="s">
        <v>17</v>
      </c>
      <c r="H276" t="s">
        <v>16</v>
      </c>
      <c r="I276" t="s">
        <v>16278</v>
      </c>
      <c r="J276" t="s">
        <v>16277</v>
      </c>
      <c r="K276" t="s">
        <v>16276</v>
      </c>
      <c r="L276" t="s">
        <v>16275</v>
      </c>
      <c r="M276" t="s">
        <v>16274</v>
      </c>
      <c r="N276">
        <v>5</v>
      </c>
      <c r="O276" t="s">
        <v>16273</v>
      </c>
      <c r="P276" t="s">
        <v>16272</v>
      </c>
      <c r="Q276" t="s">
        <v>16271</v>
      </c>
      <c r="R276" s="7">
        <v>38108</v>
      </c>
      <c r="S276" s="8">
        <f t="shared" si="32"/>
        <v>2004</v>
      </c>
      <c r="T276" s="8">
        <v>2004</v>
      </c>
      <c r="U276" s="8">
        <f t="shared" si="33"/>
        <v>18</v>
      </c>
      <c r="V276" s="7">
        <v>38108</v>
      </c>
      <c r="W276" t="s">
        <v>9106</v>
      </c>
      <c r="X276" s="2">
        <v>0.65500000000000003</v>
      </c>
      <c r="Y276" s="6">
        <f t="shared" si="38"/>
        <v>1.7484850911614749E-2</v>
      </c>
      <c r="AA276">
        <v>189375</v>
      </c>
      <c r="AB276">
        <v>26051</v>
      </c>
      <c r="AD276" t="s">
        <v>6</v>
      </c>
      <c r="AE276">
        <v>46</v>
      </c>
      <c r="AF276">
        <v>2</v>
      </c>
      <c r="AH276" t="s">
        <v>16270</v>
      </c>
      <c r="AI276" t="s">
        <v>16269</v>
      </c>
      <c r="AJ276" t="s">
        <v>16268</v>
      </c>
      <c r="AK276" t="s">
        <v>16267</v>
      </c>
      <c r="AL276">
        <v>82</v>
      </c>
      <c r="AM276" s="5">
        <f t="shared" si="34"/>
        <v>4.5555555555555554</v>
      </c>
      <c r="AN276" s="4">
        <f t="shared" si="39"/>
        <v>6.8997433632041732E-3</v>
      </c>
      <c r="AO276" s="3"/>
      <c r="AP276">
        <v>0</v>
      </c>
      <c r="AR276" t="s">
        <v>1</v>
      </c>
      <c r="AT276" s="2" t="s">
        <v>0</v>
      </c>
      <c r="AU276" s="1">
        <f t="shared" si="35"/>
        <v>1.4309318647091573</v>
      </c>
      <c r="AV276" s="1">
        <f t="shared" si="36"/>
        <v>1.219229713740946</v>
      </c>
      <c r="AW276" s="1">
        <f t="shared" si="37"/>
        <v>1.0075275627727345</v>
      </c>
    </row>
    <row r="277" spans="1:49" x14ac:dyDescent="0.2">
      <c r="A277">
        <v>275</v>
      </c>
      <c r="B277" t="s">
        <v>16266</v>
      </c>
      <c r="C277" t="s">
        <v>16265</v>
      </c>
      <c r="F277" t="s">
        <v>16264</v>
      </c>
      <c r="G277" t="s">
        <v>17</v>
      </c>
      <c r="H277" t="s">
        <v>16</v>
      </c>
      <c r="I277" t="s">
        <v>16263</v>
      </c>
      <c r="J277" t="s">
        <v>16262</v>
      </c>
      <c r="K277" t="s">
        <v>16261</v>
      </c>
      <c r="L277" t="s">
        <v>16260</v>
      </c>
      <c r="M277" t="s">
        <v>16259</v>
      </c>
      <c r="N277">
        <v>6</v>
      </c>
      <c r="O277" t="s">
        <v>16258</v>
      </c>
      <c r="P277" t="s">
        <v>16257</v>
      </c>
      <c r="Q277" t="s">
        <v>16256</v>
      </c>
      <c r="R277" s="7">
        <v>38108</v>
      </c>
      <c r="S277" s="8">
        <f t="shared" si="32"/>
        <v>2004</v>
      </c>
      <c r="T277" s="8">
        <v>2004</v>
      </c>
      <c r="U277" s="8">
        <f t="shared" si="33"/>
        <v>18</v>
      </c>
      <c r="V277" s="7">
        <v>38108</v>
      </c>
      <c r="W277" t="s">
        <v>9106</v>
      </c>
      <c r="X277" s="2">
        <v>0.65500000000000003</v>
      </c>
      <c r="Y277" s="6">
        <f t="shared" si="38"/>
        <v>1.7484850911614749E-2</v>
      </c>
      <c r="AA277">
        <v>189375</v>
      </c>
      <c r="AB277">
        <v>26051</v>
      </c>
      <c r="AD277" t="s">
        <v>6</v>
      </c>
      <c r="AE277">
        <v>46</v>
      </c>
      <c r="AF277">
        <v>2</v>
      </c>
      <c r="AH277" t="s">
        <v>16255</v>
      </c>
      <c r="AI277" t="s">
        <v>16254</v>
      </c>
      <c r="AJ277" t="s">
        <v>16253</v>
      </c>
      <c r="AK277" t="s">
        <v>16252</v>
      </c>
      <c r="AL277">
        <v>14</v>
      </c>
      <c r="AM277" s="5">
        <f t="shared" si="34"/>
        <v>0.77777777777777779</v>
      </c>
      <c r="AN277" s="4">
        <f t="shared" si="39"/>
        <v>1.178004964449493E-3</v>
      </c>
      <c r="AO277" s="3"/>
      <c r="AP277">
        <v>0</v>
      </c>
      <c r="AQ277" t="s">
        <v>262</v>
      </c>
      <c r="AR277" t="s">
        <v>1</v>
      </c>
      <c r="AS277" t="s">
        <v>261</v>
      </c>
      <c r="AT277" s="2" t="s">
        <v>0</v>
      </c>
      <c r="AU277" s="1">
        <f t="shared" si="35"/>
        <v>1.2592797127465172</v>
      </c>
      <c r="AV277" s="1">
        <f t="shared" si="36"/>
        <v>0.93314279380321208</v>
      </c>
      <c r="AW277" s="1">
        <f t="shared" si="37"/>
        <v>0.60700587485990698</v>
      </c>
    </row>
    <row r="278" spans="1:49" x14ac:dyDescent="0.2">
      <c r="A278">
        <v>276</v>
      </c>
      <c r="B278" t="s">
        <v>16251</v>
      </c>
      <c r="C278" t="s">
        <v>16250</v>
      </c>
      <c r="F278" t="s">
        <v>16249</v>
      </c>
      <c r="G278" t="s">
        <v>17</v>
      </c>
      <c r="H278" t="s">
        <v>16</v>
      </c>
      <c r="I278" t="s">
        <v>7818</v>
      </c>
      <c r="J278" t="s">
        <v>16248</v>
      </c>
      <c r="K278" t="s">
        <v>16247</v>
      </c>
      <c r="L278" t="s">
        <v>16246</v>
      </c>
      <c r="M278" t="s">
        <v>271</v>
      </c>
      <c r="N278">
        <v>3</v>
      </c>
      <c r="O278" t="s">
        <v>16245</v>
      </c>
      <c r="P278" t="s">
        <v>16244</v>
      </c>
      <c r="Q278" t="s">
        <v>16243</v>
      </c>
      <c r="R278" s="7">
        <v>38108</v>
      </c>
      <c r="S278" s="8">
        <f t="shared" si="32"/>
        <v>2004</v>
      </c>
      <c r="T278" s="8">
        <v>2004</v>
      </c>
      <c r="U278" s="8">
        <f t="shared" si="33"/>
        <v>18</v>
      </c>
      <c r="V278" s="7">
        <v>38108</v>
      </c>
      <c r="W278" t="s">
        <v>9106</v>
      </c>
      <c r="X278" s="2">
        <v>0.65500000000000003</v>
      </c>
      <c r="Y278" s="6">
        <f t="shared" si="38"/>
        <v>1.7484850911614749E-2</v>
      </c>
      <c r="AA278">
        <v>189375</v>
      </c>
      <c r="AB278">
        <v>26051</v>
      </c>
      <c r="AD278" t="s">
        <v>6</v>
      </c>
      <c r="AE278">
        <v>46</v>
      </c>
      <c r="AF278">
        <v>2</v>
      </c>
      <c r="AH278" t="s">
        <v>16242</v>
      </c>
      <c r="AI278" t="s">
        <v>16241</v>
      </c>
      <c r="AJ278" t="s">
        <v>16240</v>
      </c>
      <c r="AK278" t="s">
        <v>16239</v>
      </c>
      <c r="AL278">
        <v>6</v>
      </c>
      <c r="AM278" s="5">
        <f t="shared" si="34"/>
        <v>0.33333333333333331</v>
      </c>
      <c r="AN278" s="4">
        <f t="shared" si="39"/>
        <v>5.048592704783541E-4</v>
      </c>
      <c r="AO278" s="3"/>
      <c r="AP278">
        <v>0</v>
      </c>
      <c r="AR278" t="s">
        <v>1</v>
      </c>
      <c r="AT278" s="2" t="s">
        <v>0</v>
      </c>
      <c r="AU278" s="1">
        <f t="shared" si="35"/>
        <v>1.2390853419273828</v>
      </c>
      <c r="AV278" s="1">
        <f t="shared" si="36"/>
        <v>0.89948550910465519</v>
      </c>
      <c r="AW278" s="1">
        <f t="shared" si="37"/>
        <v>0.5598856762819272</v>
      </c>
    </row>
    <row r="279" spans="1:49" x14ac:dyDescent="0.2">
      <c r="A279">
        <v>277</v>
      </c>
      <c r="B279" t="s">
        <v>16238</v>
      </c>
      <c r="C279" t="s">
        <v>16237</v>
      </c>
      <c r="F279" t="s">
        <v>16236</v>
      </c>
      <c r="G279" t="s">
        <v>17</v>
      </c>
      <c r="H279" t="s">
        <v>16</v>
      </c>
      <c r="I279" t="s">
        <v>16235</v>
      </c>
      <c r="J279">
        <v>60003723</v>
      </c>
      <c r="K279" t="s">
        <v>16234</v>
      </c>
      <c r="L279" t="s">
        <v>1750</v>
      </c>
      <c r="M279" t="s">
        <v>120</v>
      </c>
      <c r="N279">
        <v>5</v>
      </c>
      <c r="O279" t="s">
        <v>16233</v>
      </c>
      <c r="P279" t="s">
        <v>16232</v>
      </c>
      <c r="Q279" t="s">
        <v>16231</v>
      </c>
      <c r="R279" s="7">
        <v>38108</v>
      </c>
      <c r="S279" s="8">
        <f t="shared" si="32"/>
        <v>2004</v>
      </c>
      <c r="T279" s="8">
        <v>2004</v>
      </c>
      <c r="U279" s="8">
        <f t="shared" si="33"/>
        <v>18</v>
      </c>
      <c r="V279" s="7">
        <v>38108</v>
      </c>
      <c r="W279" t="s">
        <v>9348</v>
      </c>
      <c r="X279" s="2">
        <v>0.58699999999999997</v>
      </c>
      <c r="Y279" s="6">
        <f t="shared" si="38"/>
        <v>1.5669629748271536E-2</v>
      </c>
      <c r="AA279">
        <v>2755947</v>
      </c>
      <c r="AB279">
        <v>17720</v>
      </c>
      <c r="AD279" t="s">
        <v>6</v>
      </c>
      <c r="AE279">
        <v>24</v>
      </c>
      <c r="AF279">
        <v>2</v>
      </c>
      <c r="AH279" t="s">
        <v>16230</v>
      </c>
      <c r="AI279" t="s">
        <v>16229</v>
      </c>
      <c r="AK279" t="s">
        <v>16228</v>
      </c>
      <c r="AL279">
        <v>20</v>
      </c>
      <c r="AM279" s="5">
        <f t="shared" si="34"/>
        <v>1.1111111111111112</v>
      </c>
      <c r="AN279" s="4">
        <f t="shared" si="39"/>
        <v>1.6828642349278472E-3</v>
      </c>
      <c r="AO279" s="3"/>
      <c r="AP279">
        <v>0</v>
      </c>
      <c r="AR279" t="s">
        <v>1</v>
      </c>
      <c r="AT279" s="2" t="s">
        <v>0</v>
      </c>
      <c r="AU279" s="1">
        <f t="shared" si="35"/>
        <v>1.1473600094268428</v>
      </c>
      <c r="AV279" s="1">
        <f t="shared" si="36"/>
        <v>0.8676246991599692</v>
      </c>
      <c r="AW279" s="1">
        <f t="shared" si="37"/>
        <v>0.58788938889309539</v>
      </c>
    </row>
    <row r="280" spans="1:49" x14ac:dyDescent="0.2">
      <c r="A280">
        <v>278</v>
      </c>
      <c r="B280" t="s">
        <v>16227</v>
      </c>
      <c r="C280" t="s">
        <v>16226</v>
      </c>
      <c r="F280" t="s">
        <v>16225</v>
      </c>
      <c r="G280" t="s">
        <v>17</v>
      </c>
      <c r="H280" t="s">
        <v>16</v>
      </c>
      <c r="I280" t="s">
        <v>3238</v>
      </c>
      <c r="J280" t="s">
        <v>16224</v>
      </c>
      <c r="K280" t="s">
        <v>16223</v>
      </c>
      <c r="L280" t="s">
        <v>16222</v>
      </c>
      <c r="M280" t="s">
        <v>3234</v>
      </c>
      <c r="N280">
        <v>3</v>
      </c>
      <c r="O280" t="s">
        <v>16221</v>
      </c>
      <c r="P280" t="s">
        <v>16220</v>
      </c>
      <c r="Q280" t="s">
        <v>16219</v>
      </c>
      <c r="R280" s="7">
        <v>38108</v>
      </c>
      <c r="S280" s="8">
        <f t="shared" si="32"/>
        <v>2004</v>
      </c>
      <c r="T280" s="8">
        <v>2004</v>
      </c>
      <c r="U280" s="8">
        <f t="shared" si="33"/>
        <v>18</v>
      </c>
      <c r="V280" s="7">
        <v>38108</v>
      </c>
      <c r="W280" s="11" t="s">
        <v>11329</v>
      </c>
      <c r="X280" s="2">
        <v>2.383</v>
      </c>
      <c r="Y280" s="6">
        <f t="shared" si="38"/>
        <v>6.3612824003630442E-2</v>
      </c>
      <c r="AA280">
        <v>13502344</v>
      </c>
      <c r="AB280">
        <v>17419</v>
      </c>
      <c r="AD280" t="s">
        <v>6</v>
      </c>
      <c r="AE280">
        <v>151</v>
      </c>
      <c r="AF280">
        <v>3</v>
      </c>
      <c r="AH280" t="s">
        <v>16218</v>
      </c>
      <c r="AI280" t="s">
        <v>16217</v>
      </c>
      <c r="AK280" t="s">
        <v>16216</v>
      </c>
      <c r="AL280">
        <v>7</v>
      </c>
      <c r="AM280" s="5">
        <f t="shared" si="34"/>
        <v>0.3888888888888889</v>
      </c>
      <c r="AN280" s="4">
        <f t="shared" si="39"/>
        <v>5.890024822247465E-4</v>
      </c>
      <c r="AO280" s="3"/>
      <c r="AP280">
        <v>0</v>
      </c>
      <c r="AR280" t="s">
        <v>1</v>
      </c>
      <c r="AT280" s="2" t="s">
        <v>0</v>
      </c>
      <c r="AU280" s="1">
        <f t="shared" si="35"/>
        <v>4.4705677547208733</v>
      </c>
      <c r="AV280" s="1">
        <f t="shared" si="36"/>
        <v>3.2100913242927596</v>
      </c>
      <c r="AW280" s="1">
        <f t="shared" si="37"/>
        <v>1.9496148938646454</v>
      </c>
    </row>
    <row r="281" spans="1:49" x14ac:dyDescent="0.2">
      <c r="A281">
        <v>279</v>
      </c>
      <c r="B281" t="s">
        <v>16215</v>
      </c>
      <c r="C281" t="s">
        <v>16214</v>
      </c>
      <c r="F281" t="s">
        <v>16213</v>
      </c>
      <c r="G281" t="s">
        <v>17</v>
      </c>
      <c r="H281" t="s">
        <v>16</v>
      </c>
      <c r="I281" t="s">
        <v>16212</v>
      </c>
      <c r="J281">
        <v>60032315</v>
      </c>
      <c r="K281" t="s">
        <v>736</v>
      </c>
      <c r="L281" t="s">
        <v>735</v>
      </c>
      <c r="M281" t="s">
        <v>565</v>
      </c>
      <c r="N281">
        <v>2</v>
      </c>
      <c r="O281" t="s">
        <v>16211</v>
      </c>
      <c r="P281" t="s">
        <v>16210</v>
      </c>
      <c r="Q281" t="s">
        <v>732</v>
      </c>
      <c r="R281" s="7">
        <v>38108</v>
      </c>
      <c r="S281" s="8">
        <f t="shared" si="32"/>
        <v>2004</v>
      </c>
      <c r="T281" s="8">
        <v>2004</v>
      </c>
      <c r="U281" s="8">
        <f t="shared" si="33"/>
        <v>18</v>
      </c>
      <c r="V281" s="7">
        <v>38108</v>
      </c>
      <c r="W281" t="s">
        <v>9106</v>
      </c>
      <c r="X281" s="2">
        <v>0.65500000000000003</v>
      </c>
      <c r="Y281" s="6">
        <f t="shared" si="38"/>
        <v>1.7484850911614749E-2</v>
      </c>
      <c r="AA281">
        <v>189375</v>
      </c>
      <c r="AB281">
        <v>26051</v>
      </c>
      <c r="AD281" t="s">
        <v>6</v>
      </c>
      <c r="AE281">
        <v>46</v>
      </c>
      <c r="AF281">
        <v>2</v>
      </c>
      <c r="AH281" t="s">
        <v>16209</v>
      </c>
      <c r="AI281" t="s">
        <v>16208</v>
      </c>
      <c r="AJ281" t="s">
        <v>16207</v>
      </c>
      <c r="AK281" t="s">
        <v>16206</v>
      </c>
      <c r="AL281">
        <v>15</v>
      </c>
      <c r="AM281" s="5">
        <f t="shared" si="34"/>
        <v>0.83333333333333337</v>
      </c>
      <c r="AN281" s="4">
        <f t="shared" si="39"/>
        <v>1.2621481761958854E-3</v>
      </c>
      <c r="AO281" s="3"/>
      <c r="AP281">
        <v>0</v>
      </c>
      <c r="AQ281" t="s">
        <v>262</v>
      </c>
      <c r="AR281" t="s">
        <v>1</v>
      </c>
      <c r="AS281" t="s">
        <v>261</v>
      </c>
      <c r="AT281" s="2" t="s">
        <v>0</v>
      </c>
      <c r="AU281" s="1">
        <f t="shared" si="35"/>
        <v>1.2618040090989089</v>
      </c>
      <c r="AV281" s="1">
        <f t="shared" si="36"/>
        <v>0.9373499543905317</v>
      </c>
      <c r="AW281" s="1">
        <f t="shared" si="37"/>
        <v>0.61289589968215441</v>
      </c>
    </row>
    <row r="282" spans="1:49" x14ac:dyDescent="0.2">
      <c r="A282">
        <v>280</v>
      </c>
      <c r="B282" t="s">
        <v>16205</v>
      </c>
      <c r="C282" t="s">
        <v>16204</v>
      </c>
      <c r="F282" t="s">
        <v>16203</v>
      </c>
      <c r="G282" t="s">
        <v>17</v>
      </c>
      <c r="H282" t="s">
        <v>16</v>
      </c>
      <c r="I282" t="s">
        <v>16202</v>
      </c>
      <c r="J282" t="s">
        <v>16197</v>
      </c>
      <c r="K282" t="s">
        <v>16201</v>
      </c>
      <c r="L282" t="s">
        <v>16200</v>
      </c>
      <c r="M282" t="s">
        <v>11974</v>
      </c>
      <c r="N282">
        <v>2</v>
      </c>
      <c r="O282" t="s">
        <v>16199</v>
      </c>
      <c r="P282" t="s">
        <v>16198</v>
      </c>
      <c r="Q282" t="s">
        <v>16197</v>
      </c>
      <c r="R282" s="7">
        <v>38108</v>
      </c>
      <c r="S282" s="8">
        <f t="shared" si="32"/>
        <v>2004</v>
      </c>
      <c r="T282" s="8">
        <v>2004</v>
      </c>
      <c r="U282" s="8">
        <f t="shared" si="33"/>
        <v>18</v>
      </c>
      <c r="V282" s="7">
        <v>38108</v>
      </c>
      <c r="W282" t="s">
        <v>9106</v>
      </c>
      <c r="X282" s="2">
        <v>0.65500000000000003</v>
      </c>
      <c r="Y282" s="6">
        <f t="shared" si="38"/>
        <v>1.7484850911614749E-2</v>
      </c>
      <c r="AA282">
        <v>189375</v>
      </c>
      <c r="AB282">
        <v>26051</v>
      </c>
      <c r="AD282" t="s">
        <v>6</v>
      </c>
      <c r="AE282">
        <v>46</v>
      </c>
      <c r="AF282">
        <v>2</v>
      </c>
      <c r="AH282" t="s">
        <v>16196</v>
      </c>
      <c r="AI282" t="s">
        <v>16195</v>
      </c>
      <c r="AJ282" t="s">
        <v>16194</v>
      </c>
      <c r="AK282" t="s">
        <v>16193</v>
      </c>
      <c r="AL282">
        <v>40</v>
      </c>
      <c r="AM282" s="5">
        <f t="shared" si="34"/>
        <v>2.2222222222222223</v>
      </c>
      <c r="AN282" s="4">
        <f t="shared" si="39"/>
        <v>3.3657284698556944E-3</v>
      </c>
      <c r="AO282" s="3"/>
      <c r="AP282">
        <v>0</v>
      </c>
      <c r="AR282" t="s">
        <v>1</v>
      </c>
      <c r="AT282" s="2" t="s">
        <v>0</v>
      </c>
      <c r="AU282" s="1">
        <f t="shared" si="35"/>
        <v>1.3249114179087031</v>
      </c>
      <c r="AV282" s="1">
        <f t="shared" si="36"/>
        <v>1.0425289690735222</v>
      </c>
      <c r="AW282" s="1">
        <f t="shared" si="37"/>
        <v>0.76014652023834106</v>
      </c>
    </row>
    <row r="283" spans="1:49" x14ac:dyDescent="0.2">
      <c r="A283">
        <v>281</v>
      </c>
      <c r="B283" t="s">
        <v>16192</v>
      </c>
      <c r="C283" t="s">
        <v>16191</v>
      </c>
      <c r="F283" t="s">
        <v>16190</v>
      </c>
      <c r="G283" t="s">
        <v>17</v>
      </c>
      <c r="H283" t="s">
        <v>16</v>
      </c>
      <c r="I283" t="s">
        <v>16189</v>
      </c>
      <c r="J283">
        <v>60025778</v>
      </c>
      <c r="K283" t="s">
        <v>3024</v>
      </c>
      <c r="L283" t="s">
        <v>3023</v>
      </c>
      <c r="M283" t="s">
        <v>120</v>
      </c>
      <c r="N283">
        <v>3</v>
      </c>
      <c r="O283" t="s">
        <v>16188</v>
      </c>
      <c r="P283" t="s">
        <v>16187</v>
      </c>
      <c r="Q283" t="s">
        <v>16186</v>
      </c>
      <c r="R283" s="7">
        <v>38108</v>
      </c>
      <c r="S283" s="8">
        <f t="shared" si="32"/>
        <v>2004</v>
      </c>
      <c r="T283" s="8">
        <v>2004</v>
      </c>
      <c r="U283" s="8">
        <f t="shared" si="33"/>
        <v>18</v>
      </c>
      <c r="V283" s="7">
        <v>38108</v>
      </c>
      <c r="W283" t="s">
        <v>561</v>
      </c>
      <c r="X283" s="2">
        <v>1.6519999999999999</v>
      </c>
      <c r="Y283" s="6">
        <f t="shared" si="38"/>
        <v>4.409919649769093E-2</v>
      </c>
      <c r="AA283" t="s">
        <v>560</v>
      </c>
      <c r="AB283">
        <v>17337</v>
      </c>
      <c r="AD283" t="s">
        <v>6</v>
      </c>
      <c r="AE283">
        <v>52</v>
      </c>
      <c r="AF283">
        <v>5</v>
      </c>
      <c r="AH283" t="s">
        <v>16185</v>
      </c>
      <c r="AI283" t="s">
        <v>16184</v>
      </c>
      <c r="AJ283" t="s">
        <v>16183</v>
      </c>
      <c r="AK283" t="s">
        <v>16182</v>
      </c>
      <c r="AL283">
        <v>124</v>
      </c>
      <c r="AM283" s="5">
        <f t="shared" si="34"/>
        <v>6.8888888888888893</v>
      </c>
      <c r="AN283" s="4">
        <f t="shared" si="39"/>
        <v>1.0433758256552654E-2</v>
      </c>
      <c r="AO283" s="3"/>
      <c r="AP283">
        <v>0</v>
      </c>
      <c r="AR283" t="s">
        <v>1</v>
      </c>
      <c r="AT283" s="2" t="s">
        <v>0</v>
      </c>
      <c r="AU283" s="1">
        <f t="shared" si="35"/>
        <v>3.3999565025349447</v>
      </c>
      <c r="AV283" s="1">
        <f t="shared" si="36"/>
        <v>2.7266477377121792</v>
      </c>
      <c r="AW283" s="1">
        <f t="shared" si="37"/>
        <v>2.0533389728894136</v>
      </c>
    </row>
    <row r="284" spans="1:49" x14ac:dyDescent="0.2">
      <c r="A284">
        <v>282</v>
      </c>
      <c r="B284" t="s">
        <v>16181</v>
      </c>
      <c r="C284" t="s">
        <v>16180</v>
      </c>
      <c r="F284" t="s">
        <v>16179</v>
      </c>
      <c r="G284" t="s">
        <v>17</v>
      </c>
      <c r="H284" t="s">
        <v>16</v>
      </c>
      <c r="I284" t="s">
        <v>2657</v>
      </c>
      <c r="J284">
        <v>60005510</v>
      </c>
      <c r="K284" t="s">
        <v>505</v>
      </c>
      <c r="L284" t="s">
        <v>422</v>
      </c>
      <c r="M284" t="s">
        <v>421</v>
      </c>
      <c r="N284">
        <v>1</v>
      </c>
      <c r="O284" t="s">
        <v>16178</v>
      </c>
      <c r="P284">
        <v>7005913291</v>
      </c>
      <c r="Q284">
        <v>60005510</v>
      </c>
      <c r="R284" s="7">
        <v>38108</v>
      </c>
      <c r="S284" s="8">
        <f t="shared" si="32"/>
        <v>2004</v>
      </c>
      <c r="T284" s="8">
        <v>2004</v>
      </c>
      <c r="U284" s="8">
        <f t="shared" si="33"/>
        <v>18</v>
      </c>
      <c r="V284" s="7">
        <v>38108</v>
      </c>
      <c r="W284" t="s">
        <v>561</v>
      </c>
      <c r="X284" s="2">
        <v>1.6519999999999999</v>
      </c>
      <c r="Y284" s="6">
        <f t="shared" si="38"/>
        <v>4.409919649769093E-2</v>
      </c>
      <c r="AA284" t="s">
        <v>560</v>
      </c>
      <c r="AB284">
        <v>17337</v>
      </c>
      <c r="AD284" t="s">
        <v>6</v>
      </c>
      <c r="AE284">
        <v>52</v>
      </c>
      <c r="AF284">
        <v>5</v>
      </c>
      <c r="AH284" t="s">
        <v>16177</v>
      </c>
      <c r="AI284" t="s">
        <v>16176</v>
      </c>
      <c r="AJ284" t="s">
        <v>16175</v>
      </c>
      <c r="AK284" t="s">
        <v>16174</v>
      </c>
      <c r="AL284">
        <v>100</v>
      </c>
      <c r="AM284" s="5">
        <f t="shared" si="34"/>
        <v>5.5555555555555554</v>
      </c>
      <c r="AN284" s="4">
        <f t="shared" si="39"/>
        <v>8.414321174639236E-3</v>
      </c>
      <c r="AO284" s="3"/>
      <c r="AP284">
        <v>0</v>
      </c>
      <c r="AR284" t="s">
        <v>1</v>
      </c>
      <c r="AT284" s="2" t="s">
        <v>0</v>
      </c>
      <c r="AU284" s="1">
        <f t="shared" si="35"/>
        <v>3.339373390077542</v>
      </c>
      <c r="AV284" s="1">
        <f t="shared" si="36"/>
        <v>2.6256758836165082</v>
      </c>
      <c r="AW284" s="1">
        <f t="shared" si="37"/>
        <v>1.9119783771554746</v>
      </c>
    </row>
    <row r="285" spans="1:49" x14ac:dyDescent="0.2">
      <c r="A285">
        <v>283</v>
      </c>
      <c r="B285" t="s">
        <v>16173</v>
      </c>
      <c r="C285" t="s">
        <v>16172</v>
      </c>
      <c r="F285" t="s">
        <v>16171</v>
      </c>
      <c r="G285" t="s">
        <v>17</v>
      </c>
      <c r="H285" t="s">
        <v>16</v>
      </c>
      <c r="I285" t="s">
        <v>16170</v>
      </c>
      <c r="J285">
        <v>60009982</v>
      </c>
      <c r="K285" t="s">
        <v>4810</v>
      </c>
      <c r="L285" t="s">
        <v>4809</v>
      </c>
      <c r="M285" t="s">
        <v>120</v>
      </c>
      <c r="N285">
        <v>1</v>
      </c>
      <c r="O285" t="s">
        <v>16169</v>
      </c>
      <c r="P285">
        <v>35586046100</v>
      </c>
      <c r="Q285">
        <v>60009982</v>
      </c>
      <c r="R285" s="7">
        <v>38108</v>
      </c>
      <c r="S285" s="8">
        <f t="shared" si="32"/>
        <v>2004</v>
      </c>
      <c r="T285" s="8">
        <v>2004</v>
      </c>
      <c r="U285" s="8">
        <f t="shared" si="33"/>
        <v>18</v>
      </c>
      <c r="V285" s="7">
        <v>38108</v>
      </c>
      <c r="W285" t="s">
        <v>561</v>
      </c>
      <c r="X285" s="2">
        <v>1.6519999999999999</v>
      </c>
      <c r="Y285" s="6">
        <f t="shared" si="38"/>
        <v>4.409919649769093E-2</v>
      </c>
      <c r="AA285" t="s">
        <v>560</v>
      </c>
      <c r="AB285">
        <v>17337</v>
      </c>
      <c r="AD285" t="s">
        <v>6</v>
      </c>
      <c r="AE285">
        <v>52</v>
      </c>
      <c r="AF285">
        <v>5</v>
      </c>
      <c r="AH285" t="s">
        <v>16168</v>
      </c>
      <c r="AI285" t="s">
        <v>16167</v>
      </c>
      <c r="AJ285" t="s">
        <v>16166</v>
      </c>
      <c r="AK285" t="s">
        <v>16165</v>
      </c>
      <c r="AL285">
        <v>28</v>
      </c>
      <c r="AM285" s="5">
        <f t="shared" si="34"/>
        <v>1.5555555555555556</v>
      </c>
      <c r="AN285" s="4">
        <f t="shared" si="39"/>
        <v>2.356009928898986E-3</v>
      </c>
      <c r="AO285" s="3"/>
      <c r="AP285">
        <v>0</v>
      </c>
      <c r="AQ285" t="s">
        <v>15049</v>
      </c>
      <c r="AR285" t="s">
        <v>16164</v>
      </c>
      <c r="AS285" t="s">
        <v>15047</v>
      </c>
      <c r="AT285" s="2" t="s">
        <v>0</v>
      </c>
      <c r="AU285" s="1">
        <f t="shared" si="35"/>
        <v>3.1576240527053345</v>
      </c>
      <c r="AV285" s="1">
        <f t="shared" si="36"/>
        <v>2.3227603213294956</v>
      </c>
      <c r="AW285" s="1">
        <f t="shared" si="37"/>
        <v>1.4878965899536567</v>
      </c>
    </row>
    <row r="286" spans="1:49" x14ac:dyDescent="0.2">
      <c r="A286">
        <v>284</v>
      </c>
      <c r="B286" t="s">
        <v>16163</v>
      </c>
      <c r="C286" t="s">
        <v>16162</v>
      </c>
      <c r="F286" t="s">
        <v>16161</v>
      </c>
      <c r="G286" t="s">
        <v>17</v>
      </c>
      <c r="H286" t="s">
        <v>16</v>
      </c>
      <c r="I286" t="s">
        <v>16160</v>
      </c>
      <c r="J286">
        <v>60027090</v>
      </c>
      <c r="K286" t="s">
        <v>9380</v>
      </c>
      <c r="L286" t="s">
        <v>9379</v>
      </c>
      <c r="M286" t="s">
        <v>120</v>
      </c>
      <c r="N286">
        <v>3</v>
      </c>
      <c r="O286" t="s">
        <v>16159</v>
      </c>
      <c r="P286" t="s">
        <v>16158</v>
      </c>
      <c r="Q286" t="s">
        <v>9376</v>
      </c>
      <c r="R286" s="7">
        <v>38108</v>
      </c>
      <c r="S286" s="8">
        <f t="shared" si="32"/>
        <v>2004</v>
      </c>
      <c r="T286" s="8">
        <v>2004</v>
      </c>
      <c r="U286" s="8">
        <f t="shared" si="33"/>
        <v>18</v>
      </c>
      <c r="V286" s="7">
        <v>38108</v>
      </c>
      <c r="W286" t="s">
        <v>561</v>
      </c>
      <c r="X286" s="2">
        <v>1.6519999999999999</v>
      </c>
      <c r="Y286" s="6">
        <f t="shared" si="38"/>
        <v>4.409919649769093E-2</v>
      </c>
      <c r="AA286" t="s">
        <v>560</v>
      </c>
      <c r="AB286">
        <v>17337</v>
      </c>
      <c r="AD286" t="s">
        <v>6</v>
      </c>
      <c r="AE286">
        <v>52</v>
      </c>
      <c r="AF286">
        <v>5</v>
      </c>
      <c r="AH286" t="s">
        <v>16157</v>
      </c>
      <c r="AI286" t="s">
        <v>16156</v>
      </c>
      <c r="AJ286" t="s">
        <v>16155</v>
      </c>
      <c r="AK286" t="s">
        <v>16154</v>
      </c>
      <c r="AL286">
        <v>261</v>
      </c>
      <c r="AM286" s="5">
        <f t="shared" si="34"/>
        <v>14.5</v>
      </c>
      <c r="AN286" s="4">
        <f t="shared" si="39"/>
        <v>2.1961378265808407E-2</v>
      </c>
      <c r="AO286" s="3"/>
      <c r="AP286">
        <v>0</v>
      </c>
      <c r="AR286" t="s">
        <v>1</v>
      </c>
      <c r="AT286" s="2" t="s">
        <v>0</v>
      </c>
      <c r="AU286" s="1">
        <f t="shared" si="35"/>
        <v>3.7457851028126177</v>
      </c>
      <c r="AV286" s="1">
        <f t="shared" si="36"/>
        <v>3.3030287381749663</v>
      </c>
      <c r="AW286" s="1">
        <f t="shared" si="37"/>
        <v>2.8602723735373163</v>
      </c>
    </row>
    <row r="287" spans="1:49" x14ac:dyDescent="0.2">
      <c r="A287">
        <v>285</v>
      </c>
      <c r="B287" t="s">
        <v>16153</v>
      </c>
      <c r="C287" t="s">
        <v>16152</v>
      </c>
      <c r="F287" t="s">
        <v>16151</v>
      </c>
      <c r="G287" t="s">
        <v>17</v>
      </c>
      <c r="H287" t="s">
        <v>16</v>
      </c>
      <c r="I287" t="s">
        <v>16150</v>
      </c>
      <c r="J287">
        <v>60000891</v>
      </c>
      <c r="K287" t="s">
        <v>13806</v>
      </c>
      <c r="L287" t="s">
        <v>13805</v>
      </c>
      <c r="M287" t="s">
        <v>1679</v>
      </c>
      <c r="N287">
        <v>4</v>
      </c>
      <c r="O287" t="s">
        <v>16149</v>
      </c>
      <c r="P287" t="s">
        <v>16148</v>
      </c>
      <c r="Q287" t="s">
        <v>13802</v>
      </c>
      <c r="R287" s="7">
        <v>38108</v>
      </c>
      <c r="S287" s="8">
        <f t="shared" si="32"/>
        <v>2004</v>
      </c>
      <c r="T287" s="8">
        <v>2004</v>
      </c>
      <c r="U287" s="8">
        <f t="shared" si="33"/>
        <v>18</v>
      </c>
      <c r="V287" s="7">
        <v>38108</v>
      </c>
      <c r="W287" t="s">
        <v>561</v>
      </c>
      <c r="X287" s="2">
        <v>1.6519999999999999</v>
      </c>
      <c r="Y287" s="6">
        <f t="shared" si="38"/>
        <v>4.409919649769093E-2</v>
      </c>
      <c r="AA287" t="s">
        <v>560</v>
      </c>
      <c r="AB287">
        <v>17337</v>
      </c>
      <c r="AD287" t="s">
        <v>6</v>
      </c>
      <c r="AE287">
        <v>52</v>
      </c>
      <c r="AF287">
        <v>5</v>
      </c>
      <c r="AH287" t="s">
        <v>16147</v>
      </c>
      <c r="AI287" t="s">
        <v>16146</v>
      </c>
      <c r="AJ287" t="s">
        <v>16145</v>
      </c>
      <c r="AK287" t="s">
        <v>16144</v>
      </c>
      <c r="AL287">
        <v>0</v>
      </c>
      <c r="AM287" s="5">
        <f t="shared" si="34"/>
        <v>0</v>
      </c>
      <c r="AN287" s="4">
        <f t="shared" si="39"/>
        <v>0</v>
      </c>
      <c r="AO287" s="3"/>
      <c r="AP287">
        <v>0</v>
      </c>
      <c r="AQ287" t="s">
        <v>2914</v>
      </c>
      <c r="AR287" t="s">
        <v>16143</v>
      </c>
      <c r="AS287" t="s">
        <v>2912</v>
      </c>
      <c r="AT287" s="2" t="s">
        <v>0</v>
      </c>
      <c r="AU287" s="1">
        <f t="shared" si="35"/>
        <v>3.0869437548383649</v>
      </c>
      <c r="AV287" s="1">
        <f t="shared" si="36"/>
        <v>2.2049598248845466</v>
      </c>
      <c r="AW287" s="1">
        <f t="shared" si="37"/>
        <v>1.3229758949307278</v>
      </c>
    </row>
    <row r="288" spans="1:49" x14ac:dyDescent="0.2">
      <c r="A288">
        <v>286</v>
      </c>
      <c r="B288" t="s">
        <v>16142</v>
      </c>
      <c r="C288" t="s">
        <v>16141</v>
      </c>
      <c r="F288" t="s">
        <v>16140</v>
      </c>
      <c r="G288" t="s">
        <v>17</v>
      </c>
      <c r="H288" t="s">
        <v>16</v>
      </c>
      <c r="I288" t="s">
        <v>4444</v>
      </c>
      <c r="J288" t="s">
        <v>16139</v>
      </c>
      <c r="K288" t="s">
        <v>16138</v>
      </c>
      <c r="L288" t="s">
        <v>16137</v>
      </c>
      <c r="M288" t="s">
        <v>16136</v>
      </c>
      <c r="N288">
        <v>3</v>
      </c>
      <c r="O288" t="s">
        <v>16135</v>
      </c>
      <c r="P288" t="s">
        <v>16134</v>
      </c>
      <c r="Q288" t="s">
        <v>16133</v>
      </c>
      <c r="R288" s="7">
        <v>38108</v>
      </c>
      <c r="S288" s="8">
        <f t="shared" si="32"/>
        <v>2004</v>
      </c>
      <c r="T288" s="8">
        <v>2004</v>
      </c>
      <c r="U288" s="8">
        <f t="shared" si="33"/>
        <v>18</v>
      </c>
      <c r="V288" s="7">
        <v>38108</v>
      </c>
      <c r="W288" t="s">
        <v>1622</v>
      </c>
      <c r="X288" s="2">
        <v>1.365</v>
      </c>
      <c r="Y288" s="6">
        <f t="shared" si="38"/>
        <v>3.6437895411227675E-2</v>
      </c>
      <c r="AA288">
        <v>189545</v>
      </c>
      <c r="AB288">
        <v>17393</v>
      </c>
      <c r="AD288" t="s">
        <v>6</v>
      </c>
      <c r="AE288">
        <v>53</v>
      </c>
      <c r="AF288">
        <v>3</v>
      </c>
      <c r="AH288" t="s">
        <v>16132</v>
      </c>
      <c r="AI288" t="s">
        <v>16131</v>
      </c>
      <c r="AJ288" t="s">
        <v>16130</v>
      </c>
      <c r="AK288" t="s">
        <v>16129</v>
      </c>
      <c r="AL288">
        <v>129</v>
      </c>
      <c r="AM288" s="5">
        <f t="shared" si="34"/>
        <v>7.166666666666667</v>
      </c>
      <c r="AN288" s="4">
        <f t="shared" si="39"/>
        <v>1.0854474315284615E-2</v>
      </c>
      <c r="AO288" s="3"/>
      <c r="AP288">
        <v>0</v>
      </c>
      <c r="AQ288" t="s">
        <v>55</v>
      </c>
      <c r="AR288" t="s">
        <v>16128</v>
      </c>
      <c r="AS288" t="s">
        <v>53</v>
      </c>
      <c r="AT288" s="2" t="s">
        <v>0</v>
      </c>
      <c r="AU288" s="1">
        <f t="shared" si="35"/>
        <v>2.8762869082444755</v>
      </c>
      <c r="AV288" s="1">
        <f t="shared" si="36"/>
        <v>2.3646184863256146</v>
      </c>
      <c r="AW288" s="1">
        <f t="shared" si="37"/>
        <v>1.8529500644067534</v>
      </c>
    </row>
    <row r="289" spans="1:49" x14ac:dyDescent="0.2">
      <c r="A289">
        <v>287</v>
      </c>
      <c r="B289" t="s">
        <v>16127</v>
      </c>
      <c r="C289" t="s">
        <v>16126</v>
      </c>
      <c r="F289" t="s">
        <v>16125</v>
      </c>
      <c r="G289" t="s">
        <v>17</v>
      </c>
      <c r="H289" t="s">
        <v>16</v>
      </c>
      <c r="I289" t="s">
        <v>7818</v>
      </c>
      <c r="J289" t="s">
        <v>16124</v>
      </c>
      <c r="K289" t="s">
        <v>16123</v>
      </c>
      <c r="L289" t="s">
        <v>16122</v>
      </c>
      <c r="M289" t="s">
        <v>345</v>
      </c>
      <c r="N289">
        <v>3</v>
      </c>
      <c r="O289" t="s">
        <v>16121</v>
      </c>
      <c r="P289" t="s">
        <v>16120</v>
      </c>
      <c r="Q289" t="s">
        <v>16119</v>
      </c>
      <c r="R289" s="7">
        <v>38108</v>
      </c>
      <c r="S289" s="8">
        <f t="shared" si="32"/>
        <v>2004</v>
      </c>
      <c r="T289" s="8">
        <v>2004</v>
      </c>
      <c r="U289" s="8">
        <f t="shared" si="33"/>
        <v>18</v>
      </c>
      <c r="V289" s="7">
        <v>38108</v>
      </c>
      <c r="W289" t="s">
        <v>1930</v>
      </c>
      <c r="X289" s="2">
        <v>1.468</v>
      </c>
      <c r="Y289" s="6">
        <f t="shared" si="38"/>
        <v>3.9187421585115186E-2</v>
      </c>
      <c r="AA289">
        <v>906778</v>
      </c>
      <c r="AB289">
        <v>18931</v>
      </c>
      <c r="AD289" t="s">
        <v>6</v>
      </c>
      <c r="AE289">
        <v>52</v>
      </c>
      <c r="AF289">
        <v>5</v>
      </c>
      <c r="AH289" t="s">
        <v>16118</v>
      </c>
      <c r="AI289" t="s">
        <v>16117</v>
      </c>
      <c r="AJ289" t="s">
        <v>16116</v>
      </c>
      <c r="AK289" t="s">
        <v>16115</v>
      </c>
      <c r="AL289">
        <v>9</v>
      </c>
      <c r="AM289" s="5">
        <f t="shared" si="34"/>
        <v>0.5</v>
      </c>
      <c r="AN289" s="4">
        <f t="shared" si="39"/>
        <v>7.572889057175312E-4</v>
      </c>
      <c r="AO289" s="3"/>
      <c r="AP289">
        <v>0</v>
      </c>
      <c r="AR289" t="s">
        <v>16114</v>
      </c>
      <c r="AT289" s="2">
        <v>5.0830000000000002</v>
      </c>
      <c r="AU289" s="1">
        <f t="shared" si="35"/>
        <v>2.7658381781295889</v>
      </c>
      <c r="AV289" s="1">
        <f t="shared" si="36"/>
        <v>1.9972355245416358</v>
      </c>
      <c r="AW289" s="1">
        <f t="shared" si="37"/>
        <v>1.2286328709536827</v>
      </c>
    </row>
    <row r="290" spans="1:49" x14ac:dyDescent="0.2">
      <c r="A290">
        <v>288</v>
      </c>
      <c r="B290" t="s">
        <v>16113</v>
      </c>
      <c r="C290" t="s">
        <v>16112</v>
      </c>
      <c r="F290" t="s">
        <v>16111</v>
      </c>
      <c r="G290" t="s">
        <v>17</v>
      </c>
      <c r="H290" t="s">
        <v>16</v>
      </c>
      <c r="I290" t="s">
        <v>16110</v>
      </c>
      <c r="J290" t="s">
        <v>16109</v>
      </c>
      <c r="K290" t="s">
        <v>16108</v>
      </c>
      <c r="L290" t="s">
        <v>16107</v>
      </c>
      <c r="M290" t="s">
        <v>16106</v>
      </c>
      <c r="N290">
        <v>3</v>
      </c>
      <c r="O290" t="s">
        <v>16105</v>
      </c>
      <c r="P290" t="s">
        <v>16104</v>
      </c>
      <c r="Q290" t="s">
        <v>16103</v>
      </c>
      <c r="R290" s="7">
        <v>38108</v>
      </c>
      <c r="S290" s="8">
        <f t="shared" si="32"/>
        <v>2004</v>
      </c>
      <c r="T290" s="8">
        <v>2004</v>
      </c>
      <c r="U290" s="8">
        <f t="shared" si="33"/>
        <v>18</v>
      </c>
      <c r="V290" s="7">
        <v>38108</v>
      </c>
      <c r="W290" t="s">
        <v>1622</v>
      </c>
      <c r="X290" s="2">
        <v>1.365</v>
      </c>
      <c r="Y290" s="6">
        <f t="shared" si="38"/>
        <v>3.6437895411227675E-2</v>
      </c>
      <c r="AA290">
        <v>189545</v>
      </c>
      <c r="AB290">
        <v>17393</v>
      </c>
      <c r="AD290" t="s">
        <v>6</v>
      </c>
      <c r="AE290">
        <v>53</v>
      </c>
      <c r="AF290">
        <v>3</v>
      </c>
      <c r="AH290" t="s">
        <v>15614</v>
      </c>
      <c r="AI290" t="s">
        <v>16102</v>
      </c>
      <c r="AJ290" t="s">
        <v>16101</v>
      </c>
      <c r="AK290" t="s">
        <v>16100</v>
      </c>
      <c r="AL290">
        <v>122</v>
      </c>
      <c r="AM290" s="5">
        <f t="shared" si="34"/>
        <v>6.7777777777777777</v>
      </c>
      <c r="AN290" s="4">
        <f t="shared" si="39"/>
        <v>1.0265471833059868E-2</v>
      </c>
      <c r="AO290" s="3"/>
      <c r="AP290">
        <v>0</v>
      </c>
      <c r="AQ290" t="s">
        <v>16099</v>
      </c>
      <c r="AR290" t="s">
        <v>16098</v>
      </c>
      <c r="AS290" t="s">
        <v>16097</v>
      </c>
      <c r="AT290" s="2" t="s">
        <v>0</v>
      </c>
      <c r="AU290" s="1">
        <f t="shared" si="35"/>
        <v>2.8586168337777327</v>
      </c>
      <c r="AV290" s="1">
        <f t="shared" si="36"/>
        <v>2.3351683622143771</v>
      </c>
      <c r="AW290" s="1">
        <f t="shared" si="37"/>
        <v>1.8117198906510208</v>
      </c>
    </row>
    <row r="291" spans="1:49" x14ac:dyDescent="0.2">
      <c r="A291">
        <v>289</v>
      </c>
      <c r="B291" t="s">
        <v>16096</v>
      </c>
      <c r="C291" t="s">
        <v>16095</v>
      </c>
      <c r="D291" t="s">
        <v>16094</v>
      </c>
      <c r="F291" t="s">
        <v>16093</v>
      </c>
      <c r="G291" t="s">
        <v>17</v>
      </c>
      <c r="H291" t="s">
        <v>16</v>
      </c>
      <c r="I291" t="s">
        <v>16092</v>
      </c>
      <c r="J291" t="s">
        <v>16091</v>
      </c>
      <c r="K291" t="s">
        <v>16090</v>
      </c>
      <c r="L291" t="s">
        <v>16089</v>
      </c>
      <c r="M291" t="s">
        <v>8900</v>
      </c>
      <c r="N291">
        <v>3</v>
      </c>
      <c r="O291" t="s">
        <v>16088</v>
      </c>
      <c r="P291" t="s">
        <v>16087</v>
      </c>
      <c r="Q291" t="s">
        <v>16086</v>
      </c>
      <c r="R291" s="7">
        <v>38108</v>
      </c>
      <c r="S291" s="8">
        <f t="shared" si="32"/>
        <v>2004</v>
      </c>
      <c r="T291" s="8">
        <v>2004</v>
      </c>
      <c r="U291" s="8">
        <f t="shared" si="33"/>
        <v>18</v>
      </c>
      <c r="V291" s="7">
        <v>38108</v>
      </c>
      <c r="W291" t="s">
        <v>16085</v>
      </c>
      <c r="X291" s="2" t="s">
        <v>0</v>
      </c>
      <c r="Y291" s="6" t="e">
        <f t="shared" si="38"/>
        <v>#VALUE!</v>
      </c>
      <c r="AA291">
        <v>14644266</v>
      </c>
      <c r="AB291">
        <v>12206</v>
      </c>
      <c r="AD291" t="s">
        <v>6</v>
      </c>
      <c r="AE291">
        <v>6</v>
      </c>
      <c r="AF291">
        <v>5</v>
      </c>
      <c r="AI291" t="s">
        <v>16084</v>
      </c>
      <c r="AJ291" t="s">
        <v>16083</v>
      </c>
      <c r="AK291" t="s">
        <v>16082</v>
      </c>
      <c r="AL291">
        <v>36</v>
      </c>
      <c r="AM291" s="5">
        <f t="shared" si="34"/>
        <v>2</v>
      </c>
      <c r="AN291" s="4">
        <f t="shared" si="39"/>
        <v>3.0291556228701248E-3</v>
      </c>
      <c r="AO291" s="3"/>
      <c r="AP291">
        <v>0</v>
      </c>
      <c r="AR291" t="s">
        <v>1</v>
      </c>
      <c r="AT291" s="2" t="s">
        <v>0</v>
      </c>
      <c r="AU291" s="1" t="e">
        <f t="shared" si="35"/>
        <v>#VALUE!</v>
      </c>
      <c r="AV291" s="1" t="e">
        <f t="shared" si="36"/>
        <v>#VALUE!</v>
      </c>
      <c r="AW291" s="1" t="e">
        <f t="shared" si="37"/>
        <v>#VALUE!</v>
      </c>
    </row>
    <row r="292" spans="1:49" x14ac:dyDescent="0.2">
      <c r="A292">
        <v>290</v>
      </c>
      <c r="B292" t="s">
        <v>16081</v>
      </c>
      <c r="C292" t="s">
        <v>16080</v>
      </c>
      <c r="F292" t="s">
        <v>16079</v>
      </c>
      <c r="G292" t="s">
        <v>17</v>
      </c>
      <c r="H292" t="s">
        <v>16</v>
      </c>
      <c r="I292" t="s">
        <v>16078</v>
      </c>
      <c r="J292" t="s">
        <v>16077</v>
      </c>
      <c r="K292" t="s">
        <v>16076</v>
      </c>
      <c r="L292" t="s">
        <v>16075</v>
      </c>
      <c r="M292" t="s">
        <v>16074</v>
      </c>
      <c r="N292">
        <v>4</v>
      </c>
      <c r="O292" t="s">
        <v>16073</v>
      </c>
      <c r="P292" t="s">
        <v>16072</v>
      </c>
      <c r="Q292" t="s">
        <v>16071</v>
      </c>
      <c r="R292" s="7">
        <v>38108</v>
      </c>
      <c r="S292" s="8">
        <f t="shared" si="32"/>
        <v>2004</v>
      </c>
      <c r="T292" s="8">
        <v>2004</v>
      </c>
      <c r="U292" s="8">
        <f t="shared" si="33"/>
        <v>18</v>
      </c>
      <c r="V292" s="7">
        <v>38108</v>
      </c>
      <c r="W292" t="s">
        <v>1622</v>
      </c>
      <c r="X292" s="2">
        <v>1.365</v>
      </c>
      <c r="Y292" s="6">
        <f t="shared" si="38"/>
        <v>3.6437895411227675E-2</v>
      </c>
      <c r="AA292">
        <v>189545</v>
      </c>
      <c r="AB292">
        <v>17393</v>
      </c>
      <c r="AD292" t="s">
        <v>6</v>
      </c>
      <c r="AE292">
        <v>53</v>
      </c>
      <c r="AF292">
        <v>3</v>
      </c>
      <c r="AH292" t="s">
        <v>16070</v>
      </c>
      <c r="AI292" t="s">
        <v>16069</v>
      </c>
      <c r="AJ292" t="s">
        <v>16068</v>
      </c>
      <c r="AK292" t="s">
        <v>16067</v>
      </c>
      <c r="AL292">
        <v>5</v>
      </c>
      <c r="AM292" s="5">
        <f t="shared" si="34"/>
        <v>0.27777777777777779</v>
      </c>
      <c r="AN292" s="4">
        <f t="shared" si="39"/>
        <v>4.207160587319618E-4</v>
      </c>
      <c r="AO292" s="3"/>
      <c r="AP292">
        <v>0</v>
      </c>
      <c r="AR292" t="s">
        <v>1</v>
      </c>
      <c r="AT292" s="2" t="s">
        <v>0</v>
      </c>
      <c r="AU292" s="1">
        <f t="shared" si="35"/>
        <v>2.5632741605478957</v>
      </c>
      <c r="AV292" s="1">
        <f t="shared" si="36"/>
        <v>1.8429305734979819</v>
      </c>
      <c r="AW292" s="1">
        <f t="shared" si="37"/>
        <v>1.1225869864480675</v>
      </c>
    </row>
    <row r="293" spans="1:49" x14ac:dyDescent="0.2">
      <c r="A293">
        <v>291</v>
      </c>
      <c r="B293" t="s">
        <v>16066</v>
      </c>
      <c r="C293" t="s">
        <v>16065</v>
      </c>
      <c r="F293" t="s">
        <v>16064</v>
      </c>
      <c r="G293" t="s">
        <v>17</v>
      </c>
      <c r="H293" t="s">
        <v>16</v>
      </c>
      <c r="I293" t="s">
        <v>16063</v>
      </c>
      <c r="J293" t="s">
        <v>16062</v>
      </c>
      <c r="K293" t="s">
        <v>16061</v>
      </c>
      <c r="L293" t="s">
        <v>16060</v>
      </c>
      <c r="M293" t="s">
        <v>16059</v>
      </c>
      <c r="N293">
        <v>5</v>
      </c>
      <c r="O293" t="s">
        <v>16058</v>
      </c>
      <c r="P293" t="s">
        <v>16057</v>
      </c>
      <c r="Q293" t="s">
        <v>16056</v>
      </c>
      <c r="R293" s="7">
        <v>38108</v>
      </c>
      <c r="S293" s="8">
        <f t="shared" si="32"/>
        <v>2004</v>
      </c>
      <c r="T293" s="8">
        <v>2004</v>
      </c>
      <c r="U293" s="8">
        <f t="shared" si="33"/>
        <v>18</v>
      </c>
      <c r="V293" s="7">
        <v>38108</v>
      </c>
      <c r="W293" t="s">
        <v>561</v>
      </c>
      <c r="X293" s="2">
        <v>1.6519999999999999</v>
      </c>
      <c r="Y293" s="6">
        <f t="shared" si="38"/>
        <v>4.409919649769093E-2</v>
      </c>
      <c r="AA293" t="s">
        <v>560</v>
      </c>
      <c r="AB293">
        <v>17337</v>
      </c>
      <c r="AD293" t="s">
        <v>6</v>
      </c>
      <c r="AE293">
        <v>52</v>
      </c>
      <c r="AF293">
        <v>5</v>
      </c>
      <c r="AH293" t="s">
        <v>16055</v>
      </c>
      <c r="AI293" t="s">
        <v>16054</v>
      </c>
      <c r="AJ293" t="s">
        <v>16053</v>
      </c>
      <c r="AK293" t="s">
        <v>16052</v>
      </c>
      <c r="AL293">
        <v>12</v>
      </c>
      <c r="AM293" s="5">
        <f t="shared" si="34"/>
        <v>0.66666666666666663</v>
      </c>
      <c r="AN293" s="4">
        <f t="shared" si="39"/>
        <v>1.0097185409567082E-3</v>
      </c>
      <c r="AO293" s="3"/>
      <c r="AP293">
        <v>0</v>
      </c>
      <c r="AR293" t="s">
        <v>1</v>
      </c>
      <c r="AT293" s="2" t="s">
        <v>0</v>
      </c>
      <c r="AU293" s="1">
        <f t="shared" si="35"/>
        <v>3.1172353110670663</v>
      </c>
      <c r="AV293" s="1">
        <f t="shared" si="36"/>
        <v>2.2554457519323821</v>
      </c>
      <c r="AW293" s="1">
        <f t="shared" si="37"/>
        <v>1.3936561927976974</v>
      </c>
    </row>
    <row r="294" spans="1:49" x14ac:dyDescent="0.2">
      <c r="A294">
        <v>292</v>
      </c>
      <c r="B294" t="s">
        <v>16051</v>
      </c>
      <c r="C294" t="s">
        <v>16050</v>
      </c>
      <c r="F294" t="s">
        <v>16049</v>
      </c>
      <c r="G294" t="s">
        <v>17</v>
      </c>
      <c r="H294" t="s">
        <v>16</v>
      </c>
      <c r="I294" t="s">
        <v>16048</v>
      </c>
      <c r="J294">
        <v>60023932</v>
      </c>
      <c r="K294" t="s">
        <v>16047</v>
      </c>
      <c r="L294" t="s">
        <v>641</v>
      </c>
      <c r="M294" t="s">
        <v>640</v>
      </c>
      <c r="N294">
        <v>2</v>
      </c>
      <c r="O294" t="s">
        <v>16046</v>
      </c>
      <c r="P294" t="s">
        <v>16045</v>
      </c>
      <c r="Q294" t="s">
        <v>16044</v>
      </c>
      <c r="R294" s="7">
        <v>38108</v>
      </c>
      <c r="S294" s="8">
        <f t="shared" si="32"/>
        <v>2004</v>
      </c>
      <c r="T294" s="8">
        <v>2004</v>
      </c>
      <c r="U294" s="8">
        <f t="shared" si="33"/>
        <v>18</v>
      </c>
      <c r="V294" s="7">
        <v>38108</v>
      </c>
      <c r="W294" t="s">
        <v>561</v>
      </c>
      <c r="X294" s="2">
        <v>1.6519999999999999</v>
      </c>
      <c r="Y294" s="6">
        <f t="shared" si="38"/>
        <v>4.409919649769093E-2</v>
      </c>
      <c r="AA294" t="s">
        <v>560</v>
      </c>
      <c r="AB294">
        <v>17337</v>
      </c>
      <c r="AD294" t="s">
        <v>6</v>
      </c>
      <c r="AE294">
        <v>52</v>
      </c>
      <c r="AF294">
        <v>5</v>
      </c>
      <c r="AH294" t="s">
        <v>16043</v>
      </c>
      <c r="AI294" t="s">
        <v>16042</v>
      </c>
      <c r="AJ294" t="s">
        <v>16041</v>
      </c>
      <c r="AK294" t="s">
        <v>16040</v>
      </c>
      <c r="AL294">
        <v>29</v>
      </c>
      <c r="AM294" s="5">
        <f t="shared" si="34"/>
        <v>1.6111111111111112</v>
      </c>
      <c r="AN294" s="4">
        <f t="shared" si="39"/>
        <v>2.4401531406453786E-3</v>
      </c>
      <c r="AO294" s="3"/>
      <c r="AP294">
        <v>0</v>
      </c>
      <c r="AR294" t="s">
        <v>1</v>
      </c>
      <c r="AT294" s="2" t="s">
        <v>0</v>
      </c>
      <c r="AU294" s="1">
        <f t="shared" si="35"/>
        <v>3.1601483490577267</v>
      </c>
      <c r="AV294" s="1">
        <f t="shared" si="36"/>
        <v>2.3269674819168156</v>
      </c>
      <c r="AW294" s="1">
        <f t="shared" si="37"/>
        <v>1.4937866147759042</v>
      </c>
    </row>
    <row r="295" spans="1:49" x14ac:dyDescent="0.2">
      <c r="A295">
        <v>293</v>
      </c>
      <c r="B295" t="s">
        <v>16039</v>
      </c>
      <c r="C295" t="s">
        <v>16038</v>
      </c>
      <c r="F295" t="s">
        <v>16037</v>
      </c>
      <c r="G295" t="s">
        <v>17</v>
      </c>
      <c r="H295" t="s">
        <v>16</v>
      </c>
      <c r="I295" t="s">
        <v>16036</v>
      </c>
      <c r="J295">
        <v>60029428</v>
      </c>
      <c r="K295" t="s">
        <v>16035</v>
      </c>
      <c r="L295" t="s">
        <v>16034</v>
      </c>
      <c r="M295" t="s">
        <v>493</v>
      </c>
      <c r="N295">
        <v>3</v>
      </c>
      <c r="O295" t="s">
        <v>16033</v>
      </c>
      <c r="P295" t="s">
        <v>16032</v>
      </c>
      <c r="Q295" t="s">
        <v>16031</v>
      </c>
      <c r="R295" s="7">
        <v>38108</v>
      </c>
      <c r="S295" s="8">
        <f t="shared" ref="S295:S358" si="40">YEAR(R295)</f>
        <v>2004</v>
      </c>
      <c r="T295" s="8">
        <v>2004</v>
      </c>
      <c r="U295" s="8">
        <f t="shared" ref="U295:U358" si="41">2022-T295</f>
        <v>18</v>
      </c>
      <c r="V295" s="7">
        <v>38108</v>
      </c>
      <c r="W295" t="s">
        <v>1622</v>
      </c>
      <c r="X295" s="2">
        <v>1.365</v>
      </c>
      <c r="Y295" s="6">
        <f t="shared" si="38"/>
        <v>3.6437895411227675E-2</v>
      </c>
      <c r="AA295">
        <v>189545</v>
      </c>
      <c r="AB295">
        <v>17393</v>
      </c>
      <c r="AD295" t="s">
        <v>6</v>
      </c>
      <c r="AE295">
        <v>53</v>
      </c>
      <c r="AF295">
        <v>3</v>
      </c>
      <c r="AH295" t="s">
        <v>16030</v>
      </c>
      <c r="AI295" t="s">
        <v>16029</v>
      </c>
      <c r="AJ295" t="s">
        <v>16028</v>
      </c>
      <c r="AK295" t="s">
        <v>16027</v>
      </c>
      <c r="AL295">
        <v>109</v>
      </c>
      <c r="AM295" s="5">
        <f t="shared" ref="AM295:AM358" si="42">AL295/U295</f>
        <v>6.0555555555555554</v>
      </c>
      <c r="AN295" s="4">
        <f t="shared" si="39"/>
        <v>9.1716100803567666E-3</v>
      </c>
      <c r="AO295" s="3"/>
      <c r="AP295">
        <v>0</v>
      </c>
      <c r="AR295" t="s">
        <v>1</v>
      </c>
      <c r="AT295" s="2" t="s">
        <v>0</v>
      </c>
      <c r="AU295" s="1">
        <f t="shared" ref="AU295:AU358" si="43">(Y295*0.7+AN295*0.3)*100</f>
        <v>2.82580098119664</v>
      </c>
      <c r="AV295" s="1">
        <f t="shared" ref="AV295:AV358" si="44">(Y295*0.5+AN295*0.5)*100</f>
        <v>2.2804752745792221</v>
      </c>
      <c r="AW295" s="1">
        <f t="shared" ref="AW295:AW358" si="45">(Y295*0.3+AN295*0.7)*100</f>
        <v>1.7351495679618036</v>
      </c>
    </row>
    <row r="296" spans="1:49" x14ac:dyDescent="0.2">
      <c r="A296">
        <v>294</v>
      </c>
      <c r="B296" t="s">
        <v>16026</v>
      </c>
      <c r="C296" t="s">
        <v>16025</v>
      </c>
      <c r="F296" t="s">
        <v>16024</v>
      </c>
      <c r="G296" t="s">
        <v>17</v>
      </c>
      <c r="H296" t="s">
        <v>16</v>
      </c>
      <c r="I296" t="s">
        <v>16023</v>
      </c>
      <c r="J296" t="s">
        <v>16022</v>
      </c>
      <c r="K296" t="s">
        <v>16021</v>
      </c>
      <c r="L296" t="s">
        <v>16020</v>
      </c>
      <c r="M296" t="s">
        <v>1530</v>
      </c>
      <c r="N296">
        <v>2</v>
      </c>
      <c r="O296" t="s">
        <v>16019</v>
      </c>
      <c r="P296" t="s">
        <v>16018</v>
      </c>
      <c r="Q296" t="s">
        <v>16017</v>
      </c>
      <c r="R296" s="7">
        <v>38108</v>
      </c>
      <c r="S296" s="8">
        <f t="shared" si="40"/>
        <v>2004</v>
      </c>
      <c r="T296" s="8">
        <v>2004</v>
      </c>
      <c r="U296" s="8">
        <f t="shared" si="41"/>
        <v>18</v>
      </c>
      <c r="V296" s="7">
        <v>38108</v>
      </c>
      <c r="W296" t="s">
        <v>1622</v>
      </c>
      <c r="X296" s="2">
        <v>1.365</v>
      </c>
      <c r="Y296" s="6">
        <f t="shared" si="38"/>
        <v>3.6437895411227675E-2</v>
      </c>
      <c r="AA296">
        <v>189545</v>
      </c>
      <c r="AB296">
        <v>17393</v>
      </c>
      <c r="AD296" t="s">
        <v>6</v>
      </c>
      <c r="AE296">
        <v>53</v>
      </c>
      <c r="AF296">
        <v>3</v>
      </c>
      <c r="AH296" t="s">
        <v>16016</v>
      </c>
      <c r="AI296" t="s">
        <v>16015</v>
      </c>
      <c r="AJ296" t="s">
        <v>16014</v>
      </c>
      <c r="AK296" t="s">
        <v>16013</v>
      </c>
      <c r="AL296">
        <v>26</v>
      </c>
      <c r="AM296" s="5">
        <f t="shared" si="42"/>
        <v>1.4444444444444444</v>
      </c>
      <c r="AN296" s="4">
        <f t="shared" si="39"/>
        <v>2.1877235054062012E-3</v>
      </c>
      <c r="AO296" s="3"/>
      <c r="AP296">
        <v>0</v>
      </c>
      <c r="AR296" t="s">
        <v>1</v>
      </c>
      <c r="AT296" s="2" t="s">
        <v>0</v>
      </c>
      <c r="AU296" s="1">
        <f t="shared" si="43"/>
        <v>2.6162843839481229</v>
      </c>
      <c r="AV296" s="1">
        <f t="shared" si="44"/>
        <v>1.9312809458316937</v>
      </c>
      <c r="AW296" s="1">
        <f t="shared" si="45"/>
        <v>1.2462775077152644</v>
      </c>
    </row>
    <row r="297" spans="1:49" x14ac:dyDescent="0.2">
      <c r="A297">
        <v>295</v>
      </c>
      <c r="B297" t="s">
        <v>16012</v>
      </c>
      <c r="C297" t="s">
        <v>16011</v>
      </c>
      <c r="F297" t="s">
        <v>16010</v>
      </c>
      <c r="G297" t="s">
        <v>17</v>
      </c>
      <c r="H297" t="s">
        <v>16</v>
      </c>
      <c r="I297" t="s">
        <v>506</v>
      </c>
      <c r="J297">
        <v>60025578</v>
      </c>
      <c r="K297" t="s">
        <v>3248</v>
      </c>
      <c r="L297" t="s">
        <v>3247</v>
      </c>
      <c r="M297" t="s">
        <v>1197</v>
      </c>
      <c r="N297">
        <v>3</v>
      </c>
      <c r="O297" t="s">
        <v>16009</v>
      </c>
      <c r="P297" t="s">
        <v>16008</v>
      </c>
      <c r="Q297" t="s">
        <v>14417</v>
      </c>
      <c r="R297" s="7">
        <v>38108</v>
      </c>
      <c r="S297" s="8">
        <f t="shared" si="40"/>
        <v>2004</v>
      </c>
      <c r="T297" s="8">
        <v>2004</v>
      </c>
      <c r="U297" s="8">
        <f t="shared" si="41"/>
        <v>18</v>
      </c>
      <c r="V297" s="7">
        <v>38108</v>
      </c>
      <c r="W297" t="s">
        <v>561</v>
      </c>
      <c r="X297" s="2">
        <v>1.6519999999999999</v>
      </c>
      <c r="Y297" s="6">
        <f t="shared" si="38"/>
        <v>4.409919649769093E-2</v>
      </c>
      <c r="AA297" t="s">
        <v>560</v>
      </c>
      <c r="AB297">
        <v>17337</v>
      </c>
      <c r="AD297" t="s">
        <v>6</v>
      </c>
      <c r="AE297">
        <v>52</v>
      </c>
      <c r="AF297">
        <v>5</v>
      </c>
      <c r="AH297" t="s">
        <v>16007</v>
      </c>
      <c r="AI297" t="s">
        <v>16006</v>
      </c>
      <c r="AJ297" t="s">
        <v>16005</v>
      </c>
      <c r="AK297" t="s">
        <v>16004</v>
      </c>
      <c r="AL297">
        <v>13</v>
      </c>
      <c r="AM297" s="5">
        <f t="shared" si="42"/>
        <v>0.72222222222222221</v>
      </c>
      <c r="AN297" s="4">
        <f t="shared" si="39"/>
        <v>1.0938617527031006E-3</v>
      </c>
      <c r="AO297" s="3"/>
      <c r="AP297">
        <v>0</v>
      </c>
      <c r="AR297" t="s">
        <v>1</v>
      </c>
      <c r="AT297" s="2" t="s">
        <v>0</v>
      </c>
      <c r="AU297" s="1">
        <f t="shared" si="43"/>
        <v>3.119759607419458</v>
      </c>
      <c r="AV297" s="1">
        <f t="shared" si="44"/>
        <v>2.2596529125197016</v>
      </c>
      <c r="AW297" s="1">
        <f t="shared" si="45"/>
        <v>1.3995462176199447</v>
      </c>
    </row>
    <row r="298" spans="1:49" x14ac:dyDescent="0.2">
      <c r="A298">
        <v>296</v>
      </c>
      <c r="B298" t="s">
        <v>16003</v>
      </c>
      <c r="C298" t="s">
        <v>16002</v>
      </c>
      <c r="F298" t="s">
        <v>16001</v>
      </c>
      <c r="G298" t="s">
        <v>17</v>
      </c>
      <c r="H298" t="s">
        <v>16</v>
      </c>
      <c r="I298" t="s">
        <v>16000</v>
      </c>
      <c r="J298">
        <v>60010499</v>
      </c>
      <c r="K298" t="s">
        <v>15999</v>
      </c>
      <c r="L298" t="s">
        <v>15998</v>
      </c>
      <c r="M298" t="s">
        <v>3516</v>
      </c>
      <c r="N298">
        <v>2</v>
      </c>
      <c r="O298" t="s">
        <v>15997</v>
      </c>
      <c r="P298" t="s">
        <v>15996</v>
      </c>
      <c r="Q298" t="s">
        <v>15995</v>
      </c>
      <c r="R298" s="7">
        <v>38108</v>
      </c>
      <c r="S298" s="8">
        <f t="shared" si="40"/>
        <v>2004</v>
      </c>
      <c r="T298" s="8">
        <v>2004</v>
      </c>
      <c r="U298" s="8">
        <f t="shared" si="41"/>
        <v>18</v>
      </c>
      <c r="V298" s="7">
        <v>38108</v>
      </c>
      <c r="W298" t="s">
        <v>1622</v>
      </c>
      <c r="X298" s="2">
        <v>1.365</v>
      </c>
      <c r="Y298" s="6">
        <f t="shared" si="38"/>
        <v>3.6437895411227675E-2</v>
      </c>
      <c r="AA298">
        <v>189545</v>
      </c>
      <c r="AB298">
        <v>17393</v>
      </c>
      <c r="AD298" t="s">
        <v>6</v>
      </c>
      <c r="AE298">
        <v>53</v>
      </c>
      <c r="AF298">
        <v>3</v>
      </c>
      <c r="AH298" t="s">
        <v>15994</v>
      </c>
      <c r="AI298" t="s">
        <v>15993</v>
      </c>
      <c r="AJ298" t="s">
        <v>15992</v>
      </c>
      <c r="AK298" t="s">
        <v>15991</v>
      </c>
      <c r="AL298">
        <v>122</v>
      </c>
      <c r="AM298" s="5">
        <f t="shared" si="42"/>
        <v>6.7777777777777777</v>
      </c>
      <c r="AN298" s="4">
        <f t="shared" si="39"/>
        <v>1.0265471833059868E-2</v>
      </c>
      <c r="AO298" s="3"/>
      <c r="AP298">
        <v>0</v>
      </c>
      <c r="AR298" t="s">
        <v>1</v>
      </c>
      <c r="AT298" s="2" t="s">
        <v>0</v>
      </c>
      <c r="AU298" s="1">
        <f t="shared" si="43"/>
        <v>2.8586168337777327</v>
      </c>
      <c r="AV298" s="1">
        <f t="shared" si="44"/>
        <v>2.3351683622143771</v>
      </c>
      <c r="AW298" s="1">
        <f t="shared" si="45"/>
        <v>1.8117198906510208</v>
      </c>
    </row>
    <row r="299" spans="1:49" x14ac:dyDescent="0.2">
      <c r="A299">
        <v>297</v>
      </c>
      <c r="B299" t="s">
        <v>15990</v>
      </c>
      <c r="C299" t="s">
        <v>15989</v>
      </c>
      <c r="D299" t="s">
        <v>15988</v>
      </c>
      <c r="F299" t="s">
        <v>15987</v>
      </c>
      <c r="G299" t="s">
        <v>17</v>
      </c>
      <c r="H299" t="s">
        <v>16</v>
      </c>
      <c r="I299" t="s">
        <v>15986</v>
      </c>
      <c r="J299" t="s">
        <v>15985</v>
      </c>
      <c r="K299" t="s">
        <v>15984</v>
      </c>
      <c r="L299" t="s">
        <v>15983</v>
      </c>
      <c r="M299" t="s">
        <v>1178</v>
      </c>
      <c r="N299">
        <v>2</v>
      </c>
      <c r="O299" t="s">
        <v>15982</v>
      </c>
      <c r="P299" t="s">
        <v>15981</v>
      </c>
      <c r="Q299" t="s">
        <v>15980</v>
      </c>
      <c r="R299" s="7">
        <v>38108</v>
      </c>
      <c r="S299" s="8">
        <f t="shared" si="40"/>
        <v>2004</v>
      </c>
      <c r="T299" s="8">
        <v>2004</v>
      </c>
      <c r="U299" s="8">
        <f t="shared" si="41"/>
        <v>18</v>
      </c>
      <c r="V299" s="7">
        <v>38108</v>
      </c>
      <c r="W299" t="s">
        <v>15979</v>
      </c>
      <c r="X299" s="2">
        <v>0.9</v>
      </c>
      <c r="Y299" s="6">
        <f t="shared" si="38"/>
        <v>2.4024985985424845E-2</v>
      </c>
      <c r="AA299">
        <v>9630252</v>
      </c>
      <c r="AB299">
        <v>29614</v>
      </c>
      <c r="AD299" t="s">
        <v>6</v>
      </c>
      <c r="AE299">
        <v>13</v>
      </c>
      <c r="AF299">
        <v>2</v>
      </c>
      <c r="AH299" t="s">
        <v>15978</v>
      </c>
      <c r="AI299" t="s">
        <v>15977</v>
      </c>
      <c r="AK299" t="s">
        <v>15976</v>
      </c>
      <c r="AL299">
        <v>6</v>
      </c>
      <c r="AM299" s="5">
        <f t="shared" si="42"/>
        <v>0.33333333333333331</v>
      </c>
      <c r="AN299" s="4">
        <f t="shared" si="39"/>
        <v>5.048592704783541E-4</v>
      </c>
      <c r="AO299" s="3"/>
      <c r="AP299">
        <v>0</v>
      </c>
      <c r="AR299" t="s">
        <v>1</v>
      </c>
      <c r="AT299" s="2" t="s">
        <v>0</v>
      </c>
      <c r="AU299" s="1">
        <f t="shared" si="43"/>
        <v>1.6968947970940895</v>
      </c>
      <c r="AV299" s="1">
        <f t="shared" si="44"/>
        <v>1.22649226279516</v>
      </c>
      <c r="AW299" s="1">
        <f t="shared" si="45"/>
        <v>0.75608972849623002</v>
      </c>
    </row>
    <row r="300" spans="1:49" x14ac:dyDescent="0.2">
      <c r="A300">
        <v>298</v>
      </c>
      <c r="B300" t="s">
        <v>15975</v>
      </c>
      <c r="C300" t="s">
        <v>15974</v>
      </c>
      <c r="F300" t="s">
        <v>15973</v>
      </c>
      <c r="G300" t="s">
        <v>17</v>
      </c>
      <c r="H300" t="s">
        <v>16</v>
      </c>
      <c r="I300" t="s">
        <v>15972</v>
      </c>
      <c r="J300">
        <v>60017161</v>
      </c>
      <c r="K300" t="s">
        <v>423</v>
      </c>
      <c r="L300" t="s">
        <v>422</v>
      </c>
      <c r="M300" t="s">
        <v>421</v>
      </c>
      <c r="N300">
        <v>1</v>
      </c>
      <c r="O300" t="s">
        <v>15971</v>
      </c>
      <c r="P300">
        <v>7202267270</v>
      </c>
      <c r="Q300">
        <v>60017161</v>
      </c>
      <c r="R300" s="7">
        <v>38108</v>
      </c>
      <c r="S300" s="8">
        <f t="shared" si="40"/>
        <v>2004</v>
      </c>
      <c r="T300" s="8">
        <v>2004</v>
      </c>
      <c r="U300" s="8">
        <f t="shared" si="41"/>
        <v>18</v>
      </c>
      <c r="V300" s="7">
        <v>38108</v>
      </c>
      <c r="W300" t="s">
        <v>561</v>
      </c>
      <c r="X300" s="2">
        <v>1.6519999999999999</v>
      </c>
      <c r="Y300" s="6">
        <f t="shared" si="38"/>
        <v>4.409919649769093E-2</v>
      </c>
      <c r="AA300" t="s">
        <v>560</v>
      </c>
      <c r="AB300">
        <v>17337</v>
      </c>
      <c r="AD300" t="s">
        <v>6</v>
      </c>
      <c r="AE300">
        <v>52</v>
      </c>
      <c r="AF300">
        <v>5</v>
      </c>
      <c r="AH300" t="s">
        <v>15970</v>
      </c>
      <c r="AI300" t="s">
        <v>15969</v>
      </c>
      <c r="AJ300" t="s">
        <v>15968</v>
      </c>
      <c r="AK300" t="s">
        <v>15967</v>
      </c>
      <c r="AL300">
        <v>20</v>
      </c>
      <c r="AM300" s="5">
        <f t="shared" si="42"/>
        <v>1.1111111111111112</v>
      </c>
      <c r="AN300" s="4">
        <f t="shared" si="39"/>
        <v>1.6828642349278472E-3</v>
      </c>
      <c r="AO300" s="3"/>
      <c r="AP300">
        <v>0</v>
      </c>
      <c r="AR300" t="s">
        <v>1</v>
      </c>
      <c r="AT300" s="2" t="s">
        <v>0</v>
      </c>
      <c r="AU300" s="1">
        <f t="shared" si="43"/>
        <v>3.1374296818862</v>
      </c>
      <c r="AV300" s="1">
        <f t="shared" si="44"/>
        <v>2.2891030366309391</v>
      </c>
      <c r="AW300" s="1">
        <f t="shared" si="45"/>
        <v>1.440776391375677</v>
      </c>
    </row>
    <row r="301" spans="1:49" x14ac:dyDescent="0.2">
      <c r="A301">
        <v>299</v>
      </c>
      <c r="B301" t="s">
        <v>15966</v>
      </c>
      <c r="C301" t="s">
        <v>15965</v>
      </c>
      <c r="F301" t="s">
        <v>15964</v>
      </c>
      <c r="G301" t="s">
        <v>17</v>
      </c>
      <c r="H301" t="s">
        <v>16</v>
      </c>
      <c r="I301" t="s">
        <v>15963</v>
      </c>
      <c r="J301" t="s">
        <v>15962</v>
      </c>
      <c r="K301" t="s">
        <v>15961</v>
      </c>
      <c r="L301" t="s">
        <v>8987</v>
      </c>
      <c r="M301" t="s">
        <v>8986</v>
      </c>
      <c r="N301">
        <v>2</v>
      </c>
      <c r="O301" t="s">
        <v>15960</v>
      </c>
      <c r="P301" t="s">
        <v>15959</v>
      </c>
      <c r="Q301" t="s">
        <v>15958</v>
      </c>
      <c r="R301" s="7">
        <v>38108</v>
      </c>
      <c r="S301" s="8">
        <f t="shared" si="40"/>
        <v>2004</v>
      </c>
      <c r="T301" s="8">
        <v>2004</v>
      </c>
      <c r="U301" s="8">
        <f t="shared" si="41"/>
        <v>18</v>
      </c>
      <c r="V301" s="7">
        <v>38108</v>
      </c>
      <c r="W301" t="s">
        <v>561</v>
      </c>
      <c r="X301" s="2">
        <v>1.6519999999999999</v>
      </c>
      <c r="Y301" s="6">
        <f t="shared" si="38"/>
        <v>4.409919649769093E-2</v>
      </c>
      <c r="AA301" t="s">
        <v>560</v>
      </c>
      <c r="AB301">
        <v>17337</v>
      </c>
      <c r="AD301" t="s">
        <v>6</v>
      </c>
      <c r="AE301">
        <v>52</v>
      </c>
      <c r="AF301">
        <v>5</v>
      </c>
      <c r="AH301" t="s">
        <v>15957</v>
      </c>
      <c r="AI301" t="s">
        <v>15956</v>
      </c>
      <c r="AJ301" t="s">
        <v>15955</v>
      </c>
      <c r="AK301" t="s">
        <v>15954</v>
      </c>
      <c r="AL301">
        <v>3</v>
      </c>
      <c r="AM301" s="5">
        <f t="shared" si="42"/>
        <v>0.16666666666666666</v>
      </c>
      <c r="AN301" s="4">
        <f t="shared" si="39"/>
        <v>2.5242963523917705E-4</v>
      </c>
      <c r="AO301" s="3"/>
      <c r="AP301">
        <v>0</v>
      </c>
      <c r="AR301" t="s">
        <v>1</v>
      </c>
      <c r="AS301" t="s">
        <v>408</v>
      </c>
      <c r="AT301" s="2" t="s">
        <v>0</v>
      </c>
      <c r="AU301" s="1">
        <f t="shared" si="43"/>
        <v>3.0945166438955405</v>
      </c>
      <c r="AV301" s="1">
        <f t="shared" si="44"/>
        <v>2.2175813066465055</v>
      </c>
      <c r="AW301" s="1">
        <f t="shared" si="45"/>
        <v>1.3406459693974702</v>
      </c>
    </row>
    <row r="302" spans="1:49" x14ac:dyDescent="0.2">
      <c r="A302">
        <v>300</v>
      </c>
      <c r="B302" t="s">
        <v>15953</v>
      </c>
      <c r="C302" t="s">
        <v>15952</v>
      </c>
      <c r="F302" t="s">
        <v>15951</v>
      </c>
      <c r="G302" t="s">
        <v>17</v>
      </c>
      <c r="H302" t="s">
        <v>16</v>
      </c>
      <c r="I302" t="s">
        <v>15950</v>
      </c>
      <c r="J302">
        <v>60032987</v>
      </c>
      <c r="K302" t="s">
        <v>15949</v>
      </c>
      <c r="L302" t="s">
        <v>6265</v>
      </c>
      <c r="M302" t="s">
        <v>640</v>
      </c>
      <c r="N302">
        <v>2</v>
      </c>
      <c r="O302" t="s">
        <v>15948</v>
      </c>
      <c r="P302" t="s">
        <v>15947</v>
      </c>
      <c r="Q302" t="s">
        <v>15946</v>
      </c>
      <c r="R302" s="7">
        <v>38108</v>
      </c>
      <c r="S302" s="8">
        <f t="shared" si="40"/>
        <v>2004</v>
      </c>
      <c r="T302" s="8">
        <v>2004</v>
      </c>
      <c r="U302" s="8">
        <f t="shared" si="41"/>
        <v>18</v>
      </c>
      <c r="V302" s="7">
        <v>38108</v>
      </c>
      <c r="W302" t="s">
        <v>561</v>
      </c>
      <c r="X302" s="2">
        <v>1.6519999999999999</v>
      </c>
      <c r="Y302" s="6">
        <f t="shared" si="38"/>
        <v>4.409919649769093E-2</v>
      </c>
      <c r="AA302" t="s">
        <v>560</v>
      </c>
      <c r="AB302">
        <v>17337</v>
      </c>
      <c r="AD302" t="s">
        <v>6</v>
      </c>
      <c r="AE302">
        <v>52</v>
      </c>
      <c r="AF302">
        <v>5</v>
      </c>
      <c r="AH302" t="s">
        <v>15945</v>
      </c>
      <c r="AI302" t="s">
        <v>15944</v>
      </c>
      <c r="AJ302" t="s">
        <v>15943</v>
      </c>
      <c r="AK302" t="s">
        <v>15942</v>
      </c>
      <c r="AL302">
        <v>73</v>
      </c>
      <c r="AM302" s="5">
        <f t="shared" si="42"/>
        <v>4.0555555555555554</v>
      </c>
      <c r="AN302" s="4">
        <f t="shared" si="39"/>
        <v>6.1424544574866418E-3</v>
      </c>
      <c r="AO302" s="3"/>
      <c r="AP302">
        <v>0</v>
      </c>
      <c r="AR302" t="s">
        <v>1</v>
      </c>
      <c r="AT302" s="2" t="s">
        <v>0</v>
      </c>
      <c r="AU302" s="1">
        <f t="shared" si="43"/>
        <v>3.2712173885629645</v>
      </c>
      <c r="AV302" s="1">
        <f t="shared" si="44"/>
        <v>2.5120825477588786</v>
      </c>
      <c r="AW302" s="1">
        <f t="shared" si="45"/>
        <v>1.7529477069547927</v>
      </c>
    </row>
    <row r="303" spans="1:49" x14ac:dyDescent="0.2">
      <c r="A303">
        <v>301</v>
      </c>
      <c r="B303" t="s">
        <v>15941</v>
      </c>
      <c r="C303" t="s">
        <v>15940</v>
      </c>
      <c r="F303" t="s">
        <v>15939</v>
      </c>
      <c r="G303" t="s">
        <v>17</v>
      </c>
      <c r="H303" t="s">
        <v>16</v>
      </c>
      <c r="I303" t="s">
        <v>15938</v>
      </c>
      <c r="J303">
        <v>60008592</v>
      </c>
      <c r="K303" t="s">
        <v>4292</v>
      </c>
      <c r="L303" t="s">
        <v>907</v>
      </c>
      <c r="M303" t="s">
        <v>907</v>
      </c>
      <c r="N303">
        <v>3</v>
      </c>
      <c r="O303" t="s">
        <v>15937</v>
      </c>
      <c r="P303" t="s">
        <v>15936</v>
      </c>
      <c r="Q303" t="s">
        <v>15935</v>
      </c>
      <c r="R303" s="7">
        <v>38108</v>
      </c>
      <c r="S303" s="8">
        <f t="shared" si="40"/>
        <v>2004</v>
      </c>
      <c r="T303" s="8">
        <v>2004</v>
      </c>
      <c r="U303" s="8">
        <f t="shared" si="41"/>
        <v>18</v>
      </c>
      <c r="V303" s="7">
        <v>38108</v>
      </c>
      <c r="W303" t="s">
        <v>561</v>
      </c>
      <c r="X303" s="2">
        <v>1.6519999999999999</v>
      </c>
      <c r="Y303" s="6">
        <f t="shared" si="38"/>
        <v>4.409919649769093E-2</v>
      </c>
      <c r="AA303" t="s">
        <v>560</v>
      </c>
      <c r="AB303">
        <v>17337</v>
      </c>
      <c r="AD303" t="s">
        <v>6</v>
      </c>
      <c r="AE303">
        <v>52</v>
      </c>
      <c r="AF303">
        <v>5</v>
      </c>
      <c r="AH303" t="s">
        <v>15934</v>
      </c>
      <c r="AI303" t="s">
        <v>15933</v>
      </c>
      <c r="AJ303" t="s">
        <v>15932</v>
      </c>
      <c r="AK303" t="s">
        <v>15931</v>
      </c>
      <c r="AL303">
        <v>47</v>
      </c>
      <c r="AM303" s="5">
        <f t="shared" si="42"/>
        <v>2.6111111111111112</v>
      </c>
      <c r="AN303" s="4">
        <f t="shared" si="39"/>
        <v>3.9547309520804406E-3</v>
      </c>
      <c r="AO303" s="3"/>
      <c r="AP303">
        <v>0</v>
      </c>
      <c r="AR303" t="s">
        <v>15663</v>
      </c>
      <c r="AT303" s="2" t="s">
        <v>0</v>
      </c>
      <c r="AU303" s="1">
        <f t="shared" si="43"/>
        <v>3.2055856834007779</v>
      </c>
      <c r="AV303" s="1">
        <f t="shared" si="44"/>
        <v>2.4026963724885686</v>
      </c>
      <c r="AW303" s="1">
        <f t="shared" si="45"/>
        <v>1.5998070615763587</v>
      </c>
    </row>
    <row r="304" spans="1:49" x14ac:dyDescent="0.2">
      <c r="A304">
        <v>302</v>
      </c>
      <c r="B304" t="s">
        <v>15930</v>
      </c>
      <c r="C304" t="s">
        <v>15929</v>
      </c>
      <c r="F304" t="s">
        <v>15928</v>
      </c>
      <c r="G304" t="s">
        <v>17</v>
      </c>
      <c r="H304" t="s">
        <v>16</v>
      </c>
      <c r="I304" t="s">
        <v>4319</v>
      </c>
      <c r="J304">
        <v>60008592</v>
      </c>
      <c r="K304" t="s">
        <v>4292</v>
      </c>
      <c r="L304" t="s">
        <v>907</v>
      </c>
      <c r="M304" t="s">
        <v>907</v>
      </c>
      <c r="N304">
        <v>2</v>
      </c>
      <c r="O304" t="s">
        <v>4318</v>
      </c>
      <c r="P304" t="s">
        <v>4317</v>
      </c>
      <c r="Q304" t="s">
        <v>4289</v>
      </c>
      <c r="R304" s="7">
        <v>38108</v>
      </c>
      <c r="S304" s="8">
        <f t="shared" si="40"/>
        <v>2004</v>
      </c>
      <c r="T304" s="8">
        <v>2004</v>
      </c>
      <c r="U304" s="8">
        <f t="shared" si="41"/>
        <v>18</v>
      </c>
      <c r="V304" s="7">
        <v>38108</v>
      </c>
      <c r="W304" t="s">
        <v>1930</v>
      </c>
      <c r="X304" s="2">
        <v>1.468</v>
      </c>
      <c r="Y304" s="6">
        <f t="shared" si="38"/>
        <v>3.9187421585115186E-2</v>
      </c>
      <c r="AA304">
        <v>906778</v>
      </c>
      <c r="AB304">
        <v>18931</v>
      </c>
      <c r="AD304" t="s">
        <v>6</v>
      </c>
      <c r="AE304">
        <v>52</v>
      </c>
      <c r="AF304">
        <v>5</v>
      </c>
      <c r="AH304" t="s">
        <v>15927</v>
      </c>
      <c r="AI304" t="s">
        <v>15926</v>
      </c>
      <c r="AJ304" t="s">
        <v>15925</v>
      </c>
      <c r="AK304" t="s">
        <v>15924</v>
      </c>
      <c r="AL304">
        <v>26</v>
      </c>
      <c r="AM304" s="5">
        <f t="shared" si="42"/>
        <v>1.4444444444444444</v>
      </c>
      <c r="AN304" s="4">
        <f t="shared" si="39"/>
        <v>2.1877235054062012E-3</v>
      </c>
      <c r="AO304" s="3"/>
      <c r="AP304">
        <v>0</v>
      </c>
      <c r="AR304" t="s">
        <v>4312</v>
      </c>
      <c r="AT304" s="2">
        <v>5.0830000000000002</v>
      </c>
      <c r="AU304" s="1">
        <f t="shared" si="43"/>
        <v>2.8087512161202488</v>
      </c>
      <c r="AV304" s="1">
        <f t="shared" si="44"/>
        <v>2.0687572545260693</v>
      </c>
      <c r="AW304" s="1">
        <f t="shared" si="45"/>
        <v>1.3287632929318898</v>
      </c>
    </row>
    <row r="305" spans="1:49" x14ac:dyDescent="0.2">
      <c r="A305">
        <v>303</v>
      </c>
      <c r="B305" t="s">
        <v>15923</v>
      </c>
      <c r="C305" t="s">
        <v>15922</v>
      </c>
      <c r="F305" t="s">
        <v>15921</v>
      </c>
      <c r="G305" t="s">
        <v>17</v>
      </c>
      <c r="H305" t="s">
        <v>16</v>
      </c>
      <c r="I305" t="s">
        <v>15920</v>
      </c>
      <c r="J305">
        <v>60028442</v>
      </c>
      <c r="K305" t="s">
        <v>15919</v>
      </c>
      <c r="L305" t="s">
        <v>5414</v>
      </c>
      <c r="M305" t="s">
        <v>815</v>
      </c>
      <c r="N305">
        <v>2</v>
      </c>
      <c r="O305" t="s">
        <v>15918</v>
      </c>
      <c r="P305" t="s">
        <v>15917</v>
      </c>
      <c r="Q305" t="s">
        <v>15916</v>
      </c>
      <c r="R305" s="7">
        <v>38108</v>
      </c>
      <c r="S305" s="8">
        <f t="shared" si="40"/>
        <v>2004</v>
      </c>
      <c r="T305" s="8">
        <v>2004</v>
      </c>
      <c r="U305" s="8">
        <f t="shared" si="41"/>
        <v>18</v>
      </c>
      <c r="V305" s="7">
        <v>38108</v>
      </c>
      <c r="W305" t="s">
        <v>561</v>
      </c>
      <c r="X305" s="2">
        <v>1.6519999999999999</v>
      </c>
      <c r="Y305" s="6">
        <f t="shared" si="38"/>
        <v>4.409919649769093E-2</v>
      </c>
      <c r="AA305" t="s">
        <v>560</v>
      </c>
      <c r="AB305">
        <v>17337</v>
      </c>
      <c r="AD305" t="s">
        <v>6</v>
      </c>
      <c r="AE305">
        <v>52</v>
      </c>
      <c r="AF305">
        <v>5</v>
      </c>
      <c r="AH305" t="s">
        <v>15915</v>
      </c>
      <c r="AI305" t="s">
        <v>15914</v>
      </c>
      <c r="AJ305" t="s">
        <v>15913</v>
      </c>
      <c r="AK305" t="s">
        <v>15912</v>
      </c>
      <c r="AL305">
        <v>146</v>
      </c>
      <c r="AM305" s="5">
        <f t="shared" si="42"/>
        <v>8.1111111111111107</v>
      </c>
      <c r="AN305" s="4">
        <f t="shared" si="39"/>
        <v>1.2284908914973284E-2</v>
      </c>
      <c r="AO305" s="3"/>
      <c r="AP305">
        <v>0</v>
      </c>
      <c r="AQ305" t="s">
        <v>5436</v>
      </c>
      <c r="AR305" t="s">
        <v>15911</v>
      </c>
      <c r="AS305" t="s">
        <v>5434</v>
      </c>
      <c r="AT305" s="2" t="s">
        <v>0</v>
      </c>
      <c r="AU305" s="1">
        <f t="shared" si="43"/>
        <v>3.4554910222875637</v>
      </c>
      <c r="AV305" s="1">
        <f t="shared" si="44"/>
        <v>2.8192052706332107</v>
      </c>
      <c r="AW305" s="1">
        <f t="shared" si="45"/>
        <v>2.1829195189788577</v>
      </c>
    </row>
    <row r="306" spans="1:49" x14ac:dyDescent="0.2">
      <c r="A306">
        <v>304</v>
      </c>
      <c r="B306" t="s">
        <v>15910</v>
      </c>
      <c r="C306" t="s">
        <v>15909</v>
      </c>
      <c r="F306" t="s">
        <v>15908</v>
      </c>
      <c r="G306" t="s">
        <v>17</v>
      </c>
      <c r="H306" t="s">
        <v>16</v>
      </c>
      <c r="I306" t="s">
        <v>15907</v>
      </c>
      <c r="J306">
        <v>60002306</v>
      </c>
      <c r="K306" t="s">
        <v>3214</v>
      </c>
      <c r="L306" t="s">
        <v>3213</v>
      </c>
      <c r="M306" t="s">
        <v>329</v>
      </c>
      <c r="N306">
        <v>2</v>
      </c>
      <c r="O306" t="s">
        <v>15906</v>
      </c>
      <c r="P306" t="s">
        <v>15905</v>
      </c>
      <c r="Q306" t="s">
        <v>15593</v>
      </c>
      <c r="R306" s="7">
        <v>38108</v>
      </c>
      <c r="S306" s="8">
        <f t="shared" si="40"/>
        <v>2004</v>
      </c>
      <c r="T306" s="8">
        <v>2004</v>
      </c>
      <c r="U306" s="8">
        <f t="shared" si="41"/>
        <v>18</v>
      </c>
      <c r="V306" s="7">
        <v>38108</v>
      </c>
      <c r="W306" t="s">
        <v>1622</v>
      </c>
      <c r="X306" s="2">
        <v>1.365</v>
      </c>
      <c r="Y306" s="6">
        <f t="shared" si="38"/>
        <v>3.6437895411227675E-2</v>
      </c>
      <c r="AA306">
        <v>189545</v>
      </c>
      <c r="AB306">
        <v>17393</v>
      </c>
      <c r="AD306" t="s">
        <v>6</v>
      </c>
      <c r="AE306">
        <v>53</v>
      </c>
      <c r="AF306">
        <v>3</v>
      </c>
      <c r="AH306" t="s">
        <v>15904</v>
      </c>
      <c r="AI306" t="s">
        <v>15903</v>
      </c>
      <c r="AJ306" t="s">
        <v>15902</v>
      </c>
      <c r="AK306" t="s">
        <v>15901</v>
      </c>
      <c r="AL306">
        <v>24</v>
      </c>
      <c r="AM306" s="5">
        <f t="shared" si="42"/>
        <v>1.3333333333333333</v>
      </c>
      <c r="AN306" s="4">
        <f t="shared" si="39"/>
        <v>2.0194370819134164E-3</v>
      </c>
      <c r="AO306" s="3"/>
      <c r="AP306">
        <v>0</v>
      </c>
      <c r="AR306" t="s">
        <v>1</v>
      </c>
      <c r="AT306" s="2" t="s">
        <v>0</v>
      </c>
      <c r="AU306" s="1">
        <f t="shared" si="43"/>
        <v>2.6112357912433395</v>
      </c>
      <c r="AV306" s="1">
        <f t="shared" si="44"/>
        <v>1.9228666246570547</v>
      </c>
      <c r="AW306" s="1">
        <f t="shared" si="45"/>
        <v>1.2344974580707693</v>
      </c>
    </row>
    <row r="307" spans="1:49" x14ac:dyDescent="0.2">
      <c r="A307">
        <v>305</v>
      </c>
      <c r="B307" t="s">
        <v>15900</v>
      </c>
      <c r="C307" t="s">
        <v>15899</v>
      </c>
      <c r="F307" t="s">
        <v>15898</v>
      </c>
      <c r="G307" t="s">
        <v>17</v>
      </c>
      <c r="H307" t="s">
        <v>16</v>
      </c>
      <c r="I307" t="s">
        <v>15897</v>
      </c>
      <c r="J307">
        <v>101597753</v>
      </c>
      <c r="K307" t="s">
        <v>15896</v>
      </c>
      <c r="L307" t="s">
        <v>2577</v>
      </c>
      <c r="M307" t="s">
        <v>2576</v>
      </c>
      <c r="N307">
        <v>2</v>
      </c>
      <c r="O307" t="s">
        <v>15895</v>
      </c>
      <c r="P307" t="s">
        <v>15894</v>
      </c>
      <c r="Q307" t="s">
        <v>15893</v>
      </c>
      <c r="R307" s="7">
        <v>38108</v>
      </c>
      <c r="S307" s="8">
        <f t="shared" si="40"/>
        <v>2004</v>
      </c>
      <c r="T307" s="8">
        <v>2004</v>
      </c>
      <c r="U307" s="8">
        <f t="shared" si="41"/>
        <v>18</v>
      </c>
      <c r="V307" s="7">
        <v>38108</v>
      </c>
      <c r="W307" t="s">
        <v>1622</v>
      </c>
      <c r="X307" s="2">
        <v>1.365</v>
      </c>
      <c r="Y307" s="6">
        <f t="shared" si="38"/>
        <v>3.6437895411227675E-2</v>
      </c>
      <c r="AA307">
        <v>189545</v>
      </c>
      <c r="AB307">
        <v>17393</v>
      </c>
      <c r="AD307" t="s">
        <v>6</v>
      </c>
      <c r="AE307">
        <v>53</v>
      </c>
      <c r="AF307">
        <v>3</v>
      </c>
      <c r="AH307" t="s">
        <v>15892</v>
      </c>
      <c r="AI307" t="s">
        <v>15891</v>
      </c>
      <c r="AJ307" t="s">
        <v>15890</v>
      </c>
      <c r="AK307" t="s">
        <v>15889</v>
      </c>
      <c r="AL307">
        <v>32</v>
      </c>
      <c r="AM307" s="5">
        <f t="shared" si="42"/>
        <v>1.7777777777777777</v>
      </c>
      <c r="AN307" s="4">
        <f t="shared" si="39"/>
        <v>2.6925827758845552E-3</v>
      </c>
      <c r="AO307" s="3"/>
      <c r="AP307">
        <v>0</v>
      </c>
      <c r="AR307" t="s">
        <v>1</v>
      </c>
      <c r="AT307" s="2" t="s">
        <v>0</v>
      </c>
      <c r="AU307" s="1">
        <f t="shared" si="43"/>
        <v>2.6314301620624736</v>
      </c>
      <c r="AV307" s="1">
        <f t="shared" si="44"/>
        <v>1.9565239093556115</v>
      </c>
      <c r="AW307" s="1">
        <f t="shared" si="45"/>
        <v>1.2816176566487492</v>
      </c>
    </row>
    <row r="308" spans="1:49" x14ac:dyDescent="0.2">
      <c r="A308">
        <v>306</v>
      </c>
      <c r="B308" t="s">
        <v>15888</v>
      </c>
      <c r="C308" t="s">
        <v>15887</v>
      </c>
      <c r="F308" t="s">
        <v>15886</v>
      </c>
      <c r="G308" t="s">
        <v>17</v>
      </c>
      <c r="H308" t="s">
        <v>16</v>
      </c>
      <c r="I308" t="s">
        <v>15885</v>
      </c>
      <c r="J308">
        <v>60013372</v>
      </c>
      <c r="K308" t="s">
        <v>15884</v>
      </c>
      <c r="L308" t="s">
        <v>15883</v>
      </c>
      <c r="M308" t="s">
        <v>120</v>
      </c>
      <c r="N308">
        <v>2</v>
      </c>
      <c r="O308" t="s">
        <v>15882</v>
      </c>
      <c r="P308" t="s">
        <v>15881</v>
      </c>
      <c r="Q308" t="s">
        <v>15880</v>
      </c>
      <c r="R308" s="7">
        <v>38108</v>
      </c>
      <c r="S308" s="8">
        <f t="shared" si="40"/>
        <v>2004</v>
      </c>
      <c r="T308" s="8">
        <v>2004</v>
      </c>
      <c r="U308" s="8">
        <f t="shared" si="41"/>
        <v>18</v>
      </c>
      <c r="V308" s="7">
        <v>38108</v>
      </c>
      <c r="W308" t="s">
        <v>445</v>
      </c>
      <c r="X308" s="2">
        <v>0.92900000000000005</v>
      </c>
      <c r="Y308" s="6">
        <f t="shared" si="38"/>
        <v>2.4799124422732979E-2</v>
      </c>
      <c r="AA308">
        <v>10897798</v>
      </c>
      <c r="AB308">
        <v>18896</v>
      </c>
      <c r="AD308" t="s">
        <v>6</v>
      </c>
      <c r="AE308">
        <v>8</v>
      </c>
      <c r="AF308">
        <v>5</v>
      </c>
      <c r="AH308" t="s">
        <v>8497</v>
      </c>
      <c r="AI308" t="s">
        <v>15879</v>
      </c>
      <c r="AJ308" t="s">
        <v>15878</v>
      </c>
      <c r="AK308" t="s">
        <v>15877</v>
      </c>
      <c r="AL308">
        <v>31</v>
      </c>
      <c r="AM308" s="5">
        <f t="shared" si="42"/>
        <v>1.7222222222222223</v>
      </c>
      <c r="AN308" s="4">
        <f t="shared" si="39"/>
        <v>2.6084395641381634E-3</v>
      </c>
      <c r="AO308" s="3"/>
      <c r="AP308">
        <v>0</v>
      </c>
      <c r="AQ308" t="s">
        <v>15507</v>
      </c>
      <c r="AR308" t="s">
        <v>15876</v>
      </c>
      <c r="AS308" t="s">
        <v>15875</v>
      </c>
      <c r="AT308" s="2">
        <v>3.4359999999999999</v>
      </c>
      <c r="AU308" s="1">
        <f t="shared" si="43"/>
        <v>1.8141918965154533</v>
      </c>
      <c r="AV308" s="1">
        <f t="shared" si="44"/>
        <v>1.3703781993435571</v>
      </c>
      <c r="AW308" s="1">
        <f t="shared" si="45"/>
        <v>0.92656450217166075</v>
      </c>
    </row>
    <row r="309" spans="1:49" x14ac:dyDescent="0.2">
      <c r="A309">
        <v>307</v>
      </c>
      <c r="B309" t="s">
        <v>15874</v>
      </c>
      <c r="C309" t="s">
        <v>15873</v>
      </c>
      <c r="F309" t="s">
        <v>15872</v>
      </c>
      <c r="G309" t="s">
        <v>17</v>
      </c>
      <c r="H309" t="s">
        <v>16</v>
      </c>
      <c r="I309" t="s">
        <v>15871</v>
      </c>
      <c r="J309" t="s">
        <v>15870</v>
      </c>
      <c r="K309" t="s">
        <v>15869</v>
      </c>
      <c r="L309" t="s">
        <v>15868</v>
      </c>
      <c r="M309" t="s">
        <v>15867</v>
      </c>
      <c r="N309">
        <v>6</v>
      </c>
      <c r="O309" t="s">
        <v>15866</v>
      </c>
      <c r="P309" t="s">
        <v>15865</v>
      </c>
      <c r="Q309" t="s">
        <v>15864</v>
      </c>
      <c r="R309" s="7">
        <v>38108</v>
      </c>
      <c r="S309" s="8">
        <f t="shared" si="40"/>
        <v>2004</v>
      </c>
      <c r="T309" s="8">
        <v>2004</v>
      </c>
      <c r="U309" s="8">
        <f t="shared" si="41"/>
        <v>18</v>
      </c>
      <c r="V309" s="7">
        <v>38108</v>
      </c>
      <c r="W309" t="s">
        <v>1622</v>
      </c>
      <c r="X309" s="2">
        <v>1.365</v>
      </c>
      <c r="Y309" s="6">
        <f t="shared" si="38"/>
        <v>3.6437895411227675E-2</v>
      </c>
      <c r="AA309">
        <v>189545</v>
      </c>
      <c r="AB309">
        <v>17393</v>
      </c>
      <c r="AD309" t="s">
        <v>6</v>
      </c>
      <c r="AE309">
        <v>53</v>
      </c>
      <c r="AF309">
        <v>3</v>
      </c>
      <c r="AH309" t="s">
        <v>15863</v>
      </c>
      <c r="AI309" t="s">
        <v>15862</v>
      </c>
      <c r="AJ309" t="s">
        <v>15861</v>
      </c>
      <c r="AK309" t="s">
        <v>15860</v>
      </c>
      <c r="AL309">
        <v>208</v>
      </c>
      <c r="AM309" s="5">
        <f t="shared" si="42"/>
        <v>11.555555555555555</v>
      </c>
      <c r="AN309" s="4">
        <f t="shared" si="39"/>
        <v>1.750178804324961E-2</v>
      </c>
      <c r="AO309" s="3"/>
      <c r="AP309">
        <v>0</v>
      </c>
      <c r="AR309" t="s">
        <v>1</v>
      </c>
      <c r="AT309" s="2" t="s">
        <v>0</v>
      </c>
      <c r="AU309" s="1">
        <f t="shared" si="43"/>
        <v>3.0757063200834254</v>
      </c>
      <c r="AV309" s="1">
        <f t="shared" si="44"/>
        <v>2.6969841727238641</v>
      </c>
      <c r="AW309" s="1">
        <f t="shared" si="45"/>
        <v>2.3182620253643029</v>
      </c>
    </row>
    <row r="310" spans="1:49" x14ac:dyDescent="0.2">
      <c r="A310">
        <v>308</v>
      </c>
      <c r="B310" t="s">
        <v>15859</v>
      </c>
      <c r="C310" t="s">
        <v>15858</v>
      </c>
      <c r="F310" t="s">
        <v>15857</v>
      </c>
      <c r="G310" t="s">
        <v>17</v>
      </c>
      <c r="H310" t="s">
        <v>16</v>
      </c>
      <c r="I310" t="s">
        <v>15856</v>
      </c>
      <c r="J310">
        <v>60003500</v>
      </c>
      <c r="K310" t="s">
        <v>437</v>
      </c>
      <c r="L310" t="s">
        <v>436</v>
      </c>
      <c r="M310" t="s">
        <v>120</v>
      </c>
      <c r="N310">
        <v>4</v>
      </c>
      <c r="O310" t="s">
        <v>15855</v>
      </c>
      <c r="P310" t="s">
        <v>15854</v>
      </c>
      <c r="Q310" t="s">
        <v>433</v>
      </c>
      <c r="R310" s="7">
        <v>38108</v>
      </c>
      <c r="S310" s="8">
        <f t="shared" si="40"/>
        <v>2004</v>
      </c>
      <c r="T310" s="8">
        <v>2004</v>
      </c>
      <c r="U310" s="8">
        <f t="shared" si="41"/>
        <v>18</v>
      </c>
      <c r="V310" s="7">
        <v>38108</v>
      </c>
      <c r="W310" t="s">
        <v>561</v>
      </c>
      <c r="X310" s="2">
        <v>1.6519999999999999</v>
      </c>
      <c r="Y310" s="6">
        <f t="shared" si="38"/>
        <v>4.409919649769093E-2</v>
      </c>
      <c r="AA310" t="s">
        <v>560</v>
      </c>
      <c r="AB310">
        <v>17337</v>
      </c>
      <c r="AD310" t="s">
        <v>6</v>
      </c>
      <c r="AE310">
        <v>52</v>
      </c>
      <c r="AF310">
        <v>5</v>
      </c>
      <c r="AH310" t="s">
        <v>15853</v>
      </c>
      <c r="AI310" t="s">
        <v>15852</v>
      </c>
      <c r="AJ310" t="s">
        <v>15851</v>
      </c>
      <c r="AK310" t="s">
        <v>15850</v>
      </c>
      <c r="AL310">
        <v>16</v>
      </c>
      <c r="AM310" s="5">
        <f t="shared" si="42"/>
        <v>0.88888888888888884</v>
      </c>
      <c r="AN310" s="4">
        <f t="shared" si="39"/>
        <v>1.3462913879422776E-3</v>
      </c>
      <c r="AO310" s="3"/>
      <c r="AP310">
        <v>0</v>
      </c>
      <c r="AQ310" t="s">
        <v>55</v>
      </c>
      <c r="AR310" t="s">
        <v>15849</v>
      </c>
      <c r="AS310" t="s">
        <v>53</v>
      </c>
      <c r="AT310" s="2" t="s">
        <v>0</v>
      </c>
      <c r="AU310" s="1">
        <f t="shared" si="43"/>
        <v>3.1273324964766336</v>
      </c>
      <c r="AV310" s="1">
        <f t="shared" si="44"/>
        <v>2.2722743942816601</v>
      </c>
      <c r="AW310" s="1">
        <f t="shared" si="45"/>
        <v>1.4172162920866873</v>
      </c>
    </row>
    <row r="311" spans="1:49" x14ac:dyDescent="0.2">
      <c r="A311">
        <v>309</v>
      </c>
      <c r="B311" t="s">
        <v>15848</v>
      </c>
      <c r="C311" t="s">
        <v>15847</v>
      </c>
      <c r="D311" t="s">
        <v>15846</v>
      </c>
      <c r="F311" t="s">
        <v>15845</v>
      </c>
      <c r="G311" t="s">
        <v>17</v>
      </c>
      <c r="H311" t="s">
        <v>16</v>
      </c>
      <c r="I311" t="s">
        <v>15844</v>
      </c>
      <c r="J311">
        <v>60003729</v>
      </c>
      <c r="K311" t="s">
        <v>15843</v>
      </c>
      <c r="L311" t="s">
        <v>15842</v>
      </c>
      <c r="M311" t="s">
        <v>223</v>
      </c>
      <c r="N311">
        <v>9</v>
      </c>
      <c r="O311" t="s">
        <v>15841</v>
      </c>
      <c r="P311" t="s">
        <v>15840</v>
      </c>
      <c r="Q311" t="s">
        <v>15839</v>
      </c>
      <c r="R311" s="7">
        <v>38108</v>
      </c>
      <c r="S311" s="8">
        <f t="shared" si="40"/>
        <v>2004</v>
      </c>
      <c r="T311" s="8">
        <v>2004</v>
      </c>
      <c r="U311" s="8">
        <f t="shared" si="41"/>
        <v>18</v>
      </c>
      <c r="V311" s="7">
        <v>38108</v>
      </c>
      <c r="W311" t="s">
        <v>9200</v>
      </c>
      <c r="X311" s="2">
        <v>1.3280000000000001</v>
      </c>
      <c r="Y311" s="6">
        <f t="shared" si="38"/>
        <v>3.5450201542937994E-2</v>
      </c>
      <c r="AA311">
        <v>7413335</v>
      </c>
      <c r="AB311">
        <v>29251</v>
      </c>
      <c r="AD311" t="s">
        <v>6</v>
      </c>
      <c r="AE311">
        <v>46</v>
      </c>
      <c r="AF311">
        <v>5</v>
      </c>
      <c r="AH311" t="s">
        <v>15838</v>
      </c>
      <c r="AI311" t="s">
        <v>15837</v>
      </c>
      <c r="AK311" t="s">
        <v>15836</v>
      </c>
      <c r="AL311">
        <v>26</v>
      </c>
      <c r="AM311" s="5">
        <f t="shared" si="42"/>
        <v>1.4444444444444444</v>
      </c>
      <c r="AN311" s="4">
        <f t="shared" si="39"/>
        <v>2.1877235054062012E-3</v>
      </c>
      <c r="AO311" s="3"/>
      <c r="AP311">
        <v>0</v>
      </c>
      <c r="AR311" t="s">
        <v>1</v>
      </c>
      <c r="AT311" s="2">
        <v>2.4580000000000002</v>
      </c>
      <c r="AU311" s="1">
        <f t="shared" si="43"/>
        <v>2.5471458131678455</v>
      </c>
      <c r="AV311" s="1">
        <f t="shared" si="44"/>
        <v>1.8818962524172096</v>
      </c>
      <c r="AW311" s="1">
        <f t="shared" si="45"/>
        <v>1.2166466916665739</v>
      </c>
    </row>
    <row r="312" spans="1:49" x14ac:dyDescent="0.2">
      <c r="A312">
        <v>310</v>
      </c>
      <c r="B312" t="s">
        <v>15835</v>
      </c>
      <c r="C312" t="s">
        <v>15834</v>
      </c>
      <c r="F312" t="s">
        <v>15833</v>
      </c>
      <c r="G312" t="s">
        <v>17</v>
      </c>
      <c r="H312" t="s">
        <v>16</v>
      </c>
      <c r="I312" t="s">
        <v>15832</v>
      </c>
      <c r="J312">
        <v>60029738</v>
      </c>
      <c r="K312" t="s">
        <v>2669</v>
      </c>
      <c r="L312" t="s">
        <v>2668</v>
      </c>
      <c r="M312" t="s">
        <v>1679</v>
      </c>
      <c r="N312">
        <v>2</v>
      </c>
      <c r="O312" t="s">
        <v>15831</v>
      </c>
      <c r="P312" t="s">
        <v>15830</v>
      </c>
      <c r="Q312" t="s">
        <v>2665</v>
      </c>
      <c r="R312" s="7">
        <v>38108</v>
      </c>
      <c r="S312" s="8">
        <f t="shared" si="40"/>
        <v>2004</v>
      </c>
      <c r="T312" s="8">
        <v>2004</v>
      </c>
      <c r="U312" s="8">
        <f t="shared" si="41"/>
        <v>18</v>
      </c>
      <c r="V312" s="7">
        <v>38108</v>
      </c>
      <c r="W312" t="s">
        <v>561</v>
      </c>
      <c r="X312" s="2">
        <v>1.6519999999999999</v>
      </c>
      <c r="Y312" s="6">
        <f t="shared" si="38"/>
        <v>4.409919649769093E-2</v>
      </c>
      <c r="AA312" t="s">
        <v>560</v>
      </c>
      <c r="AB312">
        <v>17337</v>
      </c>
      <c r="AD312" t="s">
        <v>6</v>
      </c>
      <c r="AE312">
        <v>52</v>
      </c>
      <c r="AF312">
        <v>5</v>
      </c>
      <c r="AH312" t="s">
        <v>15829</v>
      </c>
      <c r="AI312" t="s">
        <v>15828</v>
      </c>
      <c r="AJ312" t="s">
        <v>15827</v>
      </c>
      <c r="AK312" t="s">
        <v>15826</v>
      </c>
      <c r="AL312">
        <v>3</v>
      </c>
      <c r="AM312" s="5">
        <f t="shared" si="42"/>
        <v>0.16666666666666666</v>
      </c>
      <c r="AN312" s="4">
        <f t="shared" si="39"/>
        <v>2.5242963523917705E-4</v>
      </c>
      <c r="AO312" s="3"/>
      <c r="AP312">
        <v>0</v>
      </c>
      <c r="AQ312" t="s">
        <v>2914</v>
      </c>
      <c r="AR312" t="s">
        <v>15825</v>
      </c>
      <c r="AS312" t="s">
        <v>2912</v>
      </c>
      <c r="AT312" s="2" t="s">
        <v>0</v>
      </c>
      <c r="AU312" s="1">
        <f t="shared" si="43"/>
        <v>3.0945166438955405</v>
      </c>
      <c r="AV312" s="1">
        <f t="shared" si="44"/>
        <v>2.2175813066465055</v>
      </c>
      <c r="AW312" s="1">
        <f t="shared" si="45"/>
        <v>1.3406459693974702</v>
      </c>
    </row>
    <row r="313" spans="1:49" x14ac:dyDescent="0.2">
      <c r="A313">
        <v>311</v>
      </c>
      <c r="B313" t="s">
        <v>15824</v>
      </c>
      <c r="C313" t="s">
        <v>15823</v>
      </c>
      <c r="F313" t="s">
        <v>15822</v>
      </c>
      <c r="G313" t="s">
        <v>17</v>
      </c>
      <c r="H313" t="s">
        <v>16</v>
      </c>
      <c r="I313" t="s">
        <v>15821</v>
      </c>
      <c r="J313" t="s">
        <v>15820</v>
      </c>
      <c r="K313" t="s">
        <v>15819</v>
      </c>
      <c r="L313" t="s">
        <v>15818</v>
      </c>
      <c r="M313" t="s">
        <v>15817</v>
      </c>
      <c r="N313">
        <v>3</v>
      </c>
      <c r="O313" t="s">
        <v>15816</v>
      </c>
      <c r="P313" t="s">
        <v>15815</v>
      </c>
      <c r="Q313" t="s">
        <v>15814</v>
      </c>
      <c r="R313" s="7">
        <v>38108</v>
      </c>
      <c r="S313" s="8">
        <f t="shared" si="40"/>
        <v>2004</v>
      </c>
      <c r="T313" s="8">
        <v>2004</v>
      </c>
      <c r="U313" s="8">
        <f t="shared" si="41"/>
        <v>18</v>
      </c>
      <c r="V313" s="7">
        <v>38108</v>
      </c>
      <c r="W313" t="s">
        <v>784</v>
      </c>
      <c r="X313" s="2">
        <v>0.75</v>
      </c>
      <c r="Y313" s="6">
        <f t="shared" si="38"/>
        <v>2.0020821654520703E-2</v>
      </c>
      <c r="AA313" t="s">
        <v>783</v>
      </c>
      <c r="AB313">
        <v>29221</v>
      </c>
      <c r="AD313" t="s">
        <v>6</v>
      </c>
      <c r="AE313">
        <v>11</v>
      </c>
      <c r="AF313" t="s">
        <v>15813</v>
      </c>
      <c r="AH313" t="s">
        <v>15812</v>
      </c>
      <c r="AI313" t="s">
        <v>15811</v>
      </c>
      <c r="AK313" t="s">
        <v>15810</v>
      </c>
      <c r="AL313">
        <v>25</v>
      </c>
      <c r="AM313" s="5">
        <f t="shared" si="42"/>
        <v>1.3888888888888888</v>
      </c>
      <c r="AN313" s="4">
        <f t="shared" si="39"/>
        <v>2.103580293659809E-3</v>
      </c>
      <c r="AO313" s="3"/>
      <c r="AP313">
        <v>0</v>
      </c>
      <c r="AR313" t="s">
        <v>1</v>
      </c>
      <c r="AT313" s="2">
        <v>2.0230000000000001</v>
      </c>
      <c r="AU313" s="1">
        <f t="shared" si="43"/>
        <v>1.4645649246262433</v>
      </c>
      <c r="AV313" s="1">
        <f t="shared" si="44"/>
        <v>1.1062200974090255</v>
      </c>
      <c r="AW313" s="1">
        <f t="shared" si="45"/>
        <v>0.74787527019180766</v>
      </c>
    </row>
    <row r="314" spans="1:49" x14ac:dyDescent="0.2">
      <c r="A314">
        <v>312</v>
      </c>
      <c r="B314" t="s">
        <v>15809</v>
      </c>
      <c r="C314" t="s">
        <v>15808</v>
      </c>
      <c r="E314">
        <v>15143439</v>
      </c>
      <c r="F314" t="s">
        <v>15807</v>
      </c>
      <c r="G314" t="s">
        <v>17</v>
      </c>
      <c r="H314" t="s">
        <v>16</v>
      </c>
      <c r="I314" t="s">
        <v>15806</v>
      </c>
      <c r="J314">
        <v>60068856</v>
      </c>
      <c r="K314" t="s">
        <v>15805</v>
      </c>
      <c r="L314" t="s">
        <v>15804</v>
      </c>
      <c r="M314" t="s">
        <v>15803</v>
      </c>
      <c r="N314">
        <v>8</v>
      </c>
      <c r="O314" t="s">
        <v>15802</v>
      </c>
      <c r="P314" t="s">
        <v>15801</v>
      </c>
      <c r="Q314" t="s">
        <v>15800</v>
      </c>
      <c r="R314" s="7">
        <v>38108</v>
      </c>
      <c r="S314" s="8">
        <f t="shared" si="40"/>
        <v>2004</v>
      </c>
      <c r="T314" s="8">
        <v>2004</v>
      </c>
      <c r="U314" s="8">
        <f t="shared" si="41"/>
        <v>18</v>
      </c>
      <c r="V314" s="7">
        <v>38108</v>
      </c>
      <c r="W314" t="s">
        <v>15799</v>
      </c>
      <c r="X314" s="2">
        <v>0.871</v>
      </c>
      <c r="Y314" s="6">
        <f t="shared" si="38"/>
        <v>2.325084754811671E-2</v>
      </c>
      <c r="AA314">
        <v>14358603</v>
      </c>
      <c r="AB314">
        <v>16575</v>
      </c>
      <c r="AD314" t="s">
        <v>6</v>
      </c>
      <c r="AE314">
        <v>6</v>
      </c>
      <c r="AF314">
        <v>3</v>
      </c>
      <c r="AH314" t="s">
        <v>15798</v>
      </c>
      <c r="AI314" t="s">
        <v>15797</v>
      </c>
      <c r="AJ314" t="s">
        <v>15796</v>
      </c>
      <c r="AK314" t="s">
        <v>15795</v>
      </c>
      <c r="AL314">
        <v>22</v>
      </c>
      <c r="AM314" s="5">
        <f t="shared" si="42"/>
        <v>1.2222222222222223</v>
      </c>
      <c r="AN314" s="4">
        <f t="shared" si="39"/>
        <v>1.851150658420632E-3</v>
      </c>
      <c r="AO314" s="3"/>
      <c r="AP314">
        <v>0</v>
      </c>
      <c r="AR314" t="s">
        <v>1</v>
      </c>
      <c r="AT314" s="2">
        <v>3.081</v>
      </c>
      <c r="AU314" s="1">
        <f t="shared" si="43"/>
        <v>1.6830938481207887</v>
      </c>
      <c r="AV314" s="1">
        <f t="shared" si="44"/>
        <v>1.2550999103268672</v>
      </c>
      <c r="AW314" s="1">
        <f t="shared" si="45"/>
        <v>0.82710597253294549</v>
      </c>
    </row>
    <row r="315" spans="1:49" x14ac:dyDescent="0.2">
      <c r="A315">
        <v>313</v>
      </c>
      <c r="B315" t="s">
        <v>15794</v>
      </c>
      <c r="C315" t="s">
        <v>15793</v>
      </c>
      <c r="F315" t="s">
        <v>15792</v>
      </c>
      <c r="G315" t="s">
        <v>17</v>
      </c>
      <c r="H315" t="s">
        <v>16</v>
      </c>
      <c r="I315" t="s">
        <v>2740</v>
      </c>
      <c r="J315" t="s">
        <v>15791</v>
      </c>
      <c r="K315" t="s">
        <v>15790</v>
      </c>
      <c r="L315" t="s">
        <v>15789</v>
      </c>
      <c r="M315" t="s">
        <v>9430</v>
      </c>
      <c r="N315">
        <v>5</v>
      </c>
      <c r="O315" t="s">
        <v>15788</v>
      </c>
      <c r="P315" t="s">
        <v>15787</v>
      </c>
      <c r="Q315" t="s">
        <v>15786</v>
      </c>
      <c r="R315" s="7">
        <v>38108</v>
      </c>
      <c r="S315" s="8">
        <f t="shared" si="40"/>
        <v>2004</v>
      </c>
      <c r="T315" s="8">
        <v>2004</v>
      </c>
      <c r="U315" s="8">
        <f t="shared" si="41"/>
        <v>18</v>
      </c>
      <c r="V315" s="7">
        <v>38108</v>
      </c>
      <c r="W315" t="s">
        <v>2640</v>
      </c>
      <c r="X315" s="2">
        <v>0.22500000000000001</v>
      </c>
      <c r="Y315" s="6">
        <f t="shared" si="38"/>
        <v>6.0062464963562111E-3</v>
      </c>
      <c r="AA315">
        <v>2726343</v>
      </c>
      <c r="AB315">
        <v>16128</v>
      </c>
      <c r="AD315" t="s">
        <v>6</v>
      </c>
      <c r="AE315">
        <v>24</v>
      </c>
      <c r="AF315">
        <v>4</v>
      </c>
      <c r="AH315" t="s">
        <v>15785</v>
      </c>
      <c r="AI315" t="s">
        <v>15784</v>
      </c>
      <c r="AJ315" t="s">
        <v>15783</v>
      </c>
      <c r="AK315" t="s">
        <v>15782</v>
      </c>
      <c r="AL315">
        <v>3</v>
      </c>
      <c r="AM315" s="5">
        <f t="shared" si="42"/>
        <v>0.16666666666666666</v>
      </c>
      <c r="AN315" s="4">
        <f t="shared" si="39"/>
        <v>2.5242963523917705E-4</v>
      </c>
      <c r="AO315" s="3"/>
      <c r="AP315">
        <v>0</v>
      </c>
      <c r="AR315" t="s">
        <v>1</v>
      </c>
      <c r="AT315" s="2">
        <v>1.099</v>
      </c>
      <c r="AU315" s="1">
        <f t="shared" si="43"/>
        <v>0.42801014380211011</v>
      </c>
      <c r="AV315" s="1">
        <f t="shared" si="44"/>
        <v>0.31293380657976944</v>
      </c>
      <c r="AW315" s="1">
        <f t="shared" si="45"/>
        <v>0.19785746935742873</v>
      </c>
    </row>
    <row r="316" spans="1:49" x14ac:dyDescent="0.2">
      <c r="A316">
        <v>314</v>
      </c>
      <c r="B316" t="s">
        <v>15781</v>
      </c>
      <c r="C316" t="s">
        <v>15780</v>
      </c>
      <c r="F316" t="s">
        <v>15779</v>
      </c>
      <c r="G316" t="s">
        <v>17</v>
      </c>
      <c r="H316" t="s">
        <v>16</v>
      </c>
      <c r="I316" t="s">
        <v>15778</v>
      </c>
      <c r="J316">
        <v>60002947</v>
      </c>
      <c r="K316" t="s">
        <v>2306</v>
      </c>
      <c r="L316" t="s">
        <v>2305</v>
      </c>
      <c r="M316" t="s">
        <v>315</v>
      </c>
      <c r="N316">
        <v>1</v>
      </c>
      <c r="O316" t="s">
        <v>15777</v>
      </c>
      <c r="P316">
        <v>6701834611</v>
      </c>
      <c r="Q316">
        <v>60002947</v>
      </c>
      <c r="R316" s="7">
        <v>38108</v>
      </c>
      <c r="S316" s="8">
        <f t="shared" si="40"/>
        <v>2004</v>
      </c>
      <c r="T316" s="8">
        <v>2004</v>
      </c>
      <c r="U316" s="8">
        <f t="shared" si="41"/>
        <v>18</v>
      </c>
      <c r="V316" s="7">
        <v>38108</v>
      </c>
      <c r="W316" t="s">
        <v>9230</v>
      </c>
      <c r="X316" s="2">
        <v>0.91600000000000004</v>
      </c>
      <c r="Y316" s="6">
        <f t="shared" si="38"/>
        <v>2.4452096847387951E-2</v>
      </c>
      <c r="AA316">
        <v>189359</v>
      </c>
      <c r="AB316">
        <v>17344</v>
      </c>
      <c r="AD316" t="s">
        <v>6</v>
      </c>
      <c r="AE316">
        <v>47</v>
      </c>
      <c r="AF316">
        <v>2</v>
      </c>
      <c r="AH316" t="s">
        <v>15776</v>
      </c>
      <c r="AI316" t="s">
        <v>15775</v>
      </c>
      <c r="AJ316" t="s">
        <v>15774</v>
      </c>
      <c r="AK316" t="s">
        <v>15773</v>
      </c>
      <c r="AL316">
        <v>4</v>
      </c>
      <c r="AM316" s="5">
        <f t="shared" si="42"/>
        <v>0.22222222222222221</v>
      </c>
      <c r="AN316" s="4">
        <f t="shared" si="39"/>
        <v>3.365728469855694E-4</v>
      </c>
      <c r="AO316" s="3"/>
      <c r="AP316">
        <v>0</v>
      </c>
      <c r="AR316" t="s">
        <v>15772</v>
      </c>
      <c r="AT316" s="2">
        <v>2.1160000000000001</v>
      </c>
      <c r="AU316" s="1">
        <f t="shared" si="43"/>
        <v>1.7217439647267234</v>
      </c>
      <c r="AV316" s="1">
        <f t="shared" si="44"/>
        <v>1.2394334847186761</v>
      </c>
      <c r="AW316" s="1">
        <f t="shared" si="45"/>
        <v>0.75712300471062832</v>
      </c>
    </row>
    <row r="317" spans="1:49" x14ac:dyDescent="0.2">
      <c r="A317">
        <v>315</v>
      </c>
      <c r="B317" t="s">
        <v>15771</v>
      </c>
      <c r="C317" t="s">
        <v>15770</v>
      </c>
      <c r="E317">
        <v>15169859</v>
      </c>
      <c r="F317" t="s">
        <v>15769</v>
      </c>
      <c r="G317" t="s">
        <v>17</v>
      </c>
      <c r="H317" t="s">
        <v>16</v>
      </c>
      <c r="I317" t="s">
        <v>15768</v>
      </c>
      <c r="J317" t="s">
        <v>15767</v>
      </c>
      <c r="K317" t="s">
        <v>15766</v>
      </c>
      <c r="L317" t="s">
        <v>15765</v>
      </c>
      <c r="M317" t="s">
        <v>9016</v>
      </c>
      <c r="N317">
        <v>2</v>
      </c>
      <c r="O317" t="s">
        <v>15764</v>
      </c>
      <c r="P317" t="s">
        <v>15763</v>
      </c>
      <c r="Q317" t="s">
        <v>15762</v>
      </c>
      <c r="R317" s="7">
        <v>38108</v>
      </c>
      <c r="S317" s="8">
        <f t="shared" si="40"/>
        <v>2004</v>
      </c>
      <c r="T317" s="8">
        <v>2004</v>
      </c>
      <c r="U317" s="8">
        <f t="shared" si="41"/>
        <v>18</v>
      </c>
      <c r="V317" s="7">
        <v>38108</v>
      </c>
      <c r="W317" t="s">
        <v>15761</v>
      </c>
      <c r="X317" s="2">
        <v>1.228</v>
      </c>
      <c r="Y317" s="6">
        <f t="shared" si="38"/>
        <v>3.2780758655668561E-2</v>
      </c>
      <c r="AA317">
        <v>10720502</v>
      </c>
      <c r="AB317">
        <v>17282</v>
      </c>
      <c r="AD317" t="s">
        <v>6</v>
      </c>
      <c r="AE317">
        <v>11</v>
      </c>
      <c r="AF317">
        <v>3</v>
      </c>
      <c r="AH317" t="s">
        <v>15760</v>
      </c>
      <c r="AI317" t="s">
        <v>15759</v>
      </c>
      <c r="AK317" t="s">
        <v>15758</v>
      </c>
      <c r="AL317">
        <v>33</v>
      </c>
      <c r="AM317" s="5">
        <f t="shared" si="42"/>
        <v>1.8333333333333333</v>
      </c>
      <c r="AN317" s="4">
        <f t="shared" si="39"/>
        <v>2.7767259876309478E-3</v>
      </c>
      <c r="AO317" s="3"/>
      <c r="AP317">
        <v>1</v>
      </c>
      <c r="AR317" t="s">
        <v>1</v>
      </c>
      <c r="AT317" s="2" t="s">
        <v>0</v>
      </c>
      <c r="AU317" s="1">
        <f t="shared" si="43"/>
        <v>2.3779548855257278</v>
      </c>
      <c r="AV317" s="1">
        <f t="shared" si="44"/>
        <v>1.7778742321649756</v>
      </c>
      <c r="AW317" s="1">
        <f t="shared" si="45"/>
        <v>1.1777935788042231</v>
      </c>
    </row>
    <row r="318" spans="1:49" x14ac:dyDescent="0.2">
      <c r="A318">
        <v>316</v>
      </c>
      <c r="B318" t="s">
        <v>15757</v>
      </c>
      <c r="C318" t="s">
        <v>15756</v>
      </c>
      <c r="F318" t="s">
        <v>15755</v>
      </c>
      <c r="G318" t="s">
        <v>17</v>
      </c>
      <c r="H318" t="s">
        <v>16</v>
      </c>
      <c r="I318" t="s">
        <v>4319</v>
      </c>
      <c r="J318">
        <v>60008592</v>
      </c>
      <c r="K318" t="s">
        <v>4292</v>
      </c>
      <c r="L318" t="s">
        <v>907</v>
      </c>
      <c r="M318" t="s">
        <v>907</v>
      </c>
      <c r="N318">
        <v>2</v>
      </c>
      <c r="O318" t="s">
        <v>4318</v>
      </c>
      <c r="P318" t="s">
        <v>4317</v>
      </c>
      <c r="Q318" t="s">
        <v>4289</v>
      </c>
      <c r="R318" s="7">
        <v>38108</v>
      </c>
      <c r="S318" s="8">
        <f t="shared" si="40"/>
        <v>2004</v>
      </c>
      <c r="T318" s="8">
        <v>2004</v>
      </c>
      <c r="U318" s="8">
        <f t="shared" si="41"/>
        <v>18</v>
      </c>
      <c r="V318" s="7">
        <v>38108</v>
      </c>
      <c r="W318" t="s">
        <v>4273</v>
      </c>
      <c r="X318" s="2">
        <v>2.0099999999999998</v>
      </c>
      <c r="Y318" s="6">
        <f t="shared" si="38"/>
        <v>5.3655802034115477E-2</v>
      </c>
      <c r="AA318">
        <v>15361276</v>
      </c>
      <c r="AB318">
        <v>18933</v>
      </c>
      <c r="AD318" t="s">
        <v>6</v>
      </c>
      <c r="AE318">
        <v>3</v>
      </c>
      <c r="AF318">
        <v>3</v>
      </c>
      <c r="AH318" t="s">
        <v>15754</v>
      </c>
      <c r="AI318" t="s">
        <v>15753</v>
      </c>
      <c r="AJ318" t="s">
        <v>15752</v>
      </c>
      <c r="AK318" t="s">
        <v>15751</v>
      </c>
      <c r="AL318">
        <v>29</v>
      </c>
      <c r="AM318" s="5">
        <f t="shared" si="42"/>
        <v>1.6111111111111112</v>
      </c>
      <c r="AN318" s="4">
        <f t="shared" si="39"/>
        <v>2.4401531406453786E-3</v>
      </c>
      <c r="AO318" s="3"/>
      <c r="AP318">
        <v>0</v>
      </c>
      <c r="AQ318" t="s">
        <v>2841</v>
      </c>
      <c r="AR318" t="s">
        <v>4312</v>
      </c>
      <c r="AS318" t="s">
        <v>2839</v>
      </c>
      <c r="AT318" s="2" t="s">
        <v>0</v>
      </c>
      <c r="AU318" s="1">
        <f t="shared" si="43"/>
        <v>3.8291107366074448</v>
      </c>
      <c r="AV318" s="1">
        <f t="shared" si="44"/>
        <v>2.8047977587380428</v>
      </c>
      <c r="AW318" s="1">
        <f t="shared" si="45"/>
        <v>1.7804847808686408</v>
      </c>
    </row>
    <row r="319" spans="1:49" x14ac:dyDescent="0.2">
      <c r="A319">
        <v>317</v>
      </c>
      <c r="B319" t="s">
        <v>15750</v>
      </c>
      <c r="C319" t="s">
        <v>15749</v>
      </c>
      <c r="F319" t="s">
        <v>15748</v>
      </c>
      <c r="G319" t="s">
        <v>17</v>
      </c>
      <c r="H319" t="s">
        <v>16</v>
      </c>
      <c r="I319" t="s">
        <v>15747</v>
      </c>
      <c r="J319">
        <v>60027090</v>
      </c>
      <c r="K319" t="s">
        <v>9380</v>
      </c>
      <c r="L319" t="s">
        <v>9379</v>
      </c>
      <c r="M319" t="s">
        <v>120</v>
      </c>
      <c r="N319">
        <v>3</v>
      </c>
      <c r="O319" t="s">
        <v>15746</v>
      </c>
      <c r="P319" t="s">
        <v>15745</v>
      </c>
      <c r="Q319" t="s">
        <v>9376</v>
      </c>
      <c r="R319" s="7">
        <v>38108</v>
      </c>
      <c r="S319" s="8">
        <f t="shared" si="40"/>
        <v>2004</v>
      </c>
      <c r="T319" s="8">
        <v>2004</v>
      </c>
      <c r="U319" s="8">
        <f t="shared" si="41"/>
        <v>18</v>
      </c>
      <c r="V319" s="7">
        <v>38108</v>
      </c>
      <c r="W319" t="s">
        <v>4273</v>
      </c>
      <c r="X319" s="2">
        <v>2.0099999999999998</v>
      </c>
      <c r="Y319" s="6">
        <f t="shared" si="38"/>
        <v>5.3655802034115477E-2</v>
      </c>
      <c r="AA319">
        <v>15361276</v>
      </c>
      <c r="AB319">
        <v>18933</v>
      </c>
      <c r="AD319" t="s">
        <v>6</v>
      </c>
      <c r="AE319">
        <v>3</v>
      </c>
      <c r="AF319">
        <v>3</v>
      </c>
      <c r="AH319" t="s">
        <v>15744</v>
      </c>
      <c r="AI319" t="s">
        <v>15743</v>
      </c>
      <c r="AJ319" t="s">
        <v>15742</v>
      </c>
      <c r="AK319" t="s">
        <v>15741</v>
      </c>
      <c r="AL319">
        <v>74</v>
      </c>
      <c r="AM319" s="5">
        <f t="shared" si="42"/>
        <v>4.1111111111111107</v>
      </c>
      <c r="AN319" s="4">
        <f t="shared" si="39"/>
        <v>6.226597669233034E-3</v>
      </c>
      <c r="AO319" s="3"/>
      <c r="AP319">
        <v>0</v>
      </c>
      <c r="AQ319" t="s">
        <v>9156</v>
      </c>
      <c r="AR319" t="s">
        <v>1</v>
      </c>
      <c r="AS319" t="s">
        <v>9154</v>
      </c>
      <c r="AT319" s="2" t="s">
        <v>0</v>
      </c>
      <c r="AU319" s="1">
        <f t="shared" si="43"/>
        <v>3.9427040724650739</v>
      </c>
      <c r="AV319" s="1">
        <f t="shared" si="44"/>
        <v>2.9941199851674254</v>
      </c>
      <c r="AW319" s="1">
        <f t="shared" si="45"/>
        <v>2.0455358978697764</v>
      </c>
    </row>
    <row r="320" spans="1:49" x14ac:dyDescent="0.2">
      <c r="A320">
        <v>318</v>
      </c>
      <c r="B320" t="s">
        <v>15740</v>
      </c>
      <c r="C320" t="s">
        <v>15739</v>
      </c>
      <c r="F320" t="s">
        <v>15738</v>
      </c>
      <c r="G320" t="s">
        <v>17</v>
      </c>
      <c r="H320" t="s">
        <v>16</v>
      </c>
      <c r="I320" t="s">
        <v>15737</v>
      </c>
      <c r="J320">
        <v>60030162</v>
      </c>
      <c r="K320" t="s">
        <v>15736</v>
      </c>
      <c r="L320" t="s">
        <v>6299</v>
      </c>
      <c r="M320" t="s">
        <v>120</v>
      </c>
      <c r="N320">
        <v>2</v>
      </c>
      <c r="O320" t="s">
        <v>15735</v>
      </c>
      <c r="P320" t="s">
        <v>15734</v>
      </c>
      <c r="Q320" t="s">
        <v>15733</v>
      </c>
      <c r="R320" s="7">
        <v>38108</v>
      </c>
      <c r="S320" s="8">
        <f t="shared" si="40"/>
        <v>2004</v>
      </c>
      <c r="T320" s="8">
        <v>2004</v>
      </c>
      <c r="U320" s="8">
        <f t="shared" si="41"/>
        <v>18</v>
      </c>
      <c r="V320" s="7">
        <v>38108</v>
      </c>
      <c r="W320" t="s">
        <v>1636</v>
      </c>
      <c r="X320" s="2">
        <v>1.3720000000000001</v>
      </c>
      <c r="Y320" s="6">
        <f t="shared" si="38"/>
        <v>3.662475641333654E-2</v>
      </c>
      <c r="AA320">
        <v>189480</v>
      </c>
      <c r="AB320">
        <v>17366</v>
      </c>
      <c r="AD320" t="s">
        <v>6</v>
      </c>
      <c r="AE320">
        <v>52</v>
      </c>
      <c r="AF320">
        <v>5</v>
      </c>
      <c r="AH320" t="s">
        <v>15732</v>
      </c>
      <c r="AI320" t="s">
        <v>15731</v>
      </c>
      <c r="AJ320" t="s">
        <v>15730</v>
      </c>
      <c r="AK320" t="s">
        <v>15729</v>
      </c>
      <c r="AL320">
        <v>2</v>
      </c>
      <c r="AM320" s="5">
        <f t="shared" si="42"/>
        <v>0.1111111111111111</v>
      </c>
      <c r="AN320" s="4">
        <f t="shared" si="39"/>
        <v>1.682864234927847E-4</v>
      </c>
      <c r="AO320" s="3"/>
      <c r="AP320">
        <v>0</v>
      </c>
      <c r="AR320" t="s">
        <v>1</v>
      </c>
      <c r="AT320" s="2" t="s">
        <v>0</v>
      </c>
      <c r="AU320" s="1">
        <f t="shared" si="43"/>
        <v>2.5687815416383408</v>
      </c>
      <c r="AV320" s="1">
        <f t="shared" si="44"/>
        <v>1.8396521418414662</v>
      </c>
      <c r="AW320" s="1">
        <f t="shared" si="45"/>
        <v>1.1105227420445911</v>
      </c>
    </row>
    <row r="321" spans="1:49" x14ac:dyDescent="0.2">
      <c r="A321">
        <v>319</v>
      </c>
      <c r="B321" t="s">
        <v>15728</v>
      </c>
      <c r="C321" t="s">
        <v>15727</v>
      </c>
      <c r="F321" t="s">
        <v>15726</v>
      </c>
      <c r="G321" t="s">
        <v>17</v>
      </c>
      <c r="H321" t="s">
        <v>16</v>
      </c>
      <c r="I321" t="s">
        <v>15725</v>
      </c>
      <c r="J321" t="s">
        <v>15724</v>
      </c>
      <c r="K321" t="s">
        <v>15723</v>
      </c>
      <c r="L321" t="s">
        <v>15722</v>
      </c>
      <c r="M321" t="s">
        <v>15721</v>
      </c>
      <c r="N321">
        <v>3</v>
      </c>
      <c r="O321" t="s">
        <v>15720</v>
      </c>
      <c r="P321" t="s">
        <v>15719</v>
      </c>
      <c r="Q321" t="s">
        <v>15718</v>
      </c>
      <c r="R321" s="7">
        <v>38108</v>
      </c>
      <c r="S321" s="8">
        <f t="shared" si="40"/>
        <v>2004</v>
      </c>
      <c r="T321" s="8">
        <v>2004</v>
      </c>
      <c r="U321" s="8">
        <f t="shared" si="41"/>
        <v>18</v>
      </c>
      <c r="V321" s="7">
        <v>38108</v>
      </c>
      <c r="W321" t="s">
        <v>4273</v>
      </c>
      <c r="X321" s="2">
        <v>2.0099999999999998</v>
      </c>
      <c r="Y321" s="6">
        <f t="shared" si="38"/>
        <v>5.3655802034115477E-2</v>
      </c>
      <c r="AA321">
        <v>15361276</v>
      </c>
      <c r="AB321">
        <v>18933</v>
      </c>
      <c r="AD321" t="s">
        <v>6</v>
      </c>
      <c r="AE321">
        <v>3</v>
      </c>
      <c r="AF321">
        <v>3</v>
      </c>
      <c r="AH321" t="s">
        <v>15717</v>
      </c>
      <c r="AI321" t="s">
        <v>15716</v>
      </c>
      <c r="AJ321" t="s">
        <v>15715</v>
      </c>
      <c r="AK321" t="s">
        <v>15714</v>
      </c>
      <c r="AL321">
        <v>69</v>
      </c>
      <c r="AM321" s="5">
        <f t="shared" si="42"/>
        <v>3.8333333333333335</v>
      </c>
      <c r="AN321" s="4">
        <f t="shared" si="39"/>
        <v>5.805881610501073E-3</v>
      </c>
      <c r="AO321" s="3"/>
      <c r="AP321">
        <v>0</v>
      </c>
      <c r="AQ321" t="s">
        <v>15713</v>
      </c>
      <c r="AR321" t="s">
        <v>15712</v>
      </c>
      <c r="AS321" t="s">
        <v>15711</v>
      </c>
      <c r="AT321" s="2" t="s">
        <v>0</v>
      </c>
      <c r="AU321" s="1">
        <f t="shared" si="43"/>
        <v>3.9300825907031154</v>
      </c>
      <c r="AV321" s="1">
        <f t="shared" si="44"/>
        <v>2.9730841822308274</v>
      </c>
      <c r="AW321" s="1">
        <f t="shared" si="45"/>
        <v>2.0160857737585394</v>
      </c>
    </row>
    <row r="322" spans="1:49" x14ac:dyDescent="0.2">
      <c r="A322">
        <v>320</v>
      </c>
      <c r="B322" t="s">
        <v>15710</v>
      </c>
      <c r="C322" t="s">
        <v>15709</v>
      </c>
      <c r="F322" t="s">
        <v>15708</v>
      </c>
      <c r="G322" t="s">
        <v>17</v>
      </c>
      <c r="H322" t="s">
        <v>16</v>
      </c>
      <c r="I322" t="s">
        <v>4293</v>
      </c>
      <c r="J322" t="s">
        <v>15707</v>
      </c>
      <c r="K322" t="s">
        <v>15706</v>
      </c>
      <c r="L322" t="s">
        <v>15705</v>
      </c>
      <c r="M322" t="s">
        <v>151</v>
      </c>
      <c r="N322">
        <v>3</v>
      </c>
      <c r="O322" t="s">
        <v>15704</v>
      </c>
      <c r="P322" t="s">
        <v>15703</v>
      </c>
      <c r="Q322" t="s">
        <v>15702</v>
      </c>
      <c r="R322" s="7">
        <v>38108</v>
      </c>
      <c r="S322" s="8">
        <f t="shared" si="40"/>
        <v>2004</v>
      </c>
      <c r="T322" s="8">
        <v>2004</v>
      </c>
      <c r="U322" s="8">
        <f t="shared" si="41"/>
        <v>18</v>
      </c>
      <c r="V322" s="7">
        <v>38108</v>
      </c>
      <c r="W322" t="s">
        <v>4273</v>
      </c>
      <c r="X322" s="2">
        <v>2.0099999999999998</v>
      </c>
      <c r="Y322" s="6">
        <f t="shared" si="38"/>
        <v>5.3655802034115477E-2</v>
      </c>
      <c r="AA322">
        <v>15361276</v>
      </c>
      <c r="AB322">
        <v>18933</v>
      </c>
      <c r="AD322" t="s">
        <v>6</v>
      </c>
      <c r="AE322">
        <v>3</v>
      </c>
      <c r="AF322">
        <v>3</v>
      </c>
      <c r="AH322" t="s">
        <v>15701</v>
      </c>
      <c r="AI322" t="s">
        <v>15700</v>
      </c>
      <c r="AJ322" t="s">
        <v>15699</v>
      </c>
      <c r="AK322" t="s">
        <v>15698</v>
      </c>
      <c r="AL322">
        <v>13</v>
      </c>
      <c r="AM322" s="5">
        <f t="shared" si="42"/>
        <v>0.72222222222222221</v>
      </c>
      <c r="AN322" s="4">
        <f t="shared" si="39"/>
        <v>1.0938617527031006E-3</v>
      </c>
      <c r="AO322" s="3"/>
      <c r="AP322">
        <v>0</v>
      </c>
      <c r="AR322" t="s">
        <v>1</v>
      </c>
      <c r="AT322" s="2" t="s">
        <v>0</v>
      </c>
      <c r="AU322" s="1">
        <f t="shared" si="43"/>
        <v>3.7887219949691762</v>
      </c>
      <c r="AV322" s="1">
        <f t="shared" si="44"/>
        <v>2.7374831893409288</v>
      </c>
      <c r="AW322" s="1">
        <f t="shared" si="45"/>
        <v>1.6862443837126813</v>
      </c>
    </row>
    <row r="323" spans="1:49" x14ac:dyDescent="0.2">
      <c r="A323">
        <v>321</v>
      </c>
      <c r="B323" t="s">
        <v>15697</v>
      </c>
      <c r="C323" t="s">
        <v>15696</v>
      </c>
      <c r="F323" t="s">
        <v>15695</v>
      </c>
      <c r="G323" t="s">
        <v>17</v>
      </c>
      <c r="H323" t="s">
        <v>16</v>
      </c>
      <c r="I323" t="s">
        <v>2089</v>
      </c>
      <c r="J323" t="s">
        <v>15694</v>
      </c>
      <c r="K323" t="s">
        <v>15693</v>
      </c>
      <c r="L323" t="s">
        <v>15692</v>
      </c>
      <c r="M323" t="s">
        <v>15691</v>
      </c>
      <c r="N323">
        <v>6</v>
      </c>
      <c r="O323" t="s">
        <v>15690</v>
      </c>
      <c r="P323" t="s">
        <v>15689</v>
      </c>
      <c r="Q323" t="s">
        <v>15688</v>
      </c>
      <c r="R323" s="7">
        <v>38108</v>
      </c>
      <c r="S323" s="8">
        <f t="shared" si="40"/>
        <v>2004</v>
      </c>
      <c r="T323" s="8">
        <v>2004</v>
      </c>
      <c r="U323" s="8">
        <f t="shared" si="41"/>
        <v>18</v>
      </c>
      <c r="V323" s="7">
        <v>38108</v>
      </c>
      <c r="W323" t="s">
        <v>1636</v>
      </c>
      <c r="X323" s="2">
        <v>1.3720000000000001</v>
      </c>
      <c r="Y323" s="6">
        <f t="shared" ref="Y323:Y386" si="46">(X323-$Z$3)/($Z$2-$Z$3)</f>
        <v>3.662475641333654E-2</v>
      </c>
      <c r="AA323">
        <v>189480</v>
      </c>
      <c r="AB323">
        <v>17366</v>
      </c>
      <c r="AD323" t="s">
        <v>6</v>
      </c>
      <c r="AE323">
        <v>52</v>
      </c>
      <c r="AF323">
        <v>5</v>
      </c>
      <c r="AH323" t="s">
        <v>15687</v>
      </c>
      <c r="AI323" t="s">
        <v>15686</v>
      </c>
      <c r="AJ323" t="s">
        <v>15685</v>
      </c>
      <c r="AK323" t="s">
        <v>15684</v>
      </c>
      <c r="AL323">
        <v>73</v>
      </c>
      <c r="AM323" s="5">
        <f t="shared" si="42"/>
        <v>4.0555555555555554</v>
      </c>
      <c r="AN323" s="4">
        <f t="shared" ref="AN323:AN386" si="47">(AM323-$AO$3)/($AO$2-$AO$3)</f>
        <v>6.1424544574866418E-3</v>
      </c>
      <c r="AO323" s="3"/>
      <c r="AP323">
        <v>0</v>
      </c>
      <c r="AR323" t="s">
        <v>1</v>
      </c>
      <c r="AT323" s="2" t="s">
        <v>0</v>
      </c>
      <c r="AU323" s="1">
        <f t="shared" si="43"/>
        <v>2.748006582658157</v>
      </c>
      <c r="AV323" s="1">
        <f t="shared" si="44"/>
        <v>2.1383605435411592</v>
      </c>
      <c r="AW323" s="1">
        <f t="shared" si="45"/>
        <v>1.5287145044241612</v>
      </c>
    </row>
    <row r="324" spans="1:49" x14ac:dyDescent="0.2">
      <c r="A324">
        <v>322</v>
      </c>
      <c r="B324" t="s">
        <v>15683</v>
      </c>
      <c r="C324" t="s">
        <v>15682</v>
      </c>
      <c r="F324" t="s">
        <v>15681</v>
      </c>
      <c r="G324" t="s">
        <v>17</v>
      </c>
      <c r="H324" t="s">
        <v>16</v>
      </c>
      <c r="I324" t="s">
        <v>15680</v>
      </c>
      <c r="J324" t="s">
        <v>4525</v>
      </c>
      <c r="K324" t="s">
        <v>4524</v>
      </c>
      <c r="L324" t="s">
        <v>4523</v>
      </c>
      <c r="M324" t="s">
        <v>4522</v>
      </c>
      <c r="N324">
        <v>3</v>
      </c>
      <c r="O324" t="s">
        <v>15679</v>
      </c>
      <c r="P324" t="s">
        <v>15678</v>
      </c>
      <c r="Q324" t="s">
        <v>4519</v>
      </c>
      <c r="R324" s="7">
        <v>38108</v>
      </c>
      <c r="S324" s="8">
        <f t="shared" si="40"/>
        <v>2004</v>
      </c>
      <c r="T324" s="8">
        <v>2004</v>
      </c>
      <c r="U324" s="8">
        <f t="shared" si="41"/>
        <v>18</v>
      </c>
      <c r="V324" s="7">
        <v>38108</v>
      </c>
      <c r="W324" t="s">
        <v>4273</v>
      </c>
      <c r="X324" s="2">
        <v>2.0099999999999998</v>
      </c>
      <c r="Y324" s="6">
        <f t="shared" si="46"/>
        <v>5.3655802034115477E-2</v>
      </c>
      <c r="AA324">
        <v>15361276</v>
      </c>
      <c r="AB324">
        <v>18933</v>
      </c>
      <c r="AD324" t="s">
        <v>6</v>
      </c>
      <c r="AE324">
        <v>3</v>
      </c>
      <c r="AF324">
        <v>3</v>
      </c>
      <c r="AH324" t="s">
        <v>15677</v>
      </c>
      <c r="AI324" t="s">
        <v>15676</v>
      </c>
      <c r="AJ324" t="s">
        <v>15675</v>
      </c>
      <c r="AK324" t="s">
        <v>15674</v>
      </c>
      <c r="AL324">
        <v>17</v>
      </c>
      <c r="AM324" s="5">
        <f t="shared" si="42"/>
        <v>0.94444444444444442</v>
      </c>
      <c r="AN324" s="4">
        <f t="shared" si="47"/>
        <v>1.43043459968867E-3</v>
      </c>
      <c r="AO324" s="3"/>
      <c r="AP324">
        <v>0</v>
      </c>
      <c r="AR324" t="s">
        <v>1</v>
      </c>
      <c r="AT324" s="2" t="s">
        <v>0</v>
      </c>
      <c r="AU324" s="1">
        <f t="shared" si="43"/>
        <v>3.798819180378743</v>
      </c>
      <c r="AV324" s="1">
        <f t="shared" si="44"/>
        <v>2.7543118316902073</v>
      </c>
      <c r="AW324" s="1">
        <f t="shared" si="45"/>
        <v>1.7098044830016712</v>
      </c>
    </row>
    <row r="325" spans="1:49" x14ac:dyDescent="0.2">
      <c r="A325">
        <v>323</v>
      </c>
      <c r="B325" t="s">
        <v>15673</v>
      </c>
      <c r="C325" t="s">
        <v>15672</v>
      </c>
      <c r="F325" t="s">
        <v>15671</v>
      </c>
      <c r="G325" t="s">
        <v>17</v>
      </c>
      <c r="H325" t="s">
        <v>16</v>
      </c>
      <c r="I325" t="s">
        <v>15670</v>
      </c>
      <c r="J325">
        <v>60008592</v>
      </c>
      <c r="K325" t="s">
        <v>4292</v>
      </c>
      <c r="L325" t="s">
        <v>907</v>
      </c>
      <c r="M325" t="s">
        <v>907</v>
      </c>
      <c r="N325">
        <v>2</v>
      </c>
      <c r="O325" t="s">
        <v>15669</v>
      </c>
      <c r="P325" t="s">
        <v>15668</v>
      </c>
      <c r="Q325" t="s">
        <v>4289</v>
      </c>
      <c r="R325" s="7">
        <v>38108</v>
      </c>
      <c r="S325" s="8">
        <f t="shared" si="40"/>
        <v>2004</v>
      </c>
      <c r="T325" s="8">
        <v>2004</v>
      </c>
      <c r="U325" s="8">
        <f t="shared" si="41"/>
        <v>18</v>
      </c>
      <c r="V325" s="7">
        <v>38108</v>
      </c>
      <c r="W325" t="s">
        <v>4273</v>
      </c>
      <c r="X325" s="2">
        <v>2.0099999999999998</v>
      </c>
      <c r="Y325" s="6">
        <f t="shared" si="46"/>
        <v>5.3655802034115477E-2</v>
      </c>
      <c r="AA325">
        <v>15361276</v>
      </c>
      <c r="AB325">
        <v>18933</v>
      </c>
      <c r="AD325" t="s">
        <v>6</v>
      </c>
      <c r="AE325">
        <v>3</v>
      </c>
      <c r="AF325">
        <v>3</v>
      </c>
      <c r="AH325" t="s">
        <v>15667</v>
      </c>
      <c r="AI325" t="s">
        <v>15666</v>
      </c>
      <c r="AJ325" t="s">
        <v>15665</v>
      </c>
      <c r="AK325" t="s">
        <v>15664</v>
      </c>
      <c r="AL325">
        <v>85</v>
      </c>
      <c r="AM325" s="5">
        <f t="shared" si="42"/>
        <v>4.7222222222222223</v>
      </c>
      <c r="AN325" s="4">
        <f t="shared" si="47"/>
        <v>7.1521729984433506E-3</v>
      </c>
      <c r="AO325" s="3"/>
      <c r="AP325">
        <v>0</v>
      </c>
      <c r="AR325" t="s">
        <v>15663</v>
      </c>
      <c r="AT325" s="2" t="s">
        <v>0</v>
      </c>
      <c r="AU325" s="1">
        <f t="shared" si="43"/>
        <v>3.9704713323413832</v>
      </c>
      <c r="AV325" s="1">
        <f t="shared" si="44"/>
        <v>3.0403987516279414</v>
      </c>
      <c r="AW325" s="1">
        <f t="shared" si="45"/>
        <v>2.1103261709144987</v>
      </c>
    </row>
    <row r="326" spans="1:49" x14ac:dyDescent="0.2">
      <c r="A326">
        <v>324</v>
      </c>
      <c r="B326" t="s">
        <v>15662</v>
      </c>
      <c r="C326" t="s">
        <v>15661</v>
      </c>
      <c r="F326" t="s">
        <v>15660</v>
      </c>
      <c r="G326" t="s">
        <v>17</v>
      </c>
      <c r="H326" t="s">
        <v>16</v>
      </c>
      <c r="I326" t="s">
        <v>15659</v>
      </c>
      <c r="J326">
        <v>60032179</v>
      </c>
      <c r="K326" t="s">
        <v>4352</v>
      </c>
      <c r="L326" t="s">
        <v>4351</v>
      </c>
      <c r="M326" t="s">
        <v>120</v>
      </c>
      <c r="N326">
        <v>2</v>
      </c>
      <c r="O326" t="s">
        <v>15658</v>
      </c>
      <c r="P326" t="s">
        <v>15657</v>
      </c>
      <c r="Q326" t="s">
        <v>8913</v>
      </c>
      <c r="R326" s="7">
        <v>38108</v>
      </c>
      <c r="S326" s="8">
        <f t="shared" si="40"/>
        <v>2004</v>
      </c>
      <c r="T326" s="8">
        <v>2004</v>
      </c>
      <c r="U326" s="8">
        <f t="shared" si="41"/>
        <v>18</v>
      </c>
      <c r="V326" s="7">
        <v>38108</v>
      </c>
      <c r="W326" t="s">
        <v>4273</v>
      </c>
      <c r="X326" s="2">
        <v>2.0099999999999998</v>
      </c>
      <c r="Y326" s="6">
        <f t="shared" si="46"/>
        <v>5.3655802034115477E-2</v>
      </c>
      <c r="AA326">
        <v>15361276</v>
      </c>
      <c r="AB326">
        <v>18933</v>
      </c>
      <c r="AD326" t="s">
        <v>6</v>
      </c>
      <c r="AE326">
        <v>3</v>
      </c>
      <c r="AF326">
        <v>3</v>
      </c>
      <c r="AH326" t="s">
        <v>15656</v>
      </c>
      <c r="AI326" t="s">
        <v>15655</v>
      </c>
      <c r="AJ326" t="s">
        <v>15654</v>
      </c>
      <c r="AK326" t="s">
        <v>15653</v>
      </c>
      <c r="AL326">
        <v>5</v>
      </c>
      <c r="AM326" s="5">
        <f t="shared" si="42"/>
        <v>0.27777777777777779</v>
      </c>
      <c r="AN326" s="4">
        <f t="shared" si="47"/>
        <v>4.207160587319618E-4</v>
      </c>
      <c r="AO326" s="3"/>
      <c r="AP326">
        <v>0</v>
      </c>
      <c r="AQ326" t="s">
        <v>55</v>
      </c>
      <c r="AR326" t="s">
        <v>15652</v>
      </c>
      <c r="AS326" t="s">
        <v>53</v>
      </c>
      <c r="AT326" s="2" t="s">
        <v>0</v>
      </c>
      <c r="AU326" s="1">
        <f t="shared" si="43"/>
        <v>3.7685276241500421</v>
      </c>
      <c r="AV326" s="1">
        <f t="shared" si="44"/>
        <v>2.7038259046423723</v>
      </c>
      <c r="AW326" s="1">
        <f t="shared" si="45"/>
        <v>1.6391241851347014</v>
      </c>
    </row>
    <row r="327" spans="1:49" x14ac:dyDescent="0.2">
      <c r="A327">
        <v>325</v>
      </c>
      <c r="B327" t="s">
        <v>15651</v>
      </c>
      <c r="C327" t="s">
        <v>15650</v>
      </c>
      <c r="F327" t="s">
        <v>15649</v>
      </c>
      <c r="G327" t="s">
        <v>17</v>
      </c>
      <c r="H327" t="s">
        <v>16</v>
      </c>
      <c r="I327" t="s">
        <v>15648</v>
      </c>
      <c r="J327" t="s">
        <v>15647</v>
      </c>
      <c r="K327" t="s">
        <v>15646</v>
      </c>
      <c r="L327" t="s">
        <v>15645</v>
      </c>
      <c r="M327" t="s">
        <v>15644</v>
      </c>
      <c r="N327">
        <v>3</v>
      </c>
      <c r="O327" t="s">
        <v>15643</v>
      </c>
      <c r="P327" t="s">
        <v>15642</v>
      </c>
      <c r="Q327" t="s">
        <v>15641</v>
      </c>
      <c r="R327" s="7">
        <v>38108</v>
      </c>
      <c r="S327" s="8">
        <f t="shared" si="40"/>
        <v>2004</v>
      </c>
      <c r="T327" s="8">
        <v>2004</v>
      </c>
      <c r="U327" s="8">
        <f t="shared" si="41"/>
        <v>18</v>
      </c>
      <c r="V327" s="7">
        <v>38108</v>
      </c>
      <c r="W327" t="s">
        <v>4273</v>
      </c>
      <c r="X327" s="2">
        <v>2.0099999999999998</v>
      </c>
      <c r="Y327" s="6">
        <f t="shared" si="46"/>
        <v>5.3655802034115477E-2</v>
      </c>
      <c r="AA327">
        <v>15361276</v>
      </c>
      <c r="AB327">
        <v>18933</v>
      </c>
      <c r="AD327" t="s">
        <v>6</v>
      </c>
      <c r="AE327">
        <v>3</v>
      </c>
      <c r="AF327">
        <v>3</v>
      </c>
      <c r="AH327" t="s">
        <v>15640</v>
      </c>
      <c r="AI327" t="s">
        <v>15639</v>
      </c>
      <c r="AJ327" t="s">
        <v>15638</v>
      </c>
      <c r="AK327" t="s">
        <v>15637</v>
      </c>
      <c r="AL327">
        <v>25</v>
      </c>
      <c r="AM327" s="5">
        <f t="shared" si="42"/>
        <v>1.3888888888888888</v>
      </c>
      <c r="AN327" s="4">
        <f t="shared" si="47"/>
        <v>2.103580293659809E-3</v>
      </c>
      <c r="AO327" s="3"/>
      <c r="AP327">
        <v>0</v>
      </c>
      <c r="AR327" t="s">
        <v>1</v>
      </c>
      <c r="AT327" s="2" t="s">
        <v>0</v>
      </c>
      <c r="AU327" s="1">
        <f t="shared" si="43"/>
        <v>3.8190135511978771</v>
      </c>
      <c r="AV327" s="1">
        <f t="shared" si="44"/>
        <v>2.7879691163887643</v>
      </c>
      <c r="AW327" s="1">
        <f t="shared" si="45"/>
        <v>1.7569246815796511</v>
      </c>
    </row>
    <row r="328" spans="1:49" x14ac:dyDescent="0.2">
      <c r="A328">
        <v>326</v>
      </c>
      <c r="B328" t="s">
        <v>15636</v>
      </c>
      <c r="C328" t="s">
        <v>15635</v>
      </c>
      <c r="F328" t="s">
        <v>15634</v>
      </c>
      <c r="G328" t="s">
        <v>17</v>
      </c>
      <c r="H328" t="s">
        <v>16</v>
      </c>
      <c r="I328" t="s">
        <v>15633</v>
      </c>
      <c r="J328">
        <v>60027550</v>
      </c>
      <c r="K328" t="s">
        <v>2810</v>
      </c>
      <c r="L328" t="s">
        <v>2809</v>
      </c>
      <c r="M328" t="s">
        <v>120</v>
      </c>
      <c r="N328">
        <v>3</v>
      </c>
      <c r="O328" t="s">
        <v>15632</v>
      </c>
      <c r="P328" t="s">
        <v>15631</v>
      </c>
      <c r="Q328" t="s">
        <v>2806</v>
      </c>
      <c r="R328" s="7">
        <v>38108</v>
      </c>
      <c r="S328" s="8">
        <f t="shared" si="40"/>
        <v>2004</v>
      </c>
      <c r="T328" s="8">
        <v>2004</v>
      </c>
      <c r="U328" s="8">
        <f t="shared" si="41"/>
        <v>18</v>
      </c>
      <c r="V328" s="7">
        <v>38108</v>
      </c>
      <c r="W328" t="s">
        <v>1636</v>
      </c>
      <c r="X328" s="2">
        <v>1.3720000000000001</v>
      </c>
      <c r="Y328" s="6">
        <f t="shared" si="46"/>
        <v>3.662475641333654E-2</v>
      </c>
      <c r="AA328">
        <v>189480</v>
      </c>
      <c r="AB328">
        <v>17366</v>
      </c>
      <c r="AD328" t="s">
        <v>6</v>
      </c>
      <c r="AE328">
        <v>52</v>
      </c>
      <c r="AF328">
        <v>5</v>
      </c>
      <c r="AH328" t="s">
        <v>15630</v>
      </c>
      <c r="AI328" t="s">
        <v>15629</v>
      </c>
      <c r="AJ328" t="s">
        <v>15628</v>
      </c>
      <c r="AK328" t="s">
        <v>15627</v>
      </c>
      <c r="AL328">
        <v>41</v>
      </c>
      <c r="AM328" s="5">
        <f t="shared" si="42"/>
        <v>2.2777777777777777</v>
      </c>
      <c r="AN328" s="4">
        <f t="shared" si="47"/>
        <v>3.4498716816020866E-3</v>
      </c>
      <c r="AO328" s="3"/>
      <c r="AP328">
        <v>0</v>
      </c>
      <c r="AQ328" t="s">
        <v>10938</v>
      </c>
      <c r="AR328" t="s">
        <v>15626</v>
      </c>
      <c r="AS328" t="s">
        <v>10936</v>
      </c>
      <c r="AT328" s="2" t="s">
        <v>0</v>
      </c>
      <c r="AU328" s="1">
        <f t="shared" si="43"/>
        <v>2.6672290993816201</v>
      </c>
      <c r="AV328" s="1">
        <f t="shared" si="44"/>
        <v>2.0037314047469312</v>
      </c>
      <c r="AW328" s="1">
        <f t="shared" si="45"/>
        <v>1.3402337101122423</v>
      </c>
    </row>
    <row r="329" spans="1:49" x14ac:dyDescent="0.2">
      <c r="A329">
        <v>327</v>
      </c>
      <c r="B329" t="s">
        <v>15625</v>
      </c>
      <c r="C329" t="s">
        <v>15624</v>
      </c>
      <c r="F329" t="s">
        <v>15623</v>
      </c>
      <c r="G329" t="s">
        <v>17</v>
      </c>
      <c r="H329" t="s">
        <v>16</v>
      </c>
      <c r="I329" t="s">
        <v>15622</v>
      </c>
      <c r="J329" t="s">
        <v>15621</v>
      </c>
      <c r="K329" t="s">
        <v>15620</v>
      </c>
      <c r="L329" t="s">
        <v>15619</v>
      </c>
      <c r="M329" t="s">
        <v>15618</v>
      </c>
      <c r="N329">
        <v>2</v>
      </c>
      <c r="O329" t="s">
        <v>15617</v>
      </c>
      <c r="P329" t="s">
        <v>15616</v>
      </c>
      <c r="Q329" t="s">
        <v>15615</v>
      </c>
      <c r="R329" s="7">
        <v>38108</v>
      </c>
      <c r="S329" s="8">
        <f t="shared" si="40"/>
        <v>2004</v>
      </c>
      <c r="T329" s="8">
        <v>2004</v>
      </c>
      <c r="U329" s="8">
        <f t="shared" si="41"/>
        <v>18</v>
      </c>
      <c r="V329" s="7">
        <v>38108</v>
      </c>
      <c r="W329" t="s">
        <v>4273</v>
      </c>
      <c r="X329" s="2">
        <v>2.0099999999999998</v>
      </c>
      <c r="Y329" s="6">
        <f t="shared" si="46"/>
        <v>5.3655802034115477E-2</v>
      </c>
      <c r="AA329">
        <v>15361276</v>
      </c>
      <c r="AB329">
        <v>18933</v>
      </c>
      <c r="AD329" t="s">
        <v>6</v>
      </c>
      <c r="AE329">
        <v>3</v>
      </c>
      <c r="AF329">
        <v>3</v>
      </c>
      <c r="AH329" t="s">
        <v>15614</v>
      </c>
      <c r="AI329" t="s">
        <v>15613</v>
      </c>
      <c r="AJ329" t="s">
        <v>15612</v>
      </c>
      <c r="AK329" t="s">
        <v>15611</v>
      </c>
      <c r="AL329">
        <v>26</v>
      </c>
      <c r="AM329" s="5">
        <f t="shared" si="42"/>
        <v>1.4444444444444444</v>
      </c>
      <c r="AN329" s="4">
        <f t="shared" si="47"/>
        <v>2.1877235054062012E-3</v>
      </c>
      <c r="AO329" s="3"/>
      <c r="AP329">
        <v>0</v>
      </c>
      <c r="AR329" t="s">
        <v>1</v>
      </c>
      <c r="AT329" s="2" t="s">
        <v>0</v>
      </c>
      <c r="AU329" s="1">
        <f t="shared" si="43"/>
        <v>3.8215378475502693</v>
      </c>
      <c r="AV329" s="1">
        <f t="shared" si="44"/>
        <v>2.7921762769760838</v>
      </c>
      <c r="AW329" s="1">
        <f t="shared" si="45"/>
        <v>1.7628147064018982</v>
      </c>
    </row>
    <row r="330" spans="1:49" x14ac:dyDescent="0.2">
      <c r="A330">
        <v>328</v>
      </c>
      <c r="B330" t="s">
        <v>15610</v>
      </c>
      <c r="C330" t="s">
        <v>15609</v>
      </c>
      <c r="F330" t="s">
        <v>15608</v>
      </c>
      <c r="G330" t="s">
        <v>17</v>
      </c>
      <c r="H330" t="s">
        <v>16</v>
      </c>
      <c r="I330" t="s">
        <v>2188</v>
      </c>
      <c r="J330" t="s">
        <v>15607</v>
      </c>
      <c r="K330" t="s">
        <v>15606</v>
      </c>
      <c r="L330" t="s">
        <v>15605</v>
      </c>
      <c r="M330" t="s">
        <v>13864</v>
      </c>
      <c r="N330">
        <v>2</v>
      </c>
      <c r="O330" t="s">
        <v>2185</v>
      </c>
      <c r="P330" t="s">
        <v>2184</v>
      </c>
      <c r="Q330" t="s">
        <v>15604</v>
      </c>
      <c r="R330" s="7">
        <v>38108</v>
      </c>
      <c r="S330" s="8">
        <f t="shared" si="40"/>
        <v>2004</v>
      </c>
      <c r="T330" s="8">
        <v>2004</v>
      </c>
      <c r="U330" s="8">
        <f t="shared" si="41"/>
        <v>18</v>
      </c>
      <c r="V330" s="7">
        <v>38108</v>
      </c>
      <c r="W330" t="s">
        <v>4273</v>
      </c>
      <c r="X330" s="2">
        <v>2.0099999999999998</v>
      </c>
      <c r="Y330" s="6">
        <f t="shared" si="46"/>
        <v>5.3655802034115477E-2</v>
      </c>
      <c r="AA330">
        <v>15361276</v>
      </c>
      <c r="AB330">
        <v>18933</v>
      </c>
      <c r="AD330" t="s">
        <v>6</v>
      </c>
      <c r="AE330">
        <v>3</v>
      </c>
      <c r="AF330">
        <v>3</v>
      </c>
      <c r="AH330" t="s">
        <v>15603</v>
      </c>
      <c r="AI330" t="s">
        <v>15602</v>
      </c>
      <c r="AJ330" t="s">
        <v>15601</v>
      </c>
      <c r="AK330" t="s">
        <v>15600</v>
      </c>
      <c r="AL330">
        <v>18</v>
      </c>
      <c r="AM330" s="5">
        <f t="shared" si="42"/>
        <v>1</v>
      </c>
      <c r="AN330" s="4">
        <f t="shared" si="47"/>
        <v>1.5145778114350624E-3</v>
      </c>
      <c r="AO330" s="3"/>
      <c r="AP330">
        <v>0</v>
      </c>
      <c r="AQ330" t="s">
        <v>55</v>
      </c>
      <c r="AR330" t="s">
        <v>2178</v>
      </c>
      <c r="AS330" t="s">
        <v>53</v>
      </c>
      <c r="AT330" s="2" t="s">
        <v>0</v>
      </c>
      <c r="AU330" s="1">
        <f t="shared" si="43"/>
        <v>3.8013434767311352</v>
      </c>
      <c r="AV330" s="1">
        <f t="shared" si="44"/>
        <v>2.7585189922775268</v>
      </c>
      <c r="AW330" s="1">
        <f t="shared" si="45"/>
        <v>1.7156945078239185</v>
      </c>
    </row>
    <row r="331" spans="1:49" x14ac:dyDescent="0.2">
      <c r="A331">
        <v>329</v>
      </c>
      <c r="B331" t="s">
        <v>15599</v>
      </c>
      <c r="C331" t="s">
        <v>15598</v>
      </c>
      <c r="F331" t="s">
        <v>15597</v>
      </c>
      <c r="G331" t="s">
        <v>17</v>
      </c>
      <c r="H331" t="s">
        <v>16</v>
      </c>
      <c r="I331" t="s">
        <v>15596</v>
      </c>
      <c r="J331">
        <v>60002306</v>
      </c>
      <c r="K331" t="s">
        <v>3214</v>
      </c>
      <c r="L331" t="s">
        <v>3213</v>
      </c>
      <c r="M331" t="s">
        <v>329</v>
      </c>
      <c r="N331">
        <v>2</v>
      </c>
      <c r="O331" t="s">
        <v>15595</v>
      </c>
      <c r="P331" t="s">
        <v>15594</v>
      </c>
      <c r="Q331" t="s">
        <v>15593</v>
      </c>
      <c r="R331" s="7">
        <v>38108</v>
      </c>
      <c r="S331" s="8">
        <f t="shared" si="40"/>
        <v>2004</v>
      </c>
      <c r="T331" s="8">
        <v>2004</v>
      </c>
      <c r="U331" s="8">
        <f t="shared" si="41"/>
        <v>18</v>
      </c>
      <c r="V331" s="7">
        <v>38108</v>
      </c>
      <c r="W331" t="s">
        <v>4273</v>
      </c>
      <c r="X331" s="2">
        <v>2.0099999999999998</v>
      </c>
      <c r="Y331" s="6">
        <f t="shared" si="46"/>
        <v>5.3655802034115477E-2</v>
      </c>
      <c r="AA331">
        <v>15361276</v>
      </c>
      <c r="AB331">
        <v>18933</v>
      </c>
      <c r="AD331" t="s">
        <v>6</v>
      </c>
      <c r="AE331">
        <v>3</v>
      </c>
      <c r="AF331">
        <v>3</v>
      </c>
      <c r="AH331" t="s">
        <v>12164</v>
      </c>
      <c r="AI331" t="s">
        <v>15592</v>
      </c>
      <c r="AJ331" t="s">
        <v>15591</v>
      </c>
      <c r="AK331" t="s">
        <v>15590</v>
      </c>
      <c r="AL331">
        <v>45</v>
      </c>
      <c r="AM331" s="5">
        <f t="shared" si="42"/>
        <v>2.5</v>
      </c>
      <c r="AN331" s="4">
        <f t="shared" si="47"/>
        <v>3.7864445285876562E-3</v>
      </c>
      <c r="AO331" s="3"/>
      <c r="AP331">
        <v>0</v>
      </c>
      <c r="AR331" t="s">
        <v>1</v>
      </c>
      <c r="AT331" s="2" t="s">
        <v>0</v>
      </c>
      <c r="AU331" s="1">
        <f t="shared" si="43"/>
        <v>3.8694994782457131</v>
      </c>
      <c r="AV331" s="1">
        <f t="shared" si="44"/>
        <v>2.8721123281351568</v>
      </c>
      <c r="AW331" s="1">
        <f t="shared" si="45"/>
        <v>1.8747251780246004</v>
      </c>
    </row>
    <row r="332" spans="1:49" x14ac:dyDescent="0.2">
      <c r="A332">
        <v>330</v>
      </c>
      <c r="B332" t="s">
        <v>15589</v>
      </c>
      <c r="C332" t="s">
        <v>15588</v>
      </c>
      <c r="F332" t="s">
        <v>15587</v>
      </c>
      <c r="G332" t="s">
        <v>17</v>
      </c>
      <c r="H332" t="s">
        <v>16</v>
      </c>
      <c r="I332" t="s">
        <v>15586</v>
      </c>
      <c r="J332">
        <v>60021378</v>
      </c>
      <c r="K332" t="s">
        <v>8888</v>
      </c>
      <c r="L332" t="s">
        <v>8887</v>
      </c>
      <c r="M332" t="s">
        <v>120</v>
      </c>
      <c r="N332">
        <v>4</v>
      </c>
      <c r="O332" t="s">
        <v>15585</v>
      </c>
      <c r="P332" t="s">
        <v>15584</v>
      </c>
      <c r="Q332" t="s">
        <v>15583</v>
      </c>
      <c r="R332" s="7">
        <v>38108</v>
      </c>
      <c r="S332" s="8">
        <f t="shared" si="40"/>
        <v>2004</v>
      </c>
      <c r="T332" s="8">
        <v>2004</v>
      </c>
      <c r="U332" s="8">
        <f t="shared" si="41"/>
        <v>18</v>
      </c>
      <c r="V332" s="7">
        <v>38108</v>
      </c>
      <c r="W332" t="s">
        <v>4273</v>
      </c>
      <c r="X332" s="2">
        <v>2.0099999999999998</v>
      </c>
      <c r="Y332" s="6">
        <f t="shared" si="46"/>
        <v>5.3655802034115477E-2</v>
      </c>
      <c r="AA332">
        <v>15361276</v>
      </c>
      <c r="AB332">
        <v>18933</v>
      </c>
      <c r="AD332" t="s">
        <v>6</v>
      </c>
      <c r="AE332">
        <v>3</v>
      </c>
      <c r="AF332">
        <v>3</v>
      </c>
      <c r="AH332" t="s">
        <v>15582</v>
      </c>
      <c r="AI332" t="s">
        <v>15581</v>
      </c>
      <c r="AJ332" t="s">
        <v>15580</v>
      </c>
      <c r="AK332" t="s">
        <v>15579</v>
      </c>
      <c r="AL332">
        <v>64</v>
      </c>
      <c r="AM332" s="5">
        <f t="shared" si="42"/>
        <v>3.5555555555555554</v>
      </c>
      <c r="AN332" s="4">
        <f t="shared" si="47"/>
        <v>5.3851655517691104E-3</v>
      </c>
      <c r="AO332" s="3"/>
      <c r="AP332">
        <v>0</v>
      </c>
      <c r="AR332" t="s">
        <v>1</v>
      </c>
      <c r="AT332" s="2" t="s">
        <v>0</v>
      </c>
      <c r="AU332" s="1">
        <f t="shared" si="43"/>
        <v>3.9174611089411568</v>
      </c>
      <c r="AV332" s="1">
        <f t="shared" si="44"/>
        <v>2.9520483792942294</v>
      </c>
      <c r="AW332" s="1">
        <f t="shared" si="45"/>
        <v>1.9866356496473021</v>
      </c>
    </row>
    <row r="333" spans="1:49" x14ac:dyDescent="0.2">
      <c r="A333">
        <v>331</v>
      </c>
      <c r="B333" t="s">
        <v>15578</v>
      </c>
      <c r="C333" t="s">
        <v>15577</v>
      </c>
      <c r="F333" t="s">
        <v>15576</v>
      </c>
      <c r="G333" t="s">
        <v>17</v>
      </c>
      <c r="H333" t="s">
        <v>16</v>
      </c>
      <c r="I333" t="s">
        <v>15575</v>
      </c>
      <c r="J333" t="s">
        <v>15574</v>
      </c>
      <c r="K333" t="s">
        <v>15573</v>
      </c>
      <c r="L333" t="s">
        <v>15572</v>
      </c>
      <c r="M333" t="s">
        <v>64</v>
      </c>
      <c r="N333">
        <v>3</v>
      </c>
      <c r="O333" t="s">
        <v>15571</v>
      </c>
      <c r="P333" t="s">
        <v>15570</v>
      </c>
      <c r="Q333" t="s">
        <v>15569</v>
      </c>
      <c r="R333" s="7">
        <v>38108</v>
      </c>
      <c r="S333" s="8">
        <f t="shared" si="40"/>
        <v>2004</v>
      </c>
      <c r="T333" s="8">
        <v>2004</v>
      </c>
      <c r="U333" s="8">
        <f t="shared" si="41"/>
        <v>18</v>
      </c>
      <c r="V333" s="7">
        <v>38108</v>
      </c>
      <c r="W333" t="s">
        <v>4273</v>
      </c>
      <c r="X333" s="2">
        <v>2.0099999999999998</v>
      </c>
      <c r="Y333" s="6">
        <f t="shared" si="46"/>
        <v>5.3655802034115477E-2</v>
      </c>
      <c r="AA333">
        <v>15361276</v>
      </c>
      <c r="AB333">
        <v>18933</v>
      </c>
      <c r="AD333" t="s">
        <v>6</v>
      </c>
      <c r="AE333">
        <v>3</v>
      </c>
      <c r="AF333">
        <v>3</v>
      </c>
      <c r="AH333" t="s">
        <v>15568</v>
      </c>
      <c r="AI333" t="s">
        <v>15567</v>
      </c>
      <c r="AJ333" t="s">
        <v>15566</v>
      </c>
      <c r="AK333" t="s">
        <v>15565</v>
      </c>
      <c r="AL333">
        <v>23</v>
      </c>
      <c r="AM333" s="5">
        <f t="shared" si="42"/>
        <v>1.2777777777777777</v>
      </c>
      <c r="AN333" s="4">
        <f t="shared" si="47"/>
        <v>1.9352938701670242E-3</v>
      </c>
      <c r="AO333" s="3"/>
      <c r="AP333">
        <v>0</v>
      </c>
      <c r="AQ333" t="s">
        <v>55</v>
      </c>
      <c r="AR333" t="s">
        <v>15564</v>
      </c>
      <c r="AS333" t="s">
        <v>53</v>
      </c>
      <c r="AT333" s="2" t="s">
        <v>0</v>
      </c>
      <c r="AU333" s="1">
        <f t="shared" si="43"/>
        <v>3.8139649584930932</v>
      </c>
      <c r="AV333" s="1">
        <f t="shared" si="44"/>
        <v>2.7795547952141253</v>
      </c>
      <c r="AW333" s="1">
        <f t="shared" si="45"/>
        <v>1.7451446319351558</v>
      </c>
    </row>
    <row r="334" spans="1:49" x14ac:dyDescent="0.2">
      <c r="A334">
        <v>332</v>
      </c>
      <c r="B334" t="s">
        <v>15563</v>
      </c>
      <c r="E334">
        <v>15140731</v>
      </c>
      <c r="F334" t="s">
        <v>15562</v>
      </c>
      <c r="G334" t="s">
        <v>17</v>
      </c>
      <c r="H334" t="s">
        <v>16</v>
      </c>
      <c r="I334" t="s">
        <v>15561</v>
      </c>
      <c r="J334" t="s">
        <v>15560</v>
      </c>
      <c r="K334" t="s">
        <v>15559</v>
      </c>
      <c r="L334" t="s">
        <v>15558</v>
      </c>
      <c r="M334" t="s">
        <v>64</v>
      </c>
      <c r="N334">
        <v>4</v>
      </c>
      <c r="O334" t="s">
        <v>15557</v>
      </c>
      <c r="P334" t="s">
        <v>15556</v>
      </c>
      <c r="Q334" t="s">
        <v>15555</v>
      </c>
      <c r="R334" s="7">
        <v>38108</v>
      </c>
      <c r="S334" s="8">
        <f t="shared" si="40"/>
        <v>2004</v>
      </c>
      <c r="T334" s="8">
        <v>2004</v>
      </c>
      <c r="U334" s="8">
        <f t="shared" si="41"/>
        <v>18</v>
      </c>
      <c r="V334" s="7">
        <v>38108</v>
      </c>
      <c r="W334" t="s">
        <v>15554</v>
      </c>
      <c r="X334" s="2">
        <v>1.391</v>
      </c>
      <c r="Y334" s="6">
        <f t="shared" si="46"/>
        <v>3.7131950561917731E-2</v>
      </c>
      <c r="AA334">
        <v>1956108</v>
      </c>
      <c r="AB334">
        <v>20028</v>
      </c>
      <c r="AD334" t="s">
        <v>6</v>
      </c>
      <c r="AE334">
        <v>25</v>
      </c>
      <c r="AF334">
        <v>5</v>
      </c>
      <c r="AH334" t="s">
        <v>15553</v>
      </c>
      <c r="AI334" t="s">
        <v>15552</v>
      </c>
      <c r="AK334" t="s">
        <v>15551</v>
      </c>
      <c r="AL334">
        <v>5</v>
      </c>
      <c r="AM334" s="5">
        <f t="shared" si="42"/>
        <v>0.27777777777777779</v>
      </c>
      <c r="AN334" s="4">
        <f t="shared" si="47"/>
        <v>4.207160587319618E-4</v>
      </c>
      <c r="AO334" s="3"/>
      <c r="AP334">
        <v>0</v>
      </c>
      <c r="AR334" t="s">
        <v>1</v>
      </c>
      <c r="AT334" s="2">
        <v>3.8250000000000002</v>
      </c>
      <c r="AU334" s="1">
        <f t="shared" si="43"/>
        <v>2.6118580210962001</v>
      </c>
      <c r="AV334" s="1">
        <f t="shared" si="44"/>
        <v>1.8776333310324849</v>
      </c>
      <c r="AW334" s="1">
        <f t="shared" si="45"/>
        <v>1.1434086409687694</v>
      </c>
    </row>
    <row r="335" spans="1:49" x14ac:dyDescent="0.2">
      <c r="A335">
        <v>333</v>
      </c>
      <c r="B335" t="s">
        <v>15550</v>
      </c>
      <c r="C335" t="s">
        <v>15549</v>
      </c>
      <c r="F335" t="s">
        <v>15548</v>
      </c>
      <c r="G335" t="s">
        <v>17</v>
      </c>
      <c r="H335" t="s">
        <v>16</v>
      </c>
      <c r="I335" t="s">
        <v>15547</v>
      </c>
      <c r="J335">
        <v>60014313</v>
      </c>
      <c r="K335" t="s">
        <v>9985</v>
      </c>
      <c r="L335" t="s">
        <v>9984</v>
      </c>
      <c r="M335" t="s">
        <v>120</v>
      </c>
      <c r="N335">
        <v>2</v>
      </c>
      <c r="O335" t="s">
        <v>15546</v>
      </c>
      <c r="P335" t="s">
        <v>15545</v>
      </c>
      <c r="Q335" t="s">
        <v>15544</v>
      </c>
      <c r="R335" s="7">
        <v>38108</v>
      </c>
      <c r="S335" s="8">
        <f t="shared" si="40"/>
        <v>2004</v>
      </c>
      <c r="T335" s="8">
        <v>2004</v>
      </c>
      <c r="U335" s="8">
        <f t="shared" si="41"/>
        <v>18</v>
      </c>
      <c r="V335" s="7">
        <v>38108</v>
      </c>
      <c r="W335" t="s">
        <v>1971</v>
      </c>
      <c r="X335" s="2">
        <v>0.77400000000000002</v>
      </c>
      <c r="Y335" s="6">
        <f t="shared" si="46"/>
        <v>2.0661487947465366E-2</v>
      </c>
      <c r="AA335">
        <v>7390572</v>
      </c>
      <c r="AB335">
        <v>13549</v>
      </c>
      <c r="AD335" t="s">
        <v>6</v>
      </c>
      <c r="AE335">
        <v>21</v>
      </c>
      <c r="AF335">
        <v>5</v>
      </c>
      <c r="AH335" t="s">
        <v>15543</v>
      </c>
      <c r="AI335" t="s">
        <v>15542</v>
      </c>
      <c r="AK335" t="s">
        <v>15541</v>
      </c>
      <c r="AL335">
        <v>10</v>
      </c>
      <c r="AM335" s="5">
        <f t="shared" si="42"/>
        <v>0.55555555555555558</v>
      </c>
      <c r="AN335" s="4">
        <f t="shared" si="47"/>
        <v>8.414321174639236E-4</v>
      </c>
      <c r="AO335" s="3"/>
      <c r="AP335">
        <v>1</v>
      </c>
      <c r="AR335" t="s">
        <v>1</v>
      </c>
      <c r="AT335" s="2" t="s">
        <v>0</v>
      </c>
      <c r="AU335" s="1">
        <f t="shared" si="43"/>
        <v>1.4715471198464933</v>
      </c>
      <c r="AV335" s="1">
        <f t="shared" si="44"/>
        <v>1.0751460032464644</v>
      </c>
      <c r="AW335" s="1">
        <f t="shared" si="45"/>
        <v>0.67874488664643562</v>
      </c>
    </row>
    <row r="336" spans="1:49" x14ac:dyDescent="0.2">
      <c r="A336">
        <v>334</v>
      </c>
      <c r="B336" t="s">
        <v>15540</v>
      </c>
      <c r="C336" t="s">
        <v>15539</v>
      </c>
      <c r="E336">
        <v>14999560</v>
      </c>
      <c r="F336" t="s">
        <v>15538</v>
      </c>
      <c r="G336" t="s">
        <v>17</v>
      </c>
      <c r="H336" t="s">
        <v>16</v>
      </c>
      <c r="I336" t="s">
        <v>15537</v>
      </c>
      <c r="J336" t="s">
        <v>15536</v>
      </c>
      <c r="K336" t="s">
        <v>15535</v>
      </c>
      <c r="L336" t="s">
        <v>15534</v>
      </c>
      <c r="M336" t="s">
        <v>11</v>
      </c>
      <c r="N336">
        <v>9</v>
      </c>
      <c r="O336" t="s">
        <v>15533</v>
      </c>
      <c r="P336" t="s">
        <v>15532</v>
      </c>
      <c r="Q336" t="s">
        <v>15531</v>
      </c>
      <c r="R336" s="7">
        <v>38108</v>
      </c>
      <c r="S336" s="8">
        <f t="shared" si="40"/>
        <v>2004</v>
      </c>
      <c r="T336" s="8">
        <v>2004</v>
      </c>
      <c r="U336" s="8">
        <f t="shared" si="41"/>
        <v>18</v>
      </c>
      <c r="V336" s="7">
        <v>38108</v>
      </c>
      <c r="W336" t="s">
        <v>15530</v>
      </c>
      <c r="X336" s="2">
        <v>1.64</v>
      </c>
      <c r="Y336" s="6">
        <f t="shared" si="46"/>
        <v>4.3778863351218597E-2</v>
      </c>
      <c r="AA336" t="s">
        <v>15529</v>
      </c>
      <c r="AB336">
        <v>18446</v>
      </c>
      <c r="AD336" t="s">
        <v>6</v>
      </c>
      <c r="AE336">
        <v>316</v>
      </c>
      <c r="AF336">
        <v>2</v>
      </c>
      <c r="AH336" t="s">
        <v>15528</v>
      </c>
      <c r="AI336" t="s">
        <v>15527</v>
      </c>
      <c r="AJ336" t="s">
        <v>15526</v>
      </c>
      <c r="AK336" t="s">
        <v>15525</v>
      </c>
      <c r="AL336">
        <v>45</v>
      </c>
      <c r="AM336" s="5">
        <f t="shared" si="42"/>
        <v>2.5</v>
      </c>
      <c r="AN336" s="4">
        <f t="shared" si="47"/>
        <v>3.7864445285876562E-3</v>
      </c>
      <c r="AO336" s="3"/>
      <c r="AP336">
        <v>0</v>
      </c>
      <c r="AQ336" t="s">
        <v>15524</v>
      </c>
      <c r="AR336" t="s">
        <v>1</v>
      </c>
      <c r="AS336" t="s">
        <v>15523</v>
      </c>
      <c r="AT336" s="2">
        <v>5.2489999999999997</v>
      </c>
      <c r="AU336" s="1">
        <f t="shared" si="43"/>
        <v>3.1781137704429314</v>
      </c>
      <c r="AV336" s="1">
        <f t="shared" si="44"/>
        <v>2.3782653939903127</v>
      </c>
      <c r="AW336" s="1">
        <f t="shared" si="45"/>
        <v>1.5784170175376939</v>
      </c>
    </row>
    <row r="337" spans="1:49" x14ac:dyDescent="0.2">
      <c r="A337">
        <v>335</v>
      </c>
      <c r="B337" t="s">
        <v>15522</v>
      </c>
      <c r="C337" t="s">
        <v>15521</v>
      </c>
      <c r="F337" t="s">
        <v>15520</v>
      </c>
      <c r="G337" t="s">
        <v>17</v>
      </c>
      <c r="H337" t="s">
        <v>16</v>
      </c>
      <c r="I337" t="s">
        <v>15519</v>
      </c>
      <c r="J337" t="s">
        <v>15518</v>
      </c>
      <c r="K337" t="s">
        <v>15517</v>
      </c>
      <c r="L337" t="s">
        <v>15516</v>
      </c>
      <c r="M337" t="s">
        <v>15515</v>
      </c>
      <c r="N337">
        <v>3</v>
      </c>
      <c r="O337" t="s">
        <v>15514</v>
      </c>
      <c r="P337" t="s">
        <v>15513</v>
      </c>
      <c r="Q337" t="s">
        <v>15512</v>
      </c>
      <c r="R337" s="7">
        <v>38108</v>
      </c>
      <c r="S337" s="8">
        <f t="shared" si="40"/>
        <v>2004</v>
      </c>
      <c r="T337" s="8">
        <v>2004</v>
      </c>
      <c r="U337" s="8">
        <f t="shared" si="41"/>
        <v>18</v>
      </c>
      <c r="V337" s="7">
        <v>38108</v>
      </c>
      <c r="W337" t="s">
        <v>164</v>
      </c>
      <c r="X337" s="2">
        <v>1.6379999999999999</v>
      </c>
      <c r="Y337" s="6">
        <f t="shared" si="46"/>
        <v>4.3725474493473214E-2</v>
      </c>
      <c r="AA337" t="s">
        <v>163</v>
      </c>
      <c r="AB337">
        <v>17391</v>
      </c>
      <c r="AD337" t="s">
        <v>6</v>
      </c>
      <c r="AE337">
        <v>52</v>
      </c>
      <c r="AF337">
        <v>5</v>
      </c>
      <c r="AH337" t="s">
        <v>15511</v>
      </c>
      <c r="AI337" t="s">
        <v>15510</v>
      </c>
      <c r="AJ337" t="s">
        <v>15509</v>
      </c>
      <c r="AK337" t="s">
        <v>15508</v>
      </c>
      <c r="AL337">
        <v>155</v>
      </c>
      <c r="AM337" s="5">
        <f t="shared" si="42"/>
        <v>8.6111111111111107</v>
      </c>
      <c r="AN337" s="4">
        <f t="shared" si="47"/>
        <v>1.3042197820690816E-2</v>
      </c>
      <c r="AO337" s="3"/>
      <c r="AP337">
        <v>0</v>
      </c>
      <c r="AQ337" t="s">
        <v>15507</v>
      </c>
      <c r="AR337" t="s">
        <v>15506</v>
      </c>
      <c r="AS337" t="s">
        <v>15505</v>
      </c>
      <c r="AT337" s="2">
        <v>4.931</v>
      </c>
      <c r="AU337" s="1">
        <f t="shared" si="43"/>
        <v>3.4520491491638494</v>
      </c>
      <c r="AV337" s="1">
        <f t="shared" si="44"/>
        <v>2.8383836157082016</v>
      </c>
      <c r="AW337" s="1">
        <f t="shared" si="45"/>
        <v>2.2247180822525534</v>
      </c>
    </row>
    <row r="338" spans="1:49" x14ac:dyDescent="0.2">
      <c r="A338">
        <v>336</v>
      </c>
      <c r="B338" t="s">
        <v>15504</v>
      </c>
      <c r="C338" t="s">
        <v>15503</v>
      </c>
      <c r="F338" t="s">
        <v>15502</v>
      </c>
      <c r="G338" t="s">
        <v>17</v>
      </c>
      <c r="H338" t="s">
        <v>16</v>
      </c>
      <c r="I338" t="s">
        <v>15501</v>
      </c>
      <c r="J338">
        <v>60022148</v>
      </c>
      <c r="K338" t="s">
        <v>15500</v>
      </c>
      <c r="L338" t="s">
        <v>1680</v>
      </c>
      <c r="M338" t="s">
        <v>1679</v>
      </c>
      <c r="N338">
        <v>1</v>
      </c>
      <c r="O338" t="s">
        <v>15499</v>
      </c>
      <c r="P338">
        <v>7005298433</v>
      </c>
      <c r="Q338">
        <v>60022148</v>
      </c>
      <c r="R338" s="7">
        <v>38108</v>
      </c>
      <c r="S338" s="8">
        <f t="shared" si="40"/>
        <v>2004</v>
      </c>
      <c r="T338" s="8">
        <v>2004</v>
      </c>
      <c r="U338" s="8">
        <f t="shared" si="41"/>
        <v>18</v>
      </c>
      <c r="V338" s="7">
        <v>38108</v>
      </c>
      <c r="W338" t="s">
        <v>15498</v>
      </c>
      <c r="X338" s="2">
        <v>0.54100000000000004</v>
      </c>
      <c r="Y338" s="6">
        <f t="shared" si="46"/>
        <v>1.4441686020127601E-2</v>
      </c>
      <c r="AA338">
        <v>29505</v>
      </c>
      <c r="AB338">
        <v>26997</v>
      </c>
      <c r="AD338" t="s">
        <v>6</v>
      </c>
      <c r="AE338">
        <v>72</v>
      </c>
      <c r="AF338">
        <v>5</v>
      </c>
      <c r="AH338" t="s">
        <v>15497</v>
      </c>
      <c r="AI338" t="s">
        <v>15496</v>
      </c>
      <c r="AK338" t="s">
        <v>15495</v>
      </c>
      <c r="AL338">
        <v>11</v>
      </c>
      <c r="AM338" s="5">
        <f t="shared" si="42"/>
        <v>0.61111111111111116</v>
      </c>
      <c r="AN338" s="4">
        <f t="shared" si="47"/>
        <v>9.25575329210316E-4</v>
      </c>
      <c r="AO338" s="3"/>
      <c r="AP338">
        <v>0</v>
      </c>
      <c r="AR338" t="s">
        <v>1</v>
      </c>
      <c r="AT338" s="2">
        <v>1.022</v>
      </c>
      <c r="AU338" s="1">
        <f t="shared" si="43"/>
        <v>1.0386852812852414</v>
      </c>
      <c r="AV338" s="1">
        <f t="shared" si="44"/>
        <v>0.76836306746689587</v>
      </c>
      <c r="AW338" s="1">
        <f t="shared" si="45"/>
        <v>0.49804085364855016</v>
      </c>
    </row>
    <row r="339" spans="1:49" x14ac:dyDescent="0.2">
      <c r="A339">
        <v>337</v>
      </c>
      <c r="B339" t="s">
        <v>15494</v>
      </c>
      <c r="C339" t="s">
        <v>15493</v>
      </c>
      <c r="F339" t="s">
        <v>15492</v>
      </c>
      <c r="G339" t="s">
        <v>17</v>
      </c>
      <c r="H339" t="s">
        <v>16</v>
      </c>
      <c r="I339" t="s">
        <v>15491</v>
      </c>
      <c r="J339" t="s">
        <v>15490</v>
      </c>
      <c r="K339" t="s">
        <v>15489</v>
      </c>
      <c r="L339" t="s">
        <v>15488</v>
      </c>
      <c r="M339" t="s">
        <v>3234</v>
      </c>
      <c r="N339">
        <v>3</v>
      </c>
      <c r="O339" t="s">
        <v>15487</v>
      </c>
      <c r="P339" t="s">
        <v>15486</v>
      </c>
      <c r="Q339" t="s">
        <v>15485</v>
      </c>
      <c r="R339" s="7">
        <v>38108</v>
      </c>
      <c r="S339" s="8">
        <f t="shared" si="40"/>
        <v>2004</v>
      </c>
      <c r="T339" s="8">
        <v>2004</v>
      </c>
      <c r="U339" s="8">
        <f t="shared" si="41"/>
        <v>18</v>
      </c>
      <c r="V339" s="7">
        <v>38108</v>
      </c>
      <c r="W339" t="s">
        <v>15484</v>
      </c>
      <c r="X339" s="2">
        <v>2.5710000000000002</v>
      </c>
      <c r="Y339" s="6">
        <f t="shared" si="46"/>
        <v>6.8631376631696966E-2</v>
      </c>
      <c r="AA339">
        <v>189200</v>
      </c>
      <c r="AB339">
        <v>17278</v>
      </c>
      <c r="AD339" t="s">
        <v>6</v>
      </c>
      <c r="AE339">
        <v>39</v>
      </c>
      <c r="AF339">
        <v>5</v>
      </c>
      <c r="AH339" t="s">
        <v>15483</v>
      </c>
      <c r="AI339" t="s">
        <v>15482</v>
      </c>
      <c r="AJ339" t="s">
        <v>15481</v>
      </c>
      <c r="AK339" t="s">
        <v>15480</v>
      </c>
      <c r="AL339">
        <v>4</v>
      </c>
      <c r="AM339" s="5">
        <f t="shared" si="42"/>
        <v>0.22222222222222221</v>
      </c>
      <c r="AN339" s="4">
        <f t="shared" si="47"/>
        <v>3.365728469855694E-4</v>
      </c>
      <c r="AO339" s="3"/>
      <c r="AP339">
        <v>0</v>
      </c>
      <c r="AQ339" t="s">
        <v>9828</v>
      </c>
      <c r="AR339" t="s">
        <v>15479</v>
      </c>
      <c r="AS339" t="s">
        <v>9826</v>
      </c>
      <c r="AT339" s="2">
        <v>5.0129999999999999</v>
      </c>
      <c r="AU339" s="1">
        <f t="shared" si="43"/>
        <v>4.8142935496283537</v>
      </c>
      <c r="AV339" s="1">
        <f t="shared" si="44"/>
        <v>3.448397473934127</v>
      </c>
      <c r="AW339" s="1">
        <f t="shared" si="45"/>
        <v>2.082501398239899</v>
      </c>
    </row>
    <row r="340" spans="1:49" x14ac:dyDescent="0.2">
      <c r="A340">
        <v>338</v>
      </c>
      <c r="B340" t="s">
        <v>15478</v>
      </c>
      <c r="C340" t="s">
        <v>15477</v>
      </c>
      <c r="F340" t="s">
        <v>15476</v>
      </c>
      <c r="G340" t="s">
        <v>17</v>
      </c>
      <c r="H340" t="s">
        <v>16</v>
      </c>
      <c r="I340" t="s">
        <v>15475</v>
      </c>
      <c r="J340" t="s">
        <v>185</v>
      </c>
      <c r="K340" t="s">
        <v>184</v>
      </c>
      <c r="L340" t="s">
        <v>183</v>
      </c>
      <c r="M340" t="s">
        <v>182</v>
      </c>
      <c r="N340">
        <v>2</v>
      </c>
      <c r="O340" t="s">
        <v>15474</v>
      </c>
      <c r="P340" t="s">
        <v>15473</v>
      </c>
      <c r="Q340" t="s">
        <v>185</v>
      </c>
      <c r="R340" s="7">
        <v>38108</v>
      </c>
      <c r="S340" s="8">
        <f t="shared" si="40"/>
        <v>2004</v>
      </c>
      <c r="T340" s="8">
        <v>2004</v>
      </c>
      <c r="U340" s="8">
        <f t="shared" si="41"/>
        <v>18</v>
      </c>
      <c r="V340" s="7">
        <v>38108</v>
      </c>
      <c r="W340" t="s">
        <v>164</v>
      </c>
      <c r="X340" s="2">
        <v>1.6379999999999999</v>
      </c>
      <c r="Y340" s="6">
        <f t="shared" si="46"/>
        <v>4.3725474493473214E-2</v>
      </c>
      <c r="AA340" t="s">
        <v>163</v>
      </c>
      <c r="AB340">
        <v>17391</v>
      </c>
      <c r="AD340" t="s">
        <v>6</v>
      </c>
      <c r="AE340">
        <v>52</v>
      </c>
      <c r="AF340">
        <v>5</v>
      </c>
      <c r="AH340" t="s">
        <v>15472</v>
      </c>
      <c r="AI340" t="s">
        <v>15471</v>
      </c>
      <c r="AJ340" t="s">
        <v>15470</v>
      </c>
      <c r="AK340" t="s">
        <v>15469</v>
      </c>
      <c r="AL340">
        <v>14</v>
      </c>
      <c r="AM340" s="5">
        <f t="shared" si="42"/>
        <v>0.77777777777777779</v>
      </c>
      <c r="AN340" s="4">
        <f t="shared" si="47"/>
        <v>1.178004964449493E-3</v>
      </c>
      <c r="AO340" s="3"/>
      <c r="AP340">
        <v>0</v>
      </c>
      <c r="AQ340" t="s">
        <v>2929</v>
      </c>
      <c r="AR340" t="s">
        <v>1</v>
      </c>
      <c r="AS340" t="s">
        <v>2927</v>
      </c>
      <c r="AT340" s="2">
        <v>4.931</v>
      </c>
      <c r="AU340" s="1">
        <f t="shared" si="43"/>
        <v>3.0961233634766097</v>
      </c>
      <c r="AV340" s="1">
        <f t="shared" si="44"/>
        <v>2.2451739728961355</v>
      </c>
      <c r="AW340" s="1">
        <f t="shared" si="45"/>
        <v>1.3942245823156609</v>
      </c>
    </row>
    <row r="341" spans="1:49" x14ac:dyDescent="0.2">
      <c r="A341">
        <v>339</v>
      </c>
      <c r="B341" t="s">
        <v>15468</v>
      </c>
      <c r="C341" t="s">
        <v>15467</v>
      </c>
      <c r="F341" t="s">
        <v>15466</v>
      </c>
      <c r="G341" t="s">
        <v>17</v>
      </c>
      <c r="H341" t="s">
        <v>16</v>
      </c>
      <c r="I341" t="s">
        <v>15465</v>
      </c>
      <c r="J341" t="s">
        <v>15464</v>
      </c>
      <c r="K341" t="s">
        <v>15463</v>
      </c>
      <c r="L341" t="s">
        <v>15462</v>
      </c>
      <c r="M341" t="s">
        <v>151</v>
      </c>
      <c r="N341">
        <v>2</v>
      </c>
      <c r="O341" t="s">
        <v>15461</v>
      </c>
      <c r="P341" t="s">
        <v>15460</v>
      </c>
      <c r="Q341" t="s">
        <v>15459</v>
      </c>
      <c r="R341" s="7">
        <v>38108</v>
      </c>
      <c r="S341" s="8">
        <f t="shared" si="40"/>
        <v>2004</v>
      </c>
      <c r="T341" s="8">
        <v>2004</v>
      </c>
      <c r="U341" s="8">
        <f t="shared" si="41"/>
        <v>18</v>
      </c>
      <c r="V341" s="7">
        <v>38108</v>
      </c>
      <c r="W341" t="s">
        <v>164</v>
      </c>
      <c r="X341" s="2">
        <v>1.6379999999999999</v>
      </c>
      <c r="Y341" s="6">
        <f t="shared" si="46"/>
        <v>4.3725474493473214E-2</v>
      </c>
      <c r="AA341" t="s">
        <v>163</v>
      </c>
      <c r="AB341">
        <v>17391</v>
      </c>
      <c r="AD341" t="s">
        <v>6</v>
      </c>
      <c r="AE341">
        <v>52</v>
      </c>
      <c r="AF341">
        <v>5</v>
      </c>
      <c r="AH341" t="s">
        <v>15458</v>
      </c>
      <c r="AI341" t="s">
        <v>15457</v>
      </c>
      <c r="AJ341" t="s">
        <v>15456</v>
      </c>
      <c r="AK341" t="s">
        <v>15455</v>
      </c>
      <c r="AL341">
        <v>122</v>
      </c>
      <c r="AM341" s="5">
        <f t="shared" si="42"/>
        <v>6.7777777777777777</v>
      </c>
      <c r="AN341" s="4">
        <f t="shared" si="47"/>
        <v>1.0265471833059868E-2</v>
      </c>
      <c r="AO341" s="3"/>
      <c r="AP341">
        <v>0</v>
      </c>
      <c r="AR341" t="s">
        <v>1</v>
      </c>
      <c r="AT341" s="2">
        <v>4.931</v>
      </c>
      <c r="AU341" s="1">
        <f t="shared" si="43"/>
        <v>3.3687473695349213</v>
      </c>
      <c r="AV341" s="1">
        <f t="shared" si="44"/>
        <v>2.6995473163266541</v>
      </c>
      <c r="AW341" s="1">
        <f t="shared" si="45"/>
        <v>2.0303472631183874</v>
      </c>
    </row>
    <row r="342" spans="1:49" x14ac:dyDescent="0.2">
      <c r="A342">
        <v>340</v>
      </c>
      <c r="B342" t="s">
        <v>15454</v>
      </c>
      <c r="C342" t="s">
        <v>15453</v>
      </c>
      <c r="F342" t="s">
        <v>15452</v>
      </c>
      <c r="G342" t="s">
        <v>17</v>
      </c>
      <c r="H342" t="s">
        <v>16</v>
      </c>
      <c r="I342" t="s">
        <v>15451</v>
      </c>
      <c r="J342">
        <v>60014156</v>
      </c>
      <c r="K342" t="s">
        <v>15450</v>
      </c>
      <c r="L342" t="s">
        <v>931</v>
      </c>
      <c r="M342" t="s">
        <v>362</v>
      </c>
      <c r="N342">
        <v>3</v>
      </c>
      <c r="O342" t="s">
        <v>15449</v>
      </c>
      <c r="P342" t="s">
        <v>15448</v>
      </c>
      <c r="Q342" t="s">
        <v>15447</v>
      </c>
      <c r="R342" s="7">
        <v>38108</v>
      </c>
      <c r="S342" s="8">
        <f t="shared" si="40"/>
        <v>2004</v>
      </c>
      <c r="T342" s="8">
        <v>2004</v>
      </c>
      <c r="U342" s="8">
        <f t="shared" si="41"/>
        <v>18</v>
      </c>
      <c r="V342" s="7">
        <v>38108</v>
      </c>
      <c r="W342" t="s">
        <v>249</v>
      </c>
      <c r="X342" s="2">
        <v>0.81</v>
      </c>
      <c r="Y342" s="6">
        <f t="shared" si="46"/>
        <v>2.1622487386882359E-2</v>
      </c>
      <c r="AA342">
        <v>10411135</v>
      </c>
      <c r="AB342">
        <v>12116</v>
      </c>
      <c r="AD342" t="s">
        <v>6</v>
      </c>
      <c r="AE342">
        <v>16</v>
      </c>
      <c r="AF342">
        <v>5</v>
      </c>
      <c r="AH342" t="s">
        <v>15446</v>
      </c>
      <c r="AI342" t="s">
        <v>15445</v>
      </c>
      <c r="AJ342" t="s">
        <v>15444</v>
      </c>
      <c r="AK342" t="s">
        <v>15443</v>
      </c>
      <c r="AL342">
        <v>57</v>
      </c>
      <c r="AM342" s="5">
        <f t="shared" si="42"/>
        <v>3.1666666666666665</v>
      </c>
      <c r="AN342" s="4">
        <f t="shared" si="47"/>
        <v>4.7961630695443642E-3</v>
      </c>
      <c r="AO342" s="3"/>
      <c r="AP342">
        <v>0</v>
      </c>
      <c r="AQ342" t="s">
        <v>5647</v>
      </c>
      <c r="AR342" t="s">
        <v>15442</v>
      </c>
      <c r="AS342" t="s">
        <v>5645</v>
      </c>
      <c r="AT342" s="2">
        <v>2.468</v>
      </c>
      <c r="AU342" s="1">
        <f t="shared" si="43"/>
        <v>1.6574590091680959</v>
      </c>
      <c r="AV342" s="1">
        <f t="shared" si="44"/>
        <v>1.3209325228213362</v>
      </c>
      <c r="AW342" s="1">
        <f t="shared" si="45"/>
        <v>0.98440603647457636</v>
      </c>
    </row>
    <row r="343" spans="1:49" x14ac:dyDescent="0.2">
      <c r="A343">
        <v>341</v>
      </c>
      <c r="B343" t="s">
        <v>15441</v>
      </c>
      <c r="C343" t="s">
        <v>15440</v>
      </c>
      <c r="F343" t="s">
        <v>15439</v>
      </c>
      <c r="G343" t="s">
        <v>17</v>
      </c>
      <c r="H343" t="s">
        <v>16</v>
      </c>
      <c r="I343" t="s">
        <v>15438</v>
      </c>
      <c r="J343" t="s">
        <v>15437</v>
      </c>
      <c r="K343" t="s">
        <v>15436</v>
      </c>
      <c r="L343" t="s">
        <v>15435</v>
      </c>
      <c r="M343" t="s">
        <v>271</v>
      </c>
      <c r="N343">
        <v>6</v>
      </c>
      <c r="O343" t="s">
        <v>15434</v>
      </c>
      <c r="P343" t="s">
        <v>15433</v>
      </c>
      <c r="Q343" t="s">
        <v>15432</v>
      </c>
      <c r="R343" s="7">
        <v>38108</v>
      </c>
      <c r="S343" s="8">
        <f t="shared" si="40"/>
        <v>2004</v>
      </c>
      <c r="T343" s="8">
        <v>2004</v>
      </c>
      <c r="U343" s="8">
        <f t="shared" si="41"/>
        <v>18</v>
      </c>
      <c r="V343" s="7">
        <v>38108</v>
      </c>
      <c r="W343" t="s">
        <v>147</v>
      </c>
      <c r="X343" s="2">
        <v>0.33500000000000002</v>
      </c>
      <c r="Y343" s="6">
        <f t="shared" si="46"/>
        <v>8.94263367235258E-3</v>
      </c>
      <c r="AA343">
        <v>10964290</v>
      </c>
      <c r="AB343">
        <v>18201</v>
      </c>
      <c r="AD343" t="s">
        <v>6</v>
      </c>
      <c r="AE343">
        <v>14</v>
      </c>
      <c r="AF343">
        <v>3</v>
      </c>
      <c r="AH343" t="s">
        <v>15431</v>
      </c>
      <c r="AI343" t="s">
        <v>15430</v>
      </c>
      <c r="AJ343" t="s">
        <v>15429</v>
      </c>
      <c r="AK343" t="s">
        <v>15428</v>
      </c>
      <c r="AL343">
        <v>5</v>
      </c>
      <c r="AM343" s="5">
        <f t="shared" si="42"/>
        <v>0.27777777777777779</v>
      </c>
      <c r="AN343" s="4">
        <f t="shared" si="47"/>
        <v>4.207160587319618E-4</v>
      </c>
      <c r="AO343" s="3"/>
      <c r="AP343">
        <v>0</v>
      </c>
      <c r="AR343" t="s">
        <v>1</v>
      </c>
      <c r="AT343" s="2">
        <v>1.694</v>
      </c>
      <c r="AU343" s="1">
        <f t="shared" si="43"/>
        <v>0.63860583882663946</v>
      </c>
      <c r="AV343" s="1">
        <f t="shared" si="44"/>
        <v>0.46816748655422707</v>
      </c>
      <c r="AW343" s="1">
        <f t="shared" si="45"/>
        <v>0.29772913428181469</v>
      </c>
    </row>
    <row r="344" spans="1:49" x14ac:dyDescent="0.2">
      <c r="A344">
        <v>342</v>
      </c>
      <c r="B344" t="s">
        <v>15427</v>
      </c>
      <c r="C344" t="s">
        <v>15426</v>
      </c>
      <c r="F344" t="s">
        <v>15425</v>
      </c>
      <c r="G344" t="s">
        <v>17</v>
      </c>
      <c r="H344" t="s">
        <v>16</v>
      </c>
      <c r="I344" t="s">
        <v>15424</v>
      </c>
      <c r="J344">
        <v>60025555</v>
      </c>
      <c r="K344" t="s">
        <v>695</v>
      </c>
      <c r="L344" t="s">
        <v>694</v>
      </c>
      <c r="M344" t="s">
        <v>565</v>
      </c>
      <c r="N344">
        <v>4</v>
      </c>
      <c r="O344" t="s">
        <v>15423</v>
      </c>
      <c r="P344" t="s">
        <v>15422</v>
      </c>
      <c r="Q344" t="s">
        <v>5021</v>
      </c>
      <c r="R344" s="7">
        <v>38108</v>
      </c>
      <c r="S344" s="8">
        <f t="shared" si="40"/>
        <v>2004</v>
      </c>
      <c r="T344" s="8">
        <v>2004</v>
      </c>
      <c r="U344" s="8">
        <f t="shared" si="41"/>
        <v>18</v>
      </c>
      <c r="V344" s="7">
        <v>38108</v>
      </c>
      <c r="W344" t="s">
        <v>147</v>
      </c>
      <c r="X344" s="2">
        <v>0.33500000000000002</v>
      </c>
      <c r="Y344" s="6">
        <f t="shared" si="46"/>
        <v>8.94263367235258E-3</v>
      </c>
      <c r="AA344">
        <v>10964290</v>
      </c>
      <c r="AB344">
        <v>18201</v>
      </c>
      <c r="AD344" t="s">
        <v>6</v>
      </c>
      <c r="AE344">
        <v>14</v>
      </c>
      <c r="AF344">
        <v>3</v>
      </c>
      <c r="AH344" t="s">
        <v>15421</v>
      </c>
      <c r="AI344" t="s">
        <v>15420</v>
      </c>
      <c r="AJ344" t="s">
        <v>15419</v>
      </c>
      <c r="AK344" t="s">
        <v>15418</v>
      </c>
      <c r="AL344">
        <v>21</v>
      </c>
      <c r="AM344" s="5">
        <f t="shared" si="42"/>
        <v>1.1666666666666667</v>
      </c>
      <c r="AN344" s="4">
        <f t="shared" si="47"/>
        <v>1.7670074466742396E-3</v>
      </c>
      <c r="AO344" s="3"/>
      <c r="AP344">
        <v>0</v>
      </c>
      <c r="AR344" t="s">
        <v>1</v>
      </c>
      <c r="AT344" s="2">
        <v>1.694</v>
      </c>
      <c r="AU344" s="1">
        <f t="shared" si="43"/>
        <v>0.67899458046490779</v>
      </c>
      <c r="AV344" s="1">
        <f t="shared" si="44"/>
        <v>0.53548205595134102</v>
      </c>
      <c r="AW344" s="1">
        <f t="shared" si="45"/>
        <v>0.39196953143777419</v>
      </c>
    </row>
    <row r="345" spans="1:49" x14ac:dyDescent="0.2">
      <c r="A345">
        <v>343</v>
      </c>
      <c r="B345" t="s">
        <v>15417</v>
      </c>
      <c r="C345" t="s">
        <v>15416</v>
      </c>
      <c r="D345" t="s">
        <v>15415</v>
      </c>
      <c r="E345">
        <v>15121202</v>
      </c>
      <c r="F345" t="s">
        <v>15414</v>
      </c>
      <c r="G345" t="s">
        <v>17</v>
      </c>
      <c r="H345" t="s">
        <v>16</v>
      </c>
      <c r="I345" t="s">
        <v>15413</v>
      </c>
      <c r="J345" t="s">
        <v>15412</v>
      </c>
      <c r="K345" t="s">
        <v>15411</v>
      </c>
      <c r="L345" t="s">
        <v>15410</v>
      </c>
      <c r="M345" t="s">
        <v>15409</v>
      </c>
      <c r="N345">
        <v>3</v>
      </c>
      <c r="O345" t="s">
        <v>15408</v>
      </c>
      <c r="P345" t="s">
        <v>15407</v>
      </c>
      <c r="Q345" t="s">
        <v>15406</v>
      </c>
      <c r="R345" s="7">
        <v>38108</v>
      </c>
      <c r="S345" s="8">
        <f t="shared" si="40"/>
        <v>2004</v>
      </c>
      <c r="T345" s="8">
        <v>2004</v>
      </c>
      <c r="U345" s="8">
        <f t="shared" si="41"/>
        <v>18</v>
      </c>
      <c r="V345" s="7">
        <v>38108</v>
      </c>
      <c r="W345" t="s">
        <v>15405</v>
      </c>
      <c r="X345" s="2">
        <v>0.96099999999999997</v>
      </c>
      <c r="Y345" s="6">
        <f t="shared" si="46"/>
        <v>2.5653346146659192E-2</v>
      </c>
      <c r="AA345">
        <v>10440305</v>
      </c>
      <c r="AB345">
        <v>29591</v>
      </c>
      <c r="AD345" t="s">
        <v>6</v>
      </c>
      <c r="AE345">
        <v>15</v>
      </c>
      <c r="AF345">
        <v>5</v>
      </c>
      <c r="AH345" t="s">
        <v>15404</v>
      </c>
      <c r="AI345" t="s">
        <v>15403</v>
      </c>
      <c r="AK345" t="s">
        <v>15402</v>
      </c>
      <c r="AL345">
        <v>37</v>
      </c>
      <c r="AM345" s="5">
        <f t="shared" si="42"/>
        <v>2.0555555555555554</v>
      </c>
      <c r="AN345" s="4">
        <f t="shared" si="47"/>
        <v>3.113298834616517E-3</v>
      </c>
      <c r="AO345" s="3"/>
      <c r="AP345">
        <v>0</v>
      </c>
      <c r="AQ345" t="s">
        <v>1659</v>
      </c>
      <c r="AR345" t="s">
        <v>1</v>
      </c>
      <c r="AS345" t="s">
        <v>1658</v>
      </c>
      <c r="AT345" s="2" t="s">
        <v>0</v>
      </c>
      <c r="AU345" s="1">
        <f t="shared" si="43"/>
        <v>1.8891331953046386</v>
      </c>
      <c r="AV345" s="1">
        <f t="shared" si="44"/>
        <v>1.4383322490637853</v>
      </c>
      <c r="AW345" s="1">
        <f t="shared" si="45"/>
        <v>0.98753130282293178</v>
      </c>
    </row>
    <row r="346" spans="1:49" x14ac:dyDescent="0.2">
      <c r="A346">
        <v>344</v>
      </c>
      <c r="B346" t="s">
        <v>15401</v>
      </c>
      <c r="C346" t="s">
        <v>15400</v>
      </c>
      <c r="E346">
        <v>15126476</v>
      </c>
      <c r="F346" t="s">
        <v>15399</v>
      </c>
      <c r="G346" t="s">
        <v>17</v>
      </c>
      <c r="H346" t="s">
        <v>16</v>
      </c>
      <c r="I346" t="s">
        <v>15398</v>
      </c>
      <c r="J346">
        <v>60072948</v>
      </c>
      <c r="K346" t="s">
        <v>15397</v>
      </c>
      <c r="L346" t="s">
        <v>15396</v>
      </c>
      <c r="M346" t="s">
        <v>223</v>
      </c>
      <c r="N346">
        <v>4</v>
      </c>
      <c r="O346" t="s">
        <v>15395</v>
      </c>
      <c r="P346" t="s">
        <v>15394</v>
      </c>
      <c r="Q346" t="s">
        <v>15393</v>
      </c>
      <c r="R346" s="7">
        <v>38108</v>
      </c>
      <c r="S346" s="8">
        <f t="shared" si="40"/>
        <v>2004</v>
      </c>
      <c r="T346" s="8">
        <v>2004</v>
      </c>
      <c r="U346" s="8">
        <f t="shared" si="41"/>
        <v>18</v>
      </c>
      <c r="V346" s="7">
        <v>38108</v>
      </c>
      <c r="W346" t="s">
        <v>9440</v>
      </c>
      <c r="X346" s="2">
        <v>1.6519999999999999</v>
      </c>
      <c r="Y346" s="6">
        <f t="shared" si="46"/>
        <v>4.409919649769093E-2</v>
      </c>
      <c r="AA346">
        <v>219193</v>
      </c>
      <c r="AB346">
        <v>20220</v>
      </c>
      <c r="AD346" t="s">
        <v>6</v>
      </c>
      <c r="AE346">
        <v>186</v>
      </c>
      <c r="AF346">
        <v>10</v>
      </c>
      <c r="AH346" t="s">
        <v>15392</v>
      </c>
      <c r="AI346" t="s">
        <v>15391</v>
      </c>
      <c r="AK346" t="s">
        <v>15390</v>
      </c>
      <c r="AL346">
        <v>9</v>
      </c>
      <c r="AM346" s="5">
        <f t="shared" si="42"/>
        <v>0.5</v>
      </c>
      <c r="AN346" s="4">
        <f t="shared" si="47"/>
        <v>7.572889057175312E-4</v>
      </c>
      <c r="AO346" s="3"/>
      <c r="AP346">
        <v>1</v>
      </c>
      <c r="AR346" t="s">
        <v>1</v>
      </c>
      <c r="AT346" s="2">
        <v>3.49</v>
      </c>
      <c r="AU346" s="1">
        <f t="shared" si="43"/>
        <v>3.1096624220098912</v>
      </c>
      <c r="AV346" s="1">
        <f t="shared" si="44"/>
        <v>2.2428242701704231</v>
      </c>
      <c r="AW346" s="1">
        <f t="shared" si="45"/>
        <v>1.375986118330955</v>
      </c>
    </row>
    <row r="347" spans="1:49" x14ac:dyDescent="0.2">
      <c r="A347">
        <v>345</v>
      </c>
      <c r="B347" t="s">
        <v>15389</v>
      </c>
      <c r="C347" t="s">
        <v>15388</v>
      </c>
      <c r="F347" t="s">
        <v>15387</v>
      </c>
      <c r="G347" t="s">
        <v>17</v>
      </c>
      <c r="H347" t="s">
        <v>16</v>
      </c>
      <c r="I347" t="s">
        <v>15386</v>
      </c>
      <c r="J347">
        <v>60009885</v>
      </c>
      <c r="K347" t="s">
        <v>15385</v>
      </c>
      <c r="L347" t="s">
        <v>694</v>
      </c>
      <c r="M347" t="s">
        <v>565</v>
      </c>
      <c r="N347">
        <v>3</v>
      </c>
      <c r="O347" t="s">
        <v>15384</v>
      </c>
      <c r="P347" t="s">
        <v>15383</v>
      </c>
      <c r="Q347" t="s">
        <v>15382</v>
      </c>
      <c r="R347" s="7">
        <v>38108</v>
      </c>
      <c r="S347" s="8">
        <f t="shared" si="40"/>
        <v>2004</v>
      </c>
      <c r="T347" s="8">
        <v>2004</v>
      </c>
      <c r="U347" s="8">
        <f t="shared" si="41"/>
        <v>18</v>
      </c>
      <c r="V347" s="7">
        <v>38108</v>
      </c>
      <c r="W347" t="s">
        <v>147</v>
      </c>
      <c r="X347" s="2">
        <v>0.33500000000000002</v>
      </c>
      <c r="Y347" s="6">
        <f t="shared" si="46"/>
        <v>8.94263367235258E-3</v>
      </c>
      <c r="AA347">
        <v>10964290</v>
      </c>
      <c r="AB347">
        <v>18201</v>
      </c>
      <c r="AD347" t="s">
        <v>6</v>
      </c>
      <c r="AE347">
        <v>14</v>
      </c>
      <c r="AF347">
        <v>3</v>
      </c>
      <c r="AH347" t="s">
        <v>15381</v>
      </c>
      <c r="AI347" t="s">
        <v>15380</v>
      </c>
      <c r="AJ347" t="s">
        <v>15379</v>
      </c>
      <c r="AK347" t="s">
        <v>15378</v>
      </c>
      <c r="AL347">
        <v>3</v>
      </c>
      <c r="AM347" s="5">
        <f t="shared" si="42"/>
        <v>0.16666666666666666</v>
      </c>
      <c r="AN347" s="4">
        <f t="shared" si="47"/>
        <v>2.5242963523917705E-4</v>
      </c>
      <c r="AO347" s="3"/>
      <c r="AP347">
        <v>0</v>
      </c>
      <c r="AR347" t="s">
        <v>1</v>
      </c>
      <c r="AT347" s="2">
        <v>1.694</v>
      </c>
      <c r="AU347" s="1">
        <f t="shared" si="43"/>
        <v>0.63355724612185593</v>
      </c>
      <c r="AV347" s="1">
        <f t="shared" si="44"/>
        <v>0.45975316537958788</v>
      </c>
      <c r="AW347" s="1">
        <f t="shared" si="45"/>
        <v>0.28594908463731977</v>
      </c>
    </row>
    <row r="348" spans="1:49" x14ac:dyDescent="0.2">
      <c r="A348">
        <v>346</v>
      </c>
      <c r="B348" t="s">
        <v>15377</v>
      </c>
      <c r="C348" t="s">
        <v>15376</v>
      </c>
      <c r="F348" t="s">
        <v>15375</v>
      </c>
      <c r="G348" t="s">
        <v>17</v>
      </c>
      <c r="H348" t="s">
        <v>16</v>
      </c>
      <c r="I348" t="s">
        <v>15374</v>
      </c>
      <c r="J348" t="s">
        <v>15373</v>
      </c>
      <c r="K348" t="s">
        <v>15372</v>
      </c>
      <c r="L348" t="s">
        <v>15371</v>
      </c>
      <c r="M348" t="s">
        <v>847</v>
      </c>
      <c r="N348">
        <v>2</v>
      </c>
      <c r="O348" t="s">
        <v>15370</v>
      </c>
      <c r="P348" t="s">
        <v>15369</v>
      </c>
      <c r="Q348" t="s">
        <v>15368</v>
      </c>
      <c r="R348" s="7">
        <v>38108</v>
      </c>
      <c r="S348" s="8">
        <f t="shared" si="40"/>
        <v>2004</v>
      </c>
      <c r="T348" s="8">
        <v>2004</v>
      </c>
      <c r="U348" s="8">
        <f t="shared" si="41"/>
        <v>18</v>
      </c>
      <c r="V348" s="7">
        <v>38108</v>
      </c>
      <c r="W348" t="s">
        <v>3266</v>
      </c>
      <c r="X348" s="2">
        <v>0.34399999999999997</v>
      </c>
      <c r="Y348" s="6">
        <f t="shared" si="46"/>
        <v>9.1828835322068283E-3</v>
      </c>
      <c r="AA348">
        <v>10745351</v>
      </c>
      <c r="AB348">
        <v>17964</v>
      </c>
      <c r="AD348" t="s">
        <v>6</v>
      </c>
      <c r="AE348">
        <v>17</v>
      </c>
      <c r="AF348">
        <v>4</v>
      </c>
      <c r="AH348" t="s">
        <v>15367</v>
      </c>
      <c r="AI348" t="s">
        <v>15366</v>
      </c>
      <c r="AJ348" t="s">
        <v>15365</v>
      </c>
      <c r="AK348" t="s">
        <v>15364</v>
      </c>
      <c r="AL348">
        <v>0</v>
      </c>
      <c r="AM348" s="5">
        <f t="shared" si="42"/>
        <v>0</v>
      </c>
      <c r="AN348" s="4">
        <f t="shared" si="47"/>
        <v>0</v>
      </c>
      <c r="AO348" s="3"/>
      <c r="AP348">
        <v>0</v>
      </c>
      <c r="AR348" t="s">
        <v>1</v>
      </c>
      <c r="AT348" s="2" t="s">
        <v>0</v>
      </c>
      <c r="AU348" s="1">
        <f t="shared" si="43"/>
        <v>0.64280184725447786</v>
      </c>
      <c r="AV348" s="1">
        <f t="shared" si="44"/>
        <v>0.4591441766103414</v>
      </c>
      <c r="AW348" s="1">
        <f t="shared" si="45"/>
        <v>0.27548650596620483</v>
      </c>
    </row>
    <row r="349" spans="1:49" x14ac:dyDescent="0.2">
      <c r="A349">
        <v>347</v>
      </c>
      <c r="B349" t="s">
        <v>15363</v>
      </c>
      <c r="C349" t="s">
        <v>15362</v>
      </c>
      <c r="F349" t="s">
        <v>15361</v>
      </c>
      <c r="G349" t="s">
        <v>17</v>
      </c>
      <c r="H349" t="s">
        <v>16</v>
      </c>
      <c r="I349" t="s">
        <v>15360</v>
      </c>
      <c r="J349" t="s">
        <v>15359</v>
      </c>
      <c r="K349" t="s">
        <v>15358</v>
      </c>
      <c r="L349" t="s">
        <v>15357</v>
      </c>
      <c r="M349" t="s">
        <v>271</v>
      </c>
      <c r="N349">
        <v>4</v>
      </c>
      <c r="O349" t="s">
        <v>15356</v>
      </c>
      <c r="P349" t="s">
        <v>15355</v>
      </c>
      <c r="Q349" t="s">
        <v>15354</v>
      </c>
      <c r="R349" s="7">
        <v>38108</v>
      </c>
      <c r="S349" s="8">
        <f t="shared" si="40"/>
        <v>2004</v>
      </c>
      <c r="T349" s="8">
        <v>2004</v>
      </c>
      <c r="U349" s="8">
        <f t="shared" si="41"/>
        <v>18</v>
      </c>
      <c r="V349" s="7">
        <v>38108</v>
      </c>
      <c r="W349" t="s">
        <v>147</v>
      </c>
      <c r="X349" s="2">
        <v>0.33500000000000002</v>
      </c>
      <c r="Y349" s="6">
        <f t="shared" si="46"/>
        <v>8.94263367235258E-3</v>
      </c>
      <c r="AA349">
        <v>10964290</v>
      </c>
      <c r="AB349">
        <v>18201</v>
      </c>
      <c r="AD349" t="s">
        <v>6</v>
      </c>
      <c r="AE349">
        <v>14</v>
      </c>
      <c r="AF349">
        <v>3</v>
      </c>
      <c r="AH349" t="s">
        <v>15353</v>
      </c>
      <c r="AI349" t="s">
        <v>15352</v>
      </c>
      <c r="AJ349" t="s">
        <v>15351</v>
      </c>
      <c r="AK349" t="s">
        <v>15350</v>
      </c>
      <c r="AL349">
        <v>4</v>
      </c>
      <c r="AM349" s="5">
        <f t="shared" si="42"/>
        <v>0.22222222222222221</v>
      </c>
      <c r="AN349" s="4">
        <f t="shared" si="47"/>
        <v>3.365728469855694E-4</v>
      </c>
      <c r="AO349" s="3"/>
      <c r="AP349">
        <v>0</v>
      </c>
      <c r="AR349" t="s">
        <v>1</v>
      </c>
      <c r="AT349" s="2">
        <v>1.694</v>
      </c>
      <c r="AU349" s="1">
        <f t="shared" si="43"/>
        <v>0.63608154247424775</v>
      </c>
      <c r="AV349" s="1">
        <f t="shared" si="44"/>
        <v>0.46396032596690745</v>
      </c>
      <c r="AW349" s="1">
        <f t="shared" si="45"/>
        <v>0.29183910945956726</v>
      </c>
    </row>
    <row r="350" spans="1:49" x14ac:dyDescent="0.2">
      <c r="A350">
        <v>348</v>
      </c>
      <c r="B350" t="s">
        <v>15349</v>
      </c>
      <c r="C350" t="s">
        <v>15348</v>
      </c>
      <c r="E350">
        <v>15087720</v>
      </c>
      <c r="F350" t="s">
        <v>15347</v>
      </c>
      <c r="G350" t="s">
        <v>17</v>
      </c>
      <c r="H350" t="s">
        <v>16</v>
      </c>
      <c r="I350" t="s">
        <v>15346</v>
      </c>
      <c r="J350" t="s">
        <v>15345</v>
      </c>
      <c r="K350" t="s">
        <v>15344</v>
      </c>
      <c r="L350" t="s">
        <v>15343</v>
      </c>
      <c r="M350" t="s">
        <v>1178</v>
      </c>
      <c r="N350">
        <v>3</v>
      </c>
      <c r="O350" t="s">
        <v>15342</v>
      </c>
      <c r="P350" t="s">
        <v>15341</v>
      </c>
      <c r="Q350" t="s">
        <v>15340</v>
      </c>
      <c r="R350" s="7">
        <v>38108</v>
      </c>
      <c r="S350" s="8">
        <f t="shared" si="40"/>
        <v>2004</v>
      </c>
      <c r="T350" s="8">
        <v>2004</v>
      </c>
      <c r="U350" s="8">
        <f t="shared" si="41"/>
        <v>18</v>
      </c>
      <c r="V350" s="7">
        <v>38108</v>
      </c>
      <c r="W350" t="s">
        <v>15339</v>
      </c>
      <c r="X350" s="2">
        <v>2.33</v>
      </c>
      <c r="Y350" s="6">
        <f t="shared" si="46"/>
        <v>6.2198019273377647E-2</v>
      </c>
      <c r="AA350">
        <v>209996</v>
      </c>
      <c r="AB350">
        <v>17194</v>
      </c>
      <c r="AD350" t="s">
        <v>6</v>
      </c>
      <c r="AE350">
        <v>39</v>
      </c>
      <c r="AF350">
        <v>5</v>
      </c>
      <c r="AH350" t="s">
        <v>12377</v>
      </c>
      <c r="AI350" t="s">
        <v>15338</v>
      </c>
      <c r="AJ350" t="s">
        <v>15337</v>
      </c>
      <c r="AK350" t="s">
        <v>15336</v>
      </c>
      <c r="AL350">
        <v>18</v>
      </c>
      <c r="AM350" s="5">
        <f t="shared" si="42"/>
        <v>1</v>
      </c>
      <c r="AN350" s="4">
        <f t="shared" si="47"/>
        <v>1.5145778114350624E-3</v>
      </c>
      <c r="AO350" s="3"/>
      <c r="AP350">
        <v>0</v>
      </c>
      <c r="AR350" t="s">
        <v>1</v>
      </c>
      <c r="AT350" s="2">
        <v>6.016</v>
      </c>
      <c r="AU350" s="1">
        <f t="shared" si="43"/>
        <v>4.3992986834794872</v>
      </c>
      <c r="AV350" s="1">
        <f t="shared" si="44"/>
        <v>3.1856298542406356</v>
      </c>
      <c r="AW350" s="1">
        <f t="shared" si="45"/>
        <v>1.9719610250017838</v>
      </c>
    </row>
    <row r="351" spans="1:49" x14ac:dyDescent="0.2">
      <c r="A351">
        <v>349</v>
      </c>
      <c r="B351" t="s">
        <v>15335</v>
      </c>
      <c r="C351" t="s">
        <v>15334</v>
      </c>
      <c r="D351" t="s">
        <v>15333</v>
      </c>
      <c r="F351" t="s">
        <v>15332</v>
      </c>
      <c r="G351" t="s">
        <v>17</v>
      </c>
      <c r="H351" t="s">
        <v>16</v>
      </c>
      <c r="I351" t="s">
        <v>15331</v>
      </c>
      <c r="J351">
        <v>60014773</v>
      </c>
      <c r="K351" t="s">
        <v>15330</v>
      </c>
      <c r="L351" t="s">
        <v>3321</v>
      </c>
      <c r="M351" t="s">
        <v>1197</v>
      </c>
      <c r="N351">
        <v>4</v>
      </c>
      <c r="O351" t="s">
        <v>15329</v>
      </c>
      <c r="P351" t="s">
        <v>15328</v>
      </c>
      <c r="Q351" t="s">
        <v>15327</v>
      </c>
      <c r="R351" s="7">
        <v>38108</v>
      </c>
      <c r="S351" s="8">
        <f t="shared" si="40"/>
        <v>2004</v>
      </c>
      <c r="T351" s="8">
        <v>2004</v>
      </c>
      <c r="U351" s="8">
        <f t="shared" si="41"/>
        <v>18</v>
      </c>
      <c r="V351" s="7">
        <v>38108</v>
      </c>
      <c r="W351" t="s">
        <v>15326</v>
      </c>
      <c r="X351" s="2">
        <v>1.508</v>
      </c>
      <c r="Y351" s="6">
        <f t="shared" si="46"/>
        <v>4.0255198740022959E-2</v>
      </c>
      <c r="AA351">
        <v>1689452</v>
      </c>
      <c r="AB351">
        <v>16620</v>
      </c>
      <c r="AD351" t="s">
        <v>6</v>
      </c>
      <c r="AE351">
        <v>166</v>
      </c>
      <c r="AF351">
        <v>5</v>
      </c>
      <c r="AH351" t="s">
        <v>15325</v>
      </c>
      <c r="AI351" t="s">
        <v>15324</v>
      </c>
      <c r="AJ351" t="s">
        <v>15323</v>
      </c>
      <c r="AK351" t="s">
        <v>15322</v>
      </c>
      <c r="AL351">
        <v>13</v>
      </c>
      <c r="AM351" s="5">
        <f t="shared" si="42"/>
        <v>0.72222222222222221</v>
      </c>
      <c r="AN351" s="4">
        <f t="shared" si="47"/>
        <v>1.0938617527031006E-3</v>
      </c>
      <c r="AO351" s="3"/>
      <c r="AP351">
        <v>0</v>
      </c>
      <c r="AQ351" t="s">
        <v>3843</v>
      </c>
      <c r="AR351" t="s">
        <v>15321</v>
      </c>
      <c r="AS351" t="s">
        <v>3841</v>
      </c>
      <c r="AT351" s="2">
        <v>4.7290000000000001</v>
      </c>
      <c r="AU351" s="1">
        <f t="shared" si="43"/>
        <v>2.8506797643826998</v>
      </c>
      <c r="AV351" s="1">
        <f t="shared" si="44"/>
        <v>2.0674530246363032</v>
      </c>
      <c r="AW351" s="1">
        <f t="shared" si="45"/>
        <v>1.284226284889906</v>
      </c>
    </row>
    <row r="352" spans="1:49" x14ac:dyDescent="0.2">
      <c r="A352">
        <v>350</v>
      </c>
      <c r="B352" t="s">
        <v>15320</v>
      </c>
      <c r="C352" t="s">
        <v>15319</v>
      </c>
      <c r="D352" t="s">
        <v>15318</v>
      </c>
      <c r="F352" t="s">
        <v>15317</v>
      </c>
      <c r="G352" t="s">
        <v>17</v>
      </c>
      <c r="H352" t="s">
        <v>16</v>
      </c>
      <c r="I352" t="s">
        <v>15316</v>
      </c>
      <c r="J352">
        <v>60005101</v>
      </c>
      <c r="K352" t="s">
        <v>15315</v>
      </c>
      <c r="L352" t="s">
        <v>15314</v>
      </c>
      <c r="M352" t="s">
        <v>136</v>
      </c>
      <c r="N352">
        <v>2</v>
      </c>
      <c r="O352" t="s">
        <v>15313</v>
      </c>
      <c r="P352" t="s">
        <v>15312</v>
      </c>
      <c r="Q352" t="s">
        <v>15311</v>
      </c>
      <c r="R352" s="7">
        <v>38108</v>
      </c>
      <c r="S352" s="8">
        <f t="shared" si="40"/>
        <v>2004</v>
      </c>
      <c r="T352" s="8">
        <v>2004</v>
      </c>
      <c r="U352" s="8">
        <f t="shared" si="41"/>
        <v>18</v>
      </c>
      <c r="V352" s="7">
        <v>38108</v>
      </c>
      <c r="W352" t="s">
        <v>5943</v>
      </c>
      <c r="X352" s="2">
        <v>0.90700000000000003</v>
      </c>
      <c r="Y352" s="6">
        <f t="shared" si="46"/>
        <v>2.4211846987533703E-2</v>
      </c>
      <c r="AA352">
        <v>1651684</v>
      </c>
      <c r="AB352">
        <v>25548</v>
      </c>
      <c r="AD352" t="s">
        <v>6</v>
      </c>
      <c r="AE352">
        <v>84</v>
      </c>
      <c r="AF352">
        <v>5</v>
      </c>
      <c r="AH352" t="s">
        <v>15310</v>
      </c>
      <c r="AI352" t="s">
        <v>15309</v>
      </c>
      <c r="AJ352" t="s">
        <v>15308</v>
      </c>
      <c r="AK352" t="s">
        <v>15307</v>
      </c>
      <c r="AL352">
        <v>4</v>
      </c>
      <c r="AM352" s="5">
        <f t="shared" si="42"/>
        <v>0.22222222222222221</v>
      </c>
      <c r="AN352" s="4">
        <f t="shared" si="47"/>
        <v>3.365728469855694E-4</v>
      </c>
      <c r="AO352" s="3"/>
      <c r="AP352">
        <v>0</v>
      </c>
      <c r="AR352" t="s">
        <v>1</v>
      </c>
      <c r="AT352" s="2">
        <v>4.6619999999999999</v>
      </c>
      <c r="AU352" s="1">
        <f t="shared" si="43"/>
        <v>1.7049264745369261</v>
      </c>
      <c r="AV352" s="1">
        <f t="shared" si="44"/>
        <v>1.2274209917259635</v>
      </c>
      <c r="AW352" s="1">
        <f t="shared" si="45"/>
        <v>0.74991550891500092</v>
      </c>
    </row>
    <row r="353" spans="1:49" x14ac:dyDescent="0.2">
      <c r="A353">
        <v>351</v>
      </c>
      <c r="B353" t="s">
        <v>15306</v>
      </c>
      <c r="C353" t="s">
        <v>15305</v>
      </c>
      <c r="D353" t="s">
        <v>15304</v>
      </c>
      <c r="F353" t="s">
        <v>15303</v>
      </c>
      <c r="G353" t="s">
        <v>17</v>
      </c>
      <c r="H353" t="s">
        <v>16</v>
      </c>
      <c r="I353" t="s">
        <v>15302</v>
      </c>
      <c r="J353" t="s">
        <v>15297</v>
      </c>
      <c r="K353" t="s">
        <v>15301</v>
      </c>
      <c r="L353" t="s">
        <v>15300</v>
      </c>
      <c r="M353" t="s">
        <v>458</v>
      </c>
      <c r="N353">
        <v>2</v>
      </c>
      <c r="O353" t="s">
        <v>15299</v>
      </c>
      <c r="P353" t="s">
        <v>15298</v>
      </c>
      <c r="Q353" t="s">
        <v>15297</v>
      </c>
      <c r="R353" s="7">
        <v>38108</v>
      </c>
      <c r="S353" s="8">
        <f t="shared" si="40"/>
        <v>2004</v>
      </c>
      <c r="T353" s="8">
        <v>2004</v>
      </c>
      <c r="U353" s="8">
        <f t="shared" si="41"/>
        <v>18</v>
      </c>
      <c r="V353" s="7">
        <v>38108</v>
      </c>
      <c r="W353" t="s">
        <v>5943</v>
      </c>
      <c r="X353" s="2">
        <v>0.90700000000000003</v>
      </c>
      <c r="Y353" s="6">
        <f t="shared" si="46"/>
        <v>2.4211846987533703E-2</v>
      </c>
      <c r="AA353">
        <v>1651684</v>
      </c>
      <c r="AB353">
        <v>25548</v>
      </c>
      <c r="AD353" t="s">
        <v>6</v>
      </c>
      <c r="AE353">
        <v>84</v>
      </c>
      <c r="AF353">
        <v>5</v>
      </c>
      <c r="AH353" t="s">
        <v>15296</v>
      </c>
      <c r="AI353" t="s">
        <v>15295</v>
      </c>
      <c r="AJ353" t="s">
        <v>15294</v>
      </c>
      <c r="AK353" t="s">
        <v>15293</v>
      </c>
      <c r="AL353">
        <v>3</v>
      </c>
      <c r="AM353" s="5">
        <f t="shared" si="42"/>
        <v>0.16666666666666666</v>
      </c>
      <c r="AN353" s="4">
        <f t="shared" si="47"/>
        <v>2.5242963523917705E-4</v>
      </c>
      <c r="AO353" s="3"/>
      <c r="AP353">
        <v>0</v>
      </c>
      <c r="AR353" t="s">
        <v>1</v>
      </c>
      <c r="AT353" s="2">
        <v>4.6619999999999999</v>
      </c>
      <c r="AU353" s="1">
        <f t="shared" si="43"/>
        <v>1.7024021781845342</v>
      </c>
      <c r="AV353" s="1">
        <f t="shared" si="44"/>
        <v>1.223213831138644</v>
      </c>
      <c r="AW353" s="1">
        <f t="shared" si="45"/>
        <v>0.74402548409275349</v>
      </c>
    </row>
    <row r="354" spans="1:49" x14ac:dyDescent="0.2">
      <c r="A354">
        <v>352</v>
      </c>
      <c r="B354" t="s">
        <v>15292</v>
      </c>
      <c r="C354" t="s">
        <v>15291</v>
      </c>
      <c r="F354" t="s">
        <v>15290</v>
      </c>
      <c r="G354" t="s">
        <v>17</v>
      </c>
      <c r="H354" t="s">
        <v>16</v>
      </c>
      <c r="I354" t="s">
        <v>15289</v>
      </c>
      <c r="J354">
        <v>60007798</v>
      </c>
      <c r="K354" t="s">
        <v>15288</v>
      </c>
      <c r="L354" t="s">
        <v>15287</v>
      </c>
      <c r="M354" t="s">
        <v>493</v>
      </c>
      <c r="N354">
        <v>2</v>
      </c>
      <c r="O354" t="s">
        <v>15286</v>
      </c>
      <c r="P354" t="s">
        <v>15285</v>
      </c>
      <c r="Q354" t="s">
        <v>15284</v>
      </c>
      <c r="R354" s="7">
        <v>38108</v>
      </c>
      <c r="S354" s="8">
        <f t="shared" si="40"/>
        <v>2004</v>
      </c>
      <c r="T354" s="8">
        <v>2004</v>
      </c>
      <c r="U354" s="8">
        <f t="shared" si="41"/>
        <v>18</v>
      </c>
      <c r="V354" s="7">
        <v>38108</v>
      </c>
      <c r="W354" t="s">
        <v>1971</v>
      </c>
      <c r="X354" s="2">
        <v>0.77400000000000002</v>
      </c>
      <c r="Y354" s="6">
        <f t="shared" si="46"/>
        <v>2.0661487947465366E-2</v>
      </c>
      <c r="AA354">
        <v>7390572</v>
      </c>
      <c r="AB354">
        <v>13549</v>
      </c>
      <c r="AD354" t="s">
        <v>6</v>
      </c>
      <c r="AE354">
        <v>21</v>
      </c>
      <c r="AF354">
        <v>5</v>
      </c>
      <c r="AH354" t="s">
        <v>15283</v>
      </c>
      <c r="AI354" t="s">
        <v>15282</v>
      </c>
      <c r="AK354" t="s">
        <v>15281</v>
      </c>
      <c r="AL354">
        <v>8</v>
      </c>
      <c r="AM354" s="5">
        <f t="shared" si="42"/>
        <v>0.44444444444444442</v>
      </c>
      <c r="AN354" s="4">
        <f t="shared" si="47"/>
        <v>6.7314569397113879E-4</v>
      </c>
      <c r="AO354" s="3"/>
      <c r="AP354">
        <v>0</v>
      </c>
      <c r="AR354" t="s">
        <v>1</v>
      </c>
      <c r="AT354" s="2" t="s">
        <v>0</v>
      </c>
      <c r="AU354" s="1">
        <f t="shared" si="43"/>
        <v>1.4664985271417097</v>
      </c>
      <c r="AV354" s="1">
        <f t="shared" si="44"/>
        <v>1.0667316820718251</v>
      </c>
      <c r="AW354" s="1">
        <f t="shared" si="45"/>
        <v>0.66696483700194065</v>
      </c>
    </row>
    <row r="355" spans="1:49" x14ac:dyDescent="0.2">
      <c r="A355">
        <v>353</v>
      </c>
      <c r="B355" t="s">
        <v>15280</v>
      </c>
      <c r="C355" t="s">
        <v>15279</v>
      </c>
      <c r="F355" t="s">
        <v>15278</v>
      </c>
      <c r="G355" t="s">
        <v>17</v>
      </c>
      <c r="H355" t="s">
        <v>16</v>
      </c>
      <c r="I355" t="s">
        <v>15277</v>
      </c>
      <c r="J355">
        <v>60007776</v>
      </c>
      <c r="K355" t="s">
        <v>1213</v>
      </c>
      <c r="L355" t="s">
        <v>1212</v>
      </c>
      <c r="M355" t="s">
        <v>120</v>
      </c>
      <c r="N355">
        <v>2</v>
      </c>
      <c r="O355" t="s">
        <v>15276</v>
      </c>
      <c r="P355" t="s">
        <v>15275</v>
      </c>
      <c r="Q355" t="s">
        <v>15274</v>
      </c>
      <c r="R355" s="7">
        <v>38108</v>
      </c>
      <c r="S355" s="8">
        <f t="shared" si="40"/>
        <v>2004</v>
      </c>
      <c r="T355" s="8">
        <v>2004</v>
      </c>
      <c r="U355" s="8">
        <f t="shared" si="41"/>
        <v>18</v>
      </c>
      <c r="V355" s="7">
        <v>38108</v>
      </c>
      <c r="W355" t="s">
        <v>15263</v>
      </c>
      <c r="X355" s="2">
        <v>0.42</v>
      </c>
      <c r="Y355" s="6">
        <f t="shared" si="46"/>
        <v>1.1211660126531593E-2</v>
      </c>
      <c r="AA355">
        <v>15308669</v>
      </c>
      <c r="AB355">
        <v>17543</v>
      </c>
      <c r="AD355" t="s">
        <v>6</v>
      </c>
      <c r="AE355">
        <v>4</v>
      </c>
      <c r="AF355">
        <v>3</v>
      </c>
      <c r="AH355" t="s">
        <v>15273</v>
      </c>
      <c r="AI355" t="s">
        <v>15272</v>
      </c>
      <c r="AJ355" t="s">
        <v>15271</v>
      </c>
      <c r="AK355" t="s">
        <v>15270</v>
      </c>
      <c r="AL355">
        <v>14</v>
      </c>
      <c r="AM355" s="5">
        <f t="shared" si="42"/>
        <v>0.77777777777777779</v>
      </c>
      <c r="AN355" s="4">
        <f t="shared" si="47"/>
        <v>1.178004964449493E-3</v>
      </c>
      <c r="AO355" s="3"/>
      <c r="AP355">
        <v>0</v>
      </c>
      <c r="AR355" t="s">
        <v>1</v>
      </c>
      <c r="AT355" s="2" t="s">
        <v>0</v>
      </c>
      <c r="AU355" s="1">
        <f t="shared" si="43"/>
        <v>0.82015635779069618</v>
      </c>
      <c r="AV355" s="1">
        <f t="shared" si="44"/>
        <v>0.61948325454905429</v>
      </c>
      <c r="AW355" s="1">
        <f t="shared" si="45"/>
        <v>0.41881015130741228</v>
      </c>
    </row>
    <row r="356" spans="1:49" x14ac:dyDescent="0.2">
      <c r="A356">
        <v>354</v>
      </c>
      <c r="B356" t="s">
        <v>15269</v>
      </c>
      <c r="C356" t="s">
        <v>15268</v>
      </c>
      <c r="F356" t="s">
        <v>15267</v>
      </c>
      <c r="G356" t="s">
        <v>17</v>
      </c>
      <c r="H356" t="s">
        <v>16</v>
      </c>
      <c r="I356" t="s">
        <v>15266</v>
      </c>
      <c r="J356">
        <v>60000745</v>
      </c>
      <c r="K356" t="s">
        <v>13099</v>
      </c>
      <c r="L356" t="s">
        <v>13098</v>
      </c>
      <c r="M356" t="s">
        <v>120</v>
      </c>
      <c r="N356">
        <v>2</v>
      </c>
      <c r="O356" t="s">
        <v>15265</v>
      </c>
      <c r="P356" t="s">
        <v>15264</v>
      </c>
      <c r="Q356" t="s">
        <v>13095</v>
      </c>
      <c r="R356" s="7">
        <v>38108</v>
      </c>
      <c r="S356" s="8">
        <f t="shared" si="40"/>
        <v>2004</v>
      </c>
      <c r="T356" s="8">
        <v>2004</v>
      </c>
      <c r="U356" s="8">
        <f t="shared" si="41"/>
        <v>18</v>
      </c>
      <c r="V356" s="7">
        <v>38108</v>
      </c>
      <c r="W356" t="s">
        <v>15263</v>
      </c>
      <c r="X356" s="2">
        <v>0.42</v>
      </c>
      <c r="Y356" s="6">
        <f t="shared" si="46"/>
        <v>1.1211660126531593E-2</v>
      </c>
      <c r="AA356">
        <v>15308669</v>
      </c>
      <c r="AB356">
        <v>17543</v>
      </c>
      <c r="AD356" t="s">
        <v>6</v>
      </c>
      <c r="AE356">
        <v>4</v>
      </c>
      <c r="AF356">
        <v>3</v>
      </c>
      <c r="AH356" t="s">
        <v>15262</v>
      </c>
      <c r="AI356" t="s">
        <v>15261</v>
      </c>
      <c r="AJ356" t="s">
        <v>15260</v>
      </c>
      <c r="AK356" t="s">
        <v>15259</v>
      </c>
      <c r="AL356">
        <v>42</v>
      </c>
      <c r="AM356" s="5">
        <f t="shared" si="42"/>
        <v>2.3333333333333335</v>
      </c>
      <c r="AN356" s="4">
        <f t="shared" si="47"/>
        <v>3.5340148933484792E-3</v>
      </c>
      <c r="AO356" s="3"/>
      <c r="AP356">
        <v>0</v>
      </c>
      <c r="AR356" t="s">
        <v>1</v>
      </c>
      <c r="AT356" s="2" t="s">
        <v>0</v>
      </c>
      <c r="AU356" s="1">
        <f t="shared" si="43"/>
        <v>0.89083665565766568</v>
      </c>
      <c r="AV356" s="1">
        <f t="shared" si="44"/>
        <v>0.73728375099400356</v>
      </c>
      <c r="AW356" s="1">
        <f t="shared" si="45"/>
        <v>0.58373084633034122</v>
      </c>
    </row>
    <row r="357" spans="1:49" x14ac:dyDescent="0.2">
      <c r="A357">
        <v>355</v>
      </c>
      <c r="B357" t="s">
        <v>15258</v>
      </c>
      <c r="C357" t="s">
        <v>15257</v>
      </c>
      <c r="F357" t="s">
        <v>15256</v>
      </c>
      <c r="G357" t="s">
        <v>17</v>
      </c>
      <c r="H357" t="s">
        <v>16</v>
      </c>
      <c r="I357" t="s">
        <v>15255</v>
      </c>
      <c r="J357" t="s">
        <v>15254</v>
      </c>
      <c r="K357" t="s">
        <v>15253</v>
      </c>
      <c r="L357" t="s">
        <v>15252</v>
      </c>
      <c r="M357" t="s">
        <v>271</v>
      </c>
      <c r="N357">
        <v>3</v>
      </c>
      <c r="O357" t="s">
        <v>15251</v>
      </c>
      <c r="P357" t="s">
        <v>15250</v>
      </c>
      <c r="Q357" t="s">
        <v>15249</v>
      </c>
      <c r="R357" s="7">
        <v>38108</v>
      </c>
      <c r="S357" s="8">
        <f t="shared" si="40"/>
        <v>2004</v>
      </c>
      <c r="T357" s="8">
        <v>2004</v>
      </c>
      <c r="U357" s="8">
        <f t="shared" si="41"/>
        <v>18</v>
      </c>
      <c r="V357" s="7">
        <v>38108</v>
      </c>
      <c r="W357" t="s">
        <v>7</v>
      </c>
      <c r="X357" s="2">
        <v>0.111</v>
      </c>
      <c r="Y357" s="6">
        <f t="shared" si="46"/>
        <v>2.9630816048690639E-3</v>
      </c>
      <c r="AA357">
        <v>87566621</v>
      </c>
      <c r="AB357">
        <v>24890</v>
      </c>
      <c r="AD357" t="s">
        <v>6</v>
      </c>
      <c r="AE357">
        <v>87</v>
      </c>
      <c r="AF357">
        <v>5</v>
      </c>
      <c r="AH357" t="s">
        <v>10341</v>
      </c>
      <c r="AI357" t="s">
        <v>15248</v>
      </c>
      <c r="AJ357" t="s">
        <v>15247</v>
      </c>
      <c r="AK357" t="s">
        <v>15246</v>
      </c>
      <c r="AL357">
        <v>0</v>
      </c>
      <c r="AM357" s="5">
        <f t="shared" si="42"/>
        <v>0</v>
      </c>
      <c r="AN357" s="4">
        <f t="shared" si="47"/>
        <v>0</v>
      </c>
      <c r="AO357" s="3"/>
      <c r="AP357">
        <v>0</v>
      </c>
      <c r="AR357" t="s">
        <v>1</v>
      </c>
      <c r="AT357" s="2" t="s">
        <v>0</v>
      </c>
      <c r="AU357" s="1">
        <f t="shared" si="43"/>
        <v>0.20741571234083445</v>
      </c>
      <c r="AV357" s="1">
        <f t="shared" si="44"/>
        <v>0.1481540802434532</v>
      </c>
      <c r="AW357" s="1">
        <f t="shared" si="45"/>
        <v>8.8892448146071903E-2</v>
      </c>
    </row>
    <row r="358" spans="1:49" x14ac:dyDescent="0.2">
      <c r="A358">
        <v>356</v>
      </c>
      <c r="B358" t="s">
        <v>15245</v>
      </c>
      <c r="C358" t="s">
        <v>15244</v>
      </c>
      <c r="F358" t="s">
        <v>15243</v>
      </c>
      <c r="G358" t="s">
        <v>17</v>
      </c>
      <c r="H358" t="s">
        <v>16</v>
      </c>
      <c r="I358" t="s">
        <v>15242</v>
      </c>
      <c r="J358">
        <v>60032315</v>
      </c>
      <c r="K358" t="s">
        <v>736</v>
      </c>
      <c r="L358" t="s">
        <v>735</v>
      </c>
      <c r="M358" t="s">
        <v>565</v>
      </c>
      <c r="N358">
        <v>2</v>
      </c>
      <c r="O358" t="s">
        <v>15241</v>
      </c>
      <c r="P358" t="s">
        <v>15240</v>
      </c>
      <c r="Q358" t="s">
        <v>732</v>
      </c>
      <c r="R358" s="7">
        <v>38108</v>
      </c>
      <c r="S358" s="8">
        <f t="shared" si="40"/>
        <v>2004</v>
      </c>
      <c r="T358" s="8">
        <v>2004</v>
      </c>
      <c r="U358" s="8">
        <f t="shared" si="41"/>
        <v>18</v>
      </c>
      <c r="V358" s="7">
        <v>38108</v>
      </c>
      <c r="W358" t="s">
        <v>7</v>
      </c>
      <c r="X358" s="2">
        <v>0.111</v>
      </c>
      <c r="Y358" s="6">
        <f t="shared" si="46"/>
        <v>2.9630816048690639E-3</v>
      </c>
      <c r="AA358">
        <v>87566621</v>
      </c>
      <c r="AB358">
        <v>24890</v>
      </c>
      <c r="AD358" t="s">
        <v>6</v>
      </c>
      <c r="AE358">
        <v>87</v>
      </c>
      <c r="AF358">
        <v>5</v>
      </c>
      <c r="AH358" t="s">
        <v>15239</v>
      </c>
      <c r="AI358" t="s">
        <v>15238</v>
      </c>
      <c r="AJ358" t="s">
        <v>15237</v>
      </c>
      <c r="AK358" t="s">
        <v>15236</v>
      </c>
      <c r="AL358">
        <v>0</v>
      </c>
      <c r="AM358" s="5">
        <f t="shared" si="42"/>
        <v>0</v>
      </c>
      <c r="AN358" s="4">
        <f t="shared" si="47"/>
        <v>0</v>
      </c>
      <c r="AO358" s="3"/>
      <c r="AP358">
        <v>0</v>
      </c>
      <c r="AR358" t="s">
        <v>1</v>
      </c>
      <c r="AT358" s="2" t="s">
        <v>0</v>
      </c>
      <c r="AU358" s="1">
        <f t="shared" si="43"/>
        <v>0.20741571234083445</v>
      </c>
      <c r="AV358" s="1">
        <f t="shared" si="44"/>
        <v>0.1481540802434532</v>
      </c>
      <c r="AW358" s="1">
        <f t="shared" si="45"/>
        <v>8.8892448146071903E-2</v>
      </c>
    </row>
    <row r="359" spans="1:49" x14ac:dyDescent="0.2">
      <c r="A359">
        <v>357</v>
      </c>
      <c r="B359" t="s">
        <v>15235</v>
      </c>
      <c r="C359" t="s">
        <v>15234</v>
      </c>
      <c r="F359" t="s">
        <v>15233</v>
      </c>
      <c r="G359" t="s">
        <v>17</v>
      </c>
      <c r="H359" t="s">
        <v>16</v>
      </c>
      <c r="I359" t="s">
        <v>15232</v>
      </c>
      <c r="J359">
        <v>60024751</v>
      </c>
      <c r="K359" t="s">
        <v>7817</v>
      </c>
      <c r="L359" t="s">
        <v>7816</v>
      </c>
      <c r="M359" t="s">
        <v>565</v>
      </c>
      <c r="N359">
        <v>3</v>
      </c>
      <c r="O359" t="s">
        <v>15231</v>
      </c>
      <c r="P359" t="s">
        <v>15230</v>
      </c>
      <c r="Q359" t="s">
        <v>15229</v>
      </c>
      <c r="R359" s="7">
        <v>38108</v>
      </c>
      <c r="S359" s="8">
        <f t="shared" ref="S359:S422" si="48">YEAR(R359)</f>
        <v>2004</v>
      </c>
      <c r="T359" s="8">
        <v>2004</v>
      </c>
      <c r="U359" s="8">
        <f t="shared" ref="U359:U422" si="49">2022-T359</f>
        <v>18</v>
      </c>
      <c r="V359" s="7">
        <v>38108</v>
      </c>
      <c r="W359" t="s">
        <v>7</v>
      </c>
      <c r="X359" s="2">
        <v>0.111</v>
      </c>
      <c r="Y359" s="6">
        <f t="shared" si="46"/>
        <v>2.9630816048690639E-3</v>
      </c>
      <c r="AA359">
        <v>87566621</v>
      </c>
      <c r="AB359">
        <v>24890</v>
      </c>
      <c r="AD359" t="s">
        <v>6</v>
      </c>
      <c r="AE359">
        <v>87</v>
      </c>
      <c r="AF359">
        <v>5</v>
      </c>
      <c r="AH359" t="s">
        <v>15228</v>
      </c>
      <c r="AI359" t="s">
        <v>15227</v>
      </c>
      <c r="AJ359" t="s">
        <v>15226</v>
      </c>
      <c r="AK359" t="s">
        <v>15225</v>
      </c>
      <c r="AL359">
        <v>1</v>
      </c>
      <c r="AM359" s="5">
        <f t="shared" ref="AM359:AM422" si="50">AL359/U359</f>
        <v>5.5555555555555552E-2</v>
      </c>
      <c r="AN359" s="4">
        <f t="shared" si="47"/>
        <v>8.4143211746392349E-5</v>
      </c>
      <c r="AO359" s="3"/>
      <c r="AP359">
        <v>0</v>
      </c>
      <c r="AR359" t="s">
        <v>1</v>
      </c>
      <c r="AT359" s="2" t="s">
        <v>0</v>
      </c>
      <c r="AU359" s="1">
        <f t="shared" ref="AU359:AU422" si="51">(Y359*0.7+AN359*0.3)*100</f>
        <v>0.20994000869322621</v>
      </c>
      <c r="AV359" s="1">
        <f t="shared" ref="AV359:AV422" si="52">(Y359*0.5+AN359*0.5)*100</f>
        <v>0.15236124083077279</v>
      </c>
      <c r="AW359" s="1">
        <f t="shared" ref="AW359:AW422" si="53">(Y359*0.3+AN359*0.7)*100</f>
        <v>9.4782472968319376E-2</v>
      </c>
    </row>
    <row r="360" spans="1:49" x14ac:dyDescent="0.2">
      <c r="A360">
        <v>358</v>
      </c>
      <c r="B360" t="s">
        <v>15224</v>
      </c>
      <c r="C360" t="s">
        <v>15223</v>
      </c>
      <c r="F360" t="s">
        <v>15222</v>
      </c>
      <c r="G360" t="s">
        <v>17</v>
      </c>
      <c r="H360" t="s">
        <v>16</v>
      </c>
      <c r="I360" t="s">
        <v>10861</v>
      </c>
      <c r="J360" t="s">
        <v>15218</v>
      </c>
      <c r="K360" t="s">
        <v>15221</v>
      </c>
      <c r="L360" t="s">
        <v>10844</v>
      </c>
      <c r="M360" t="s">
        <v>271</v>
      </c>
      <c r="N360">
        <v>2</v>
      </c>
      <c r="O360" t="s">
        <v>15220</v>
      </c>
      <c r="P360" t="s">
        <v>15219</v>
      </c>
      <c r="Q360" t="s">
        <v>15218</v>
      </c>
      <c r="R360" s="7">
        <v>38108</v>
      </c>
      <c r="S360" s="8">
        <f t="shared" si="48"/>
        <v>2004</v>
      </c>
      <c r="T360" s="8">
        <v>2004</v>
      </c>
      <c r="U360" s="8">
        <f t="shared" si="49"/>
        <v>18</v>
      </c>
      <c r="V360" s="7">
        <v>38108</v>
      </c>
      <c r="W360" t="s">
        <v>7</v>
      </c>
      <c r="X360" s="2">
        <v>0.111</v>
      </c>
      <c r="Y360" s="6">
        <f t="shared" si="46"/>
        <v>2.9630816048690639E-3</v>
      </c>
      <c r="AA360">
        <v>87566621</v>
      </c>
      <c r="AB360">
        <v>24890</v>
      </c>
      <c r="AD360" t="s">
        <v>6</v>
      </c>
      <c r="AE360">
        <v>87</v>
      </c>
      <c r="AF360">
        <v>5</v>
      </c>
      <c r="AH360" t="s">
        <v>15217</v>
      </c>
      <c r="AI360" t="s">
        <v>15216</v>
      </c>
      <c r="AJ360" t="s">
        <v>15215</v>
      </c>
      <c r="AK360" t="s">
        <v>15214</v>
      </c>
      <c r="AL360">
        <v>2</v>
      </c>
      <c r="AM360" s="5">
        <f t="shared" si="50"/>
        <v>0.1111111111111111</v>
      </c>
      <c r="AN360" s="4">
        <f t="shared" si="47"/>
        <v>1.682864234927847E-4</v>
      </c>
      <c r="AO360" s="3"/>
      <c r="AP360">
        <v>0</v>
      </c>
      <c r="AR360" t="s">
        <v>1</v>
      </c>
      <c r="AT360" s="2" t="s">
        <v>0</v>
      </c>
      <c r="AU360" s="1">
        <f t="shared" si="51"/>
        <v>0.21246430504561797</v>
      </c>
      <c r="AV360" s="1">
        <f t="shared" si="52"/>
        <v>0.15656840141809245</v>
      </c>
      <c r="AW360" s="1">
        <f t="shared" si="53"/>
        <v>0.10067249779056683</v>
      </c>
    </row>
    <row r="361" spans="1:49" x14ac:dyDescent="0.2">
      <c r="A361">
        <v>359</v>
      </c>
      <c r="B361" t="s">
        <v>15213</v>
      </c>
      <c r="C361" t="s">
        <v>15212</v>
      </c>
      <c r="F361" t="s">
        <v>15211</v>
      </c>
      <c r="G361" t="s">
        <v>17</v>
      </c>
      <c r="H361" t="s">
        <v>16</v>
      </c>
      <c r="I361" t="s">
        <v>2282</v>
      </c>
      <c r="J361">
        <v>60005273</v>
      </c>
      <c r="K361" t="s">
        <v>2281</v>
      </c>
      <c r="L361" t="s">
        <v>931</v>
      </c>
      <c r="M361" t="s">
        <v>362</v>
      </c>
      <c r="N361">
        <v>2</v>
      </c>
      <c r="O361" t="s">
        <v>15210</v>
      </c>
      <c r="P361" t="s">
        <v>15209</v>
      </c>
      <c r="Q361" t="s">
        <v>15208</v>
      </c>
      <c r="R361" s="7">
        <v>38106</v>
      </c>
      <c r="S361" s="8">
        <f t="shared" si="48"/>
        <v>2004</v>
      </c>
      <c r="T361" s="8">
        <v>2004</v>
      </c>
      <c r="U361" s="8">
        <f t="shared" si="49"/>
        <v>18</v>
      </c>
      <c r="V361" s="7">
        <v>38106</v>
      </c>
      <c r="W361" t="s">
        <v>8373</v>
      </c>
      <c r="X361" s="2">
        <v>0.375</v>
      </c>
      <c r="Y361" s="6">
        <f t="shared" si="46"/>
        <v>1.0010410827260351E-2</v>
      </c>
      <c r="AA361">
        <v>135194</v>
      </c>
      <c r="AB361">
        <v>24918</v>
      </c>
      <c r="AD361" t="s">
        <v>6</v>
      </c>
      <c r="AE361">
        <v>40</v>
      </c>
      <c r="AF361">
        <v>9</v>
      </c>
      <c r="AH361" t="s">
        <v>15207</v>
      </c>
      <c r="AI361" t="s">
        <v>15206</v>
      </c>
      <c r="AK361" t="s">
        <v>15205</v>
      </c>
      <c r="AL361">
        <v>22</v>
      </c>
      <c r="AM361" s="5">
        <f t="shared" si="50"/>
        <v>1.2222222222222223</v>
      </c>
      <c r="AN361" s="4">
        <f t="shared" si="47"/>
        <v>1.851150658420632E-3</v>
      </c>
      <c r="AO361" s="3"/>
      <c r="AP361">
        <v>0</v>
      </c>
      <c r="AR361" t="s">
        <v>1</v>
      </c>
      <c r="AT361" s="2">
        <v>1.3140000000000001</v>
      </c>
      <c r="AU361" s="1">
        <f t="shared" si="51"/>
        <v>0.75626327766084356</v>
      </c>
      <c r="AV361" s="1">
        <f t="shared" si="52"/>
        <v>0.59307807428404913</v>
      </c>
      <c r="AW361" s="1">
        <f t="shared" si="53"/>
        <v>0.42989287090725475</v>
      </c>
    </row>
    <row r="362" spans="1:49" x14ac:dyDescent="0.2">
      <c r="A362">
        <v>360</v>
      </c>
      <c r="B362" t="s">
        <v>15204</v>
      </c>
      <c r="C362" t="s">
        <v>15203</v>
      </c>
      <c r="F362" t="s">
        <v>15202</v>
      </c>
      <c r="G362" t="s">
        <v>17</v>
      </c>
      <c r="H362" t="s">
        <v>16</v>
      </c>
      <c r="I362" t="s">
        <v>12182</v>
      </c>
      <c r="J362">
        <v>60001481</v>
      </c>
      <c r="K362" t="s">
        <v>12126</v>
      </c>
      <c r="L362" t="s">
        <v>641</v>
      </c>
      <c r="M362" t="s">
        <v>640</v>
      </c>
      <c r="N362">
        <v>1</v>
      </c>
      <c r="O362" t="s">
        <v>15201</v>
      </c>
      <c r="P362">
        <v>7003474509</v>
      </c>
      <c r="Q362">
        <v>60001481</v>
      </c>
      <c r="R362" s="7">
        <v>38106</v>
      </c>
      <c r="S362" s="8">
        <f t="shared" si="48"/>
        <v>2004</v>
      </c>
      <c r="T362" s="8">
        <v>2004</v>
      </c>
      <c r="U362" s="8">
        <f t="shared" si="49"/>
        <v>18</v>
      </c>
      <c r="V362" s="7">
        <v>38106</v>
      </c>
      <c r="W362" t="s">
        <v>8373</v>
      </c>
      <c r="X362" s="2">
        <v>0.375</v>
      </c>
      <c r="Y362" s="6">
        <f t="shared" si="46"/>
        <v>1.0010410827260351E-2</v>
      </c>
      <c r="AA362">
        <v>135194</v>
      </c>
      <c r="AB362">
        <v>24918</v>
      </c>
      <c r="AD362" t="s">
        <v>6</v>
      </c>
      <c r="AE362">
        <v>40</v>
      </c>
      <c r="AF362">
        <v>9</v>
      </c>
      <c r="AH362" t="s">
        <v>15200</v>
      </c>
      <c r="AI362" t="s">
        <v>15199</v>
      </c>
      <c r="AK362" t="s">
        <v>15198</v>
      </c>
      <c r="AL362">
        <v>6</v>
      </c>
      <c r="AM362" s="5">
        <f t="shared" si="50"/>
        <v>0.33333333333333331</v>
      </c>
      <c r="AN362" s="4">
        <f t="shared" si="47"/>
        <v>5.048592704783541E-4</v>
      </c>
      <c r="AO362" s="3"/>
      <c r="AP362">
        <v>0</v>
      </c>
      <c r="AR362" t="s">
        <v>1</v>
      </c>
      <c r="AT362" s="2">
        <v>1.3140000000000001</v>
      </c>
      <c r="AU362" s="1">
        <f t="shared" si="51"/>
        <v>0.71587453602257523</v>
      </c>
      <c r="AV362" s="1">
        <f t="shared" si="52"/>
        <v>0.52576350488693535</v>
      </c>
      <c r="AW362" s="1">
        <f t="shared" si="53"/>
        <v>0.33565247375129531</v>
      </c>
    </row>
    <row r="363" spans="1:49" x14ac:dyDescent="0.2">
      <c r="A363">
        <v>361</v>
      </c>
      <c r="B363" t="s">
        <v>15197</v>
      </c>
      <c r="C363" t="s">
        <v>15196</v>
      </c>
      <c r="F363" t="s">
        <v>15195</v>
      </c>
      <c r="G363" t="s">
        <v>17</v>
      </c>
      <c r="H363" t="s">
        <v>16</v>
      </c>
      <c r="I363" t="s">
        <v>15194</v>
      </c>
      <c r="J363" t="s">
        <v>15193</v>
      </c>
      <c r="K363" t="s">
        <v>15192</v>
      </c>
      <c r="L363" t="s">
        <v>15191</v>
      </c>
      <c r="M363" t="s">
        <v>2045</v>
      </c>
      <c r="N363">
        <v>5</v>
      </c>
      <c r="O363" t="s">
        <v>15190</v>
      </c>
      <c r="P363" t="s">
        <v>15189</v>
      </c>
      <c r="Q363" t="s">
        <v>15188</v>
      </c>
      <c r="R363" s="7">
        <v>38106</v>
      </c>
      <c r="S363" s="8">
        <f t="shared" si="48"/>
        <v>2004</v>
      </c>
      <c r="T363" s="8">
        <v>2004</v>
      </c>
      <c r="U363" s="8">
        <f t="shared" si="49"/>
        <v>18</v>
      </c>
      <c r="V363" s="7">
        <v>38106</v>
      </c>
      <c r="W363" t="s">
        <v>8373</v>
      </c>
      <c r="X363" s="2">
        <v>0.375</v>
      </c>
      <c r="Y363" s="6">
        <f t="shared" si="46"/>
        <v>1.0010410827260351E-2</v>
      </c>
      <c r="AA363">
        <v>135194</v>
      </c>
      <c r="AB363">
        <v>24918</v>
      </c>
      <c r="AD363" t="s">
        <v>6</v>
      </c>
      <c r="AE363">
        <v>40</v>
      </c>
      <c r="AF363">
        <v>9</v>
      </c>
      <c r="AH363" t="s">
        <v>15187</v>
      </c>
      <c r="AI363" t="s">
        <v>15186</v>
      </c>
      <c r="AK363" t="s">
        <v>15185</v>
      </c>
      <c r="AL363">
        <v>182</v>
      </c>
      <c r="AM363" s="5">
        <f t="shared" si="50"/>
        <v>10.111111111111111</v>
      </c>
      <c r="AN363" s="4">
        <f t="shared" si="47"/>
        <v>1.5314064537843409E-2</v>
      </c>
      <c r="AO363" s="3"/>
      <c r="AP363">
        <v>0</v>
      </c>
      <c r="AR363" t="s">
        <v>1</v>
      </c>
      <c r="AT363" s="2">
        <v>1.3140000000000001</v>
      </c>
      <c r="AU363" s="1">
        <f t="shared" si="51"/>
        <v>1.1601506940435269</v>
      </c>
      <c r="AV363" s="1">
        <f t="shared" si="52"/>
        <v>1.266223768255188</v>
      </c>
      <c r="AW363" s="1">
        <f t="shared" si="53"/>
        <v>1.3722968424668489</v>
      </c>
    </row>
    <row r="364" spans="1:49" x14ac:dyDescent="0.2">
      <c r="A364">
        <v>362</v>
      </c>
      <c r="B364" t="s">
        <v>15184</v>
      </c>
      <c r="C364" t="s">
        <v>15183</v>
      </c>
      <c r="F364" t="s">
        <v>15182</v>
      </c>
      <c r="G364" t="s">
        <v>17</v>
      </c>
      <c r="H364" t="s">
        <v>16</v>
      </c>
      <c r="I364" t="s">
        <v>15181</v>
      </c>
      <c r="J364" t="s">
        <v>15180</v>
      </c>
      <c r="K364" t="s">
        <v>15179</v>
      </c>
      <c r="L364" t="s">
        <v>11619</v>
      </c>
      <c r="M364" t="s">
        <v>657</v>
      </c>
      <c r="N364">
        <v>4</v>
      </c>
      <c r="O364" t="s">
        <v>15178</v>
      </c>
      <c r="P364" t="s">
        <v>15177</v>
      </c>
      <c r="Q364" t="s">
        <v>15176</v>
      </c>
      <c r="R364" s="7">
        <v>38103</v>
      </c>
      <c r="S364" s="8">
        <f t="shared" si="48"/>
        <v>2004</v>
      </c>
      <c r="T364" s="8">
        <v>2004</v>
      </c>
      <c r="U364" s="8">
        <f t="shared" si="49"/>
        <v>18</v>
      </c>
      <c r="V364" s="7">
        <v>38103</v>
      </c>
      <c r="W364" t="s">
        <v>8498</v>
      </c>
      <c r="X364" s="2">
        <v>1.1819999999999999</v>
      </c>
      <c r="Y364" s="6">
        <f t="shared" si="46"/>
        <v>3.1552814927524625E-2</v>
      </c>
      <c r="AA364">
        <v>36951</v>
      </c>
      <c r="AB364">
        <v>27030</v>
      </c>
      <c r="AD364" t="s">
        <v>6</v>
      </c>
      <c r="AE364">
        <v>84</v>
      </c>
      <c r="AF364">
        <v>17</v>
      </c>
      <c r="AH364" t="s">
        <v>15175</v>
      </c>
      <c r="AI364" t="s">
        <v>15174</v>
      </c>
      <c r="AK364" t="s">
        <v>15173</v>
      </c>
      <c r="AL364">
        <v>209</v>
      </c>
      <c r="AM364" s="5">
        <f t="shared" si="50"/>
        <v>11.611111111111111</v>
      </c>
      <c r="AN364" s="4">
        <f t="shared" si="47"/>
        <v>1.7585931254996003E-2</v>
      </c>
      <c r="AO364" s="3"/>
      <c r="AP364">
        <v>0</v>
      </c>
      <c r="AR364" t="s">
        <v>1</v>
      </c>
      <c r="AT364" s="2">
        <v>3.7909999999999999</v>
      </c>
      <c r="AU364" s="1">
        <f t="shared" si="51"/>
        <v>2.736274982576604</v>
      </c>
      <c r="AV364" s="1">
        <f t="shared" si="52"/>
        <v>2.4569373091260314</v>
      </c>
      <c r="AW364" s="1">
        <f t="shared" si="53"/>
        <v>2.1775996356754588</v>
      </c>
    </row>
    <row r="365" spans="1:49" x14ac:dyDescent="0.2">
      <c r="A365">
        <v>363</v>
      </c>
      <c r="B365" t="s">
        <v>15172</v>
      </c>
      <c r="C365" t="s">
        <v>15171</v>
      </c>
      <c r="D365" t="s">
        <v>15170</v>
      </c>
      <c r="F365" t="s">
        <v>15169</v>
      </c>
      <c r="G365" t="s">
        <v>17</v>
      </c>
      <c r="H365" t="s">
        <v>16</v>
      </c>
      <c r="I365" t="s">
        <v>15168</v>
      </c>
      <c r="J365">
        <v>60007457</v>
      </c>
      <c r="K365" t="s">
        <v>6275</v>
      </c>
      <c r="L365" t="s">
        <v>6274</v>
      </c>
      <c r="M365" t="s">
        <v>2404</v>
      </c>
      <c r="N365">
        <v>2</v>
      </c>
      <c r="O365" t="s">
        <v>15167</v>
      </c>
      <c r="P365" t="s">
        <v>15166</v>
      </c>
      <c r="Q365" t="s">
        <v>15165</v>
      </c>
      <c r="R365" s="7">
        <v>38103</v>
      </c>
      <c r="S365" s="8">
        <f t="shared" si="48"/>
        <v>2004</v>
      </c>
      <c r="T365" s="8">
        <v>2004</v>
      </c>
      <c r="U365" s="8">
        <f t="shared" si="49"/>
        <v>18</v>
      </c>
      <c r="V365" s="7">
        <v>38103</v>
      </c>
      <c r="W365" t="s">
        <v>10798</v>
      </c>
      <c r="X365" s="2">
        <v>0.499</v>
      </c>
      <c r="Y365" s="6">
        <f t="shared" si="46"/>
        <v>1.332052000747444E-2</v>
      </c>
      <c r="AA365">
        <v>3759601</v>
      </c>
      <c r="AB365">
        <v>29464</v>
      </c>
      <c r="AD365" t="s">
        <v>6</v>
      </c>
      <c r="AE365">
        <v>324</v>
      </c>
      <c r="AF365" s="9">
        <v>44352</v>
      </c>
      <c r="AH365" t="s">
        <v>15164</v>
      </c>
      <c r="AI365" t="s">
        <v>15163</v>
      </c>
      <c r="AK365" t="s">
        <v>15162</v>
      </c>
      <c r="AL365">
        <v>41</v>
      </c>
      <c r="AM365" s="5">
        <f t="shared" si="50"/>
        <v>2.2777777777777777</v>
      </c>
      <c r="AN365" s="4">
        <f t="shared" si="47"/>
        <v>3.4498716816020866E-3</v>
      </c>
      <c r="AO365" s="3"/>
      <c r="AP365">
        <v>0</v>
      </c>
      <c r="AQ365" t="s">
        <v>55</v>
      </c>
      <c r="AR365" t="s">
        <v>15161</v>
      </c>
      <c r="AS365" t="s">
        <v>53</v>
      </c>
      <c r="AT365" s="2" t="s">
        <v>0</v>
      </c>
      <c r="AU365" s="1">
        <f t="shared" si="51"/>
        <v>1.0359325509712736</v>
      </c>
      <c r="AV365" s="1">
        <f t="shared" si="52"/>
        <v>0.83851958445382635</v>
      </c>
      <c r="AW365" s="1">
        <f t="shared" si="53"/>
        <v>0.64110661793637924</v>
      </c>
    </row>
    <row r="366" spans="1:49" x14ac:dyDescent="0.2">
      <c r="A366">
        <v>364</v>
      </c>
      <c r="B366" t="s">
        <v>15160</v>
      </c>
      <c r="C366" t="s">
        <v>15159</v>
      </c>
      <c r="F366" t="s">
        <v>15158</v>
      </c>
      <c r="G366" t="s">
        <v>17</v>
      </c>
      <c r="H366" t="s">
        <v>16</v>
      </c>
      <c r="I366" t="s">
        <v>15157</v>
      </c>
      <c r="J366">
        <v>100323804</v>
      </c>
      <c r="K366" t="s">
        <v>15156</v>
      </c>
      <c r="L366" t="s">
        <v>15155</v>
      </c>
      <c r="M366" t="s">
        <v>1320</v>
      </c>
      <c r="N366">
        <v>3</v>
      </c>
      <c r="O366" t="s">
        <v>15154</v>
      </c>
      <c r="P366" t="s">
        <v>15153</v>
      </c>
      <c r="Q366" t="s">
        <v>15152</v>
      </c>
      <c r="R366" s="7">
        <v>38103</v>
      </c>
      <c r="S366" s="8">
        <f t="shared" si="48"/>
        <v>2004</v>
      </c>
      <c r="T366" s="8">
        <v>2004</v>
      </c>
      <c r="U366" s="8">
        <f t="shared" si="49"/>
        <v>18</v>
      </c>
      <c r="V366" s="7">
        <v>2004</v>
      </c>
      <c r="W366" t="s">
        <v>15151</v>
      </c>
      <c r="X366" s="2">
        <v>0.51200000000000001</v>
      </c>
      <c r="Y366" s="6">
        <f t="shared" si="46"/>
        <v>1.3667547582819467E-2</v>
      </c>
      <c r="AA366">
        <v>9377409</v>
      </c>
      <c r="AB366">
        <v>25825</v>
      </c>
      <c r="AD366" t="s">
        <v>6</v>
      </c>
      <c r="AE366">
        <v>14</v>
      </c>
      <c r="AF366">
        <v>2</v>
      </c>
      <c r="AH366" t="s">
        <v>15150</v>
      </c>
      <c r="AI366" t="s">
        <v>15149</v>
      </c>
      <c r="AJ366" t="s">
        <v>15148</v>
      </c>
      <c r="AK366" t="s">
        <v>15147</v>
      </c>
      <c r="AL366">
        <v>32</v>
      </c>
      <c r="AM366" s="5">
        <f t="shared" si="50"/>
        <v>1.7777777777777777</v>
      </c>
      <c r="AN366" s="4">
        <f t="shared" si="47"/>
        <v>2.6925827758845552E-3</v>
      </c>
      <c r="AO366" s="3"/>
      <c r="AP366">
        <v>0</v>
      </c>
      <c r="AQ366" t="s">
        <v>15146</v>
      </c>
      <c r="AR366" t="s">
        <v>15145</v>
      </c>
      <c r="AS366" t="s">
        <v>15144</v>
      </c>
      <c r="AT366" s="2">
        <v>1.7250000000000001</v>
      </c>
      <c r="AU366" s="1">
        <f t="shared" si="51"/>
        <v>1.0375058140738993</v>
      </c>
      <c r="AV366" s="1">
        <f t="shared" si="52"/>
        <v>0.81800651793520107</v>
      </c>
      <c r="AW366" s="1">
        <f t="shared" si="53"/>
        <v>0.59850722179650284</v>
      </c>
    </row>
    <row r="367" spans="1:49" x14ac:dyDescent="0.2">
      <c r="A367">
        <v>365</v>
      </c>
      <c r="B367" t="s">
        <v>15143</v>
      </c>
      <c r="C367" t="s">
        <v>15142</v>
      </c>
      <c r="D367" t="s">
        <v>15141</v>
      </c>
      <c r="F367" t="s">
        <v>15140</v>
      </c>
      <c r="G367" t="s">
        <v>17</v>
      </c>
      <c r="H367" t="s">
        <v>16</v>
      </c>
      <c r="I367" t="s">
        <v>10220</v>
      </c>
      <c r="J367" t="s">
        <v>15139</v>
      </c>
      <c r="K367" t="s">
        <v>15138</v>
      </c>
      <c r="L367" t="s">
        <v>15137</v>
      </c>
      <c r="M367" t="s">
        <v>15136</v>
      </c>
      <c r="N367">
        <v>4</v>
      </c>
      <c r="O367" t="s">
        <v>15135</v>
      </c>
      <c r="P367" t="s">
        <v>15134</v>
      </c>
      <c r="Q367" t="s">
        <v>15133</v>
      </c>
      <c r="R367" s="7">
        <v>38103</v>
      </c>
      <c r="S367" s="8">
        <f t="shared" si="48"/>
        <v>2004</v>
      </c>
      <c r="T367" s="8">
        <v>2004</v>
      </c>
      <c r="U367" s="8">
        <f t="shared" si="49"/>
        <v>18</v>
      </c>
      <c r="V367" s="7">
        <v>38103</v>
      </c>
      <c r="W367" t="s">
        <v>8338</v>
      </c>
      <c r="X367" s="2">
        <v>0.54100000000000004</v>
      </c>
      <c r="Y367" s="6">
        <f t="shared" si="46"/>
        <v>1.4441686020127601E-2</v>
      </c>
      <c r="AA367">
        <v>404039</v>
      </c>
      <c r="AB367">
        <v>26514</v>
      </c>
      <c r="AD367" t="s">
        <v>6</v>
      </c>
      <c r="AE367">
        <v>45</v>
      </c>
      <c r="AF367">
        <v>18</v>
      </c>
      <c r="AH367" t="s">
        <v>15132</v>
      </c>
      <c r="AI367" t="s">
        <v>15131</v>
      </c>
      <c r="AJ367" t="s">
        <v>15130</v>
      </c>
      <c r="AK367" t="s">
        <v>15129</v>
      </c>
      <c r="AL367">
        <v>12</v>
      </c>
      <c r="AM367" s="5">
        <f t="shared" si="50"/>
        <v>0.66666666666666663</v>
      </c>
      <c r="AN367" s="4">
        <f t="shared" si="47"/>
        <v>1.0097185409567082E-3</v>
      </c>
      <c r="AO367" s="3"/>
      <c r="AP367">
        <v>0</v>
      </c>
      <c r="AQ367" t="s">
        <v>15128</v>
      </c>
      <c r="AR367" t="s">
        <v>1</v>
      </c>
      <c r="AS367" t="s">
        <v>15127</v>
      </c>
      <c r="AT367" s="2">
        <v>2.415</v>
      </c>
      <c r="AU367" s="1">
        <f t="shared" si="51"/>
        <v>1.0412095776376333</v>
      </c>
      <c r="AV367" s="1">
        <f t="shared" si="52"/>
        <v>0.77257022805421549</v>
      </c>
      <c r="AW367" s="1">
        <f t="shared" si="53"/>
        <v>0.50393087847079754</v>
      </c>
    </row>
    <row r="368" spans="1:49" x14ac:dyDescent="0.2">
      <c r="A368">
        <v>366</v>
      </c>
      <c r="B368" t="s">
        <v>15126</v>
      </c>
      <c r="C368" t="s">
        <v>15125</v>
      </c>
      <c r="F368" t="s">
        <v>15124</v>
      </c>
      <c r="G368" t="s">
        <v>17</v>
      </c>
      <c r="H368" t="s">
        <v>16</v>
      </c>
      <c r="I368" t="s">
        <v>15123</v>
      </c>
      <c r="J368" t="s">
        <v>15122</v>
      </c>
      <c r="K368" t="s">
        <v>15121</v>
      </c>
      <c r="L368" t="s">
        <v>15120</v>
      </c>
      <c r="M368" t="s">
        <v>15119</v>
      </c>
      <c r="N368">
        <v>12</v>
      </c>
      <c r="O368" t="s">
        <v>15118</v>
      </c>
      <c r="P368" t="s">
        <v>15117</v>
      </c>
      <c r="Q368" t="s">
        <v>15116</v>
      </c>
      <c r="R368" s="7">
        <v>38099</v>
      </c>
      <c r="S368" s="8">
        <f t="shared" si="48"/>
        <v>2004</v>
      </c>
      <c r="T368" s="8">
        <v>2004</v>
      </c>
      <c r="U368" s="8">
        <f t="shared" si="49"/>
        <v>18</v>
      </c>
      <c r="V368" s="7">
        <v>38099</v>
      </c>
      <c r="W368" t="s">
        <v>8483</v>
      </c>
      <c r="X368" s="2">
        <v>0.86399999999999999</v>
      </c>
      <c r="Y368" s="6">
        <f t="shared" si="46"/>
        <v>2.3063986546007848E-2</v>
      </c>
      <c r="AA368">
        <v>15206106</v>
      </c>
      <c r="AB368">
        <v>26970</v>
      </c>
      <c r="AD368" t="s">
        <v>6</v>
      </c>
      <c r="AE368">
        <v>108</v>
      </c>
      <c r="AF368">
        <v>16</v>
      </c>
      <c r="AH368" t="s">
        <v>15115</v>
      </c>
      <c r="AI368" t="s">
        <v>15114</v>
      </c>
      <c r="AK368" t="s">
        <v>15113</v>
      </c>
      <c r="AL368">
        <v>48</v>
      </c>
      <c r="AM368" s="5">
        <f t="shared" si="50"/>
        <v>2.6666666666666665</v>
      </c>
      <c r="AN368" s="4">
        <f t="shared" si="47"/>
        <v>4.0388741638268328E-3</v>
      </c>
      <c r="AO368" s="3"/>
      <c r="AP368">
        <v>0</v>
      </c>
      <c r="AR368" t="s">
        <v>1</v>
      </c>
      <c r="AT368" s="2">
        <v>2.9910000000000001</v>
      </c>
      <c r="AU368" s="1">
        <f t="shared" si="51"/>
        <v>1.7356452831353539</v>
      </c>
      <c r="AV368" s="1">
        <f t="shared" si="52"/>
        <v>1.355143035491734</v>
      </c>
      <c r="AW368" s="1">
        <f t="shared" si="53"/>
        <v>0.9746407878481137</v>
      </c>
    </row>
    <row r="369" spans="1:49" x14ac:dyDescent="0.2">
      <c r="A369">
        <v>367</v>
      </c>
      <c r="B369" t="s">
        <v>15112</v>
      </c>
      <c r="C369" t="s">
        <v>15111</v>
      </c>
      <c r="D369" t="s">
        <v>15110</v>
      </c>
      <c r="F369" t="s">
        <v>15109</v>
      </c>
      <c r="G369" t="s">
        <v>17</v>
      </c>
      <c r="H369" t="s">
        <v>16</v>
      </c>
      <c r="I369" t="s">
        <v>15108</v>
      </c>
      <c r="J369">
        <v>60022457</v>
      </c>
      <c r="K369" t="s">
        <v>15107</v>
      </c>
      <c r="L369" t="s">
        <v>15106</v>
      </c>
      <c r="M369" t="s">
        <v>15105</v>
      </c>
      <c r="N369">
        <v>2</v>
      </c>
      <c r="O369" t="s">
        <v>15104</v>
      </c>
      <c r="P369" t="s">
        <v>15103</v>
      </c>
      <c r="Q369" t="s">
        <v>15102</v>
      </c>
      <c r="R369" s="7">
        <v>38099</v>
      </c>
      <c r="S369" s="8">
        <f t="shared" si="48"/>
        <v>2004</v>
      </c>
      <c r="T369" s="8">
        <v>2004</v>
      </c>
      <c r="U369" s="8">
        <f t="shared" si="49"/>
        <v>18</v>
      </c>
      <c r="V369" s="7">
        <v>2004</v>
      </c>
      <c r="W369" t="s">
        <v>15101</v>
      </c>
      <c r="X369" s="2">
        <v>0.72399999999999998</v>
      </c>
      <c r="Y369" s="6">
        <f t="shared" si="46"/>
        <v>1.932676650383065E-2</v>
      </c>
      <c r="AA369">
        <v>14747065</v>
      </c>
      <c r="AB369">
        <v>23315</v>
      </c>
      <c r="AD369" t="s">
        <v>6</v>
      </c>
      <c r="AE369">
        <v>29</v>
      </c>
      <c r="AF369" s="9">
        <v>44257</v>
      </c>
      <c r="AH369" t="s">
        <v>15100</v>
      </c>
      <c r="AI369" t="s">
        <v>15099</v>
      </c>
      <c r="AJ369" t="s">
        <v>15098</v>
      </c>
      <c r="AK369" t="s">
        <v>15097</v>
      </c>
      <c r="AL369">
        <v>9</v>
      </c>
      <c r="AM369" s="5">
        <f t="shared" si="50"/>
        <v>0.5</v>
      </c>
      <c r="AN369" s="4">
        <f t="shared" si="47"/>
        <v>7.572889057175312E-4</v>
      </c>
      <c r="AO369" s="3"/>
      <c r="AP369">
        <v>0</v>
      </c>
      <c r="AQ369" t="s">
        <v>15096</v>
      </c>
      <c r="AR369" t="s">
        <v>15095</v>
      </c>
      <c r="AS369" t="s">
        <v>15094</v>
      </c>
      <c r="AT369" s="2">
        <v>2.7120000000000002</v>
      </c>
      <c r="AU369" s="1">
        <f t="shared" si="51"/>
        <v>1.3755923224396713</v>
      </c>
      <c r="AV369" s="1">
        <f t="shared" si="52"/>
        <v>1.004202770477409</v>
      </c>
      <c r="AW369" s="1">
        <f t="shared" si="53"/>
        <v>0.6328132185151466</v>
      </c>
    </row>
    <row r="370" spans="1:49" x14ac:dyDescent="0.2">
      <c r="A370">
        <v>368</v>
      </c>
      <c r="B370" t="s">
        <v>15093</v>
      </c>
      <c r="C370" t="s">
        <v>15092</v>
      </c>
      <c r="F370" t="s">
        <v>15091</v>
      </c>
      <c r="G370" t="s">
        <v>17</v>
      </c>
      <c r="H370" t="s">
        <v>16</v>
      </c>
      <c r="I370" t="s">
        <v>15090</v>
      </c>
      <c r="J370" t="s">
        <v>15089</v>
      </c>
      <c r="K370" t="s">
        <v>15088</v>
      </c>
      <c r="L370" t="s">
        <v>15087</v>
      </c>
      <c r="M370" t="s">
        <v>15086</v>
      </c>
      <c r="N370">
        <v>2</v>
      </c>
      <c r="O370" t="s">
        <v>15085</v>
      </c>
      <c r="P370" t="s">
        <v>15084</v>
      </c>
      <c r="Q370" t="s">
        <v>15083</v>
      </c>
      <c r="R370" s="7">
        <v>38098</v>
      </c>
      <c r="S370" s="8">
        <f t="shared" si="48"/>
        <v>2004</v>
      </c>
      <c r="T370" s="8">
        <v>2004</v>
      </c>
      <c r="U370" s="8">
        <f t="shared" si="49"/>
        <v>18</v>
      </c>
      <c r="V370" s="7">
        <v>38098</v>
      </c>
      <c r="W370" t="s">
        <v>13202</v>
      </c>
      <c r="X370" s="2">
        <v>2.0579999999999998</v>
      </c>
      <c r="Y370" s="6">
        <f t="shared" si="46"/>
        <v>5.4937134620004803E-2</v>
      </c>
      <c r="AA370">
        <v>358711</v>
      </c>
      <c r="AB370">
        <v>28218</v>
      </c>
      <c r="AD370" t="s">
        <v>6</v>
      </c>
      <c r="AE370">
        <v>349</v>
      </c>
      <c r="AF370">
        <v>4</v>
      </c>
      <c r="AH370" t="s">
        <v>15082</v>
      </c>
      <c r="AI370" t="s">
        <v>15081</v>
      </c>
      <c r="AJ370" t="s">
        <v>15080</v>
      </c>
      <c r="AK370" t="s">
        <v>15079</v>
      </c>
      <c r="AL370">
        <v>2</v>
      </c>
      <c r="AM370" s="5">
        <f t="shared" si="50"/>
        <v>0.1111111111111111</v>
      </c>
      <c r="AN370" s="4">
        <f t="shared" si="47"/>
        <v>1.682864234927847E-4</v>
      </c>
      <c r="AO370" s="3"/>
      <c r="AP370">
        <v>1</v>
      </c>
      <c r="AR370" t="s">
        <v>1</v>
      </c>
      <c r="AT370" s="2" t="s">
        <v>0</v>
      </c>
      <c r="AU370" s="1">
        <f t="shared" si="51"/>
        <v>3.8506480161051195</v>
      </c>
      <c r="AV370" s="1">
        <f t="shared" si="52"/>
        <v>2.7552710521748796</v>
      </c>
      <c r="AW370" s="1">
        <f t="shared" si="53"/>
        <v>1.6598940882446389</v>
      </c>
    </row>
    <row r="371" spans="1:49" x14ac:dyDescent="0.2">
      <c r="A371">
        <v>369</v>
      </c>
      <c r="B371" t="s">
        <v>15078</v>
      </c>
      <c r="C371" t="s">
        <v>15077</v>
      </c>
      <c r="F371" t="s">
        <v>15076</v>
      </c>
      <c r="G371" t="s">
        <v>17</v>
      </c>
      <c r="H371" t="s">
        <v>16</v>
      </c>
      <c r="I371" t="s">
        <v>15075</v>
      </c>
      <c r="J371" t="s">
        <v>15074</v>
      </c>
      <c r="K371" t="s">
        <v>15073</v>
      </c>
      <c r="L371" t="s">
        <v>15072</v>
      </c>
      <c r="M371" t="s">
        <v>15071</v>
      </c>
      <c r="N371">
        <v>6</v>
      </c>
      <c r="O371" t="s">
        <v>15070</v>
      </c>
      <c r="P371" t="s">
        <v>15069</v>
      </c>
      <c r="Q371" t="s">
        <v>15068</v>
      </c>
      <c r="R371" s="7">
        <v>38097</v>
      </c>
      <c r="S371" s="8">
        <f t="shared" si="48"/>
        <v>2004</v>
      </c>
      <c r="T371" s="8">
        <v>2004</v>
      </c>
      <c r="U371" s="8">
        <f t="shared" si="49"/>
        <v>18</v>
      </c>
      <c r="V371" s="7">
        <v>38097</v>
      </c>
      <c r="W371" t="s">
        <v>3193</v>
      </c>
      <c r="X371" s="2">
        <v>2.3759999999999999</v>
      </c>
      <c r="Y371" s="6">
        <f t="shared" si="46"/>
        <v>6.3425963001521576E-2</v>
      </c>
      <c r="AA371" t="s">
        <v>3192</v>
      </c>
      <c r="AB371">
        <v>26765</v>
      </c>
      <c r="AC371">
        <v>15384357</v>
      </c>
      <c r="AD371" t="s">
        <v>6</v>
      </c>
      <c r="AE371">
        <v>605</v>
      </c>
      <c r="AF371" t="s">
        <v>15067</v>
      </c>
      <c r="AH371" t="s">
        <v>15066</v>
      </c>
      <c r="AI371" t="s">
        <v>15065</v>
      </c>
      <c r="AJ371" t="s">
        <v>15064</v>
      </c>
      <c r="AK371" t="s">
        <v>15063</v>
      </c>
      <c r="AL371">
        <v>10</v>
      </c>
      <c r="AM371" s="5">
        <f t="shared" si="50"/>
        <v>0.55555555555555558</v>
      </c>
      <c r="AN371" s="4">
        <f t="shared" si="47"/>
        <v>8.414321174639236E-4</v>
      </c>
      <c r="AO371" s="3"/>
      <c r="AP371">
        <v>0</v>
      </c>
      <c r="AR371" t="s">
        <v>1</v>
      </c>
      <c r="AT371" s="2">
        <v>5.8739999999999997</v>
      </c>
      <c r="AU371" s="1">
        <f t="shared" si="51"/>
        <v>4.4650603736304282</v>
      </c>
      <c r="AV371" s="1">
        <f t="shared" si="52"/>
        <v>3.2133697559492749</v>
      </c>
      <c r="AW371" s="1">
        <f t="shared" si="53"/>
        <v>1.9616791382681222</v>
      </c>
    </row>
    <row r="372" spans="1:49" x14ac:dyDescent="0.2">
      <c r="A372">
        <v>370</v>
      </c>
      <c r="B372" t="s">
        <v>15062</v>
      </c>
      <c r="C372" t="s">
        <v>15061</v>
      </c>
      <c r="D372" t="s">
        <v>15060</v>
      </c>
      <c r="E372">
        <v>15084278</v>
      </c>
      <c r="F372" t="s">
        <v>15059</v>
      </c>
      <c r="G372" t="s">
        <v>17</v>
      </c>
      <c r="H372" t="s">
        <v>16</v>
      </c>
      <c r="I372" t="s">
        <v>15058</v>
      </c>
      <c r="J372">
        <v>60005837</v>
      </c>
      <c r="K372" t="s">
        <v>15057</v>
      </c>
      <c r="L372" t="s">
        <v>3709</v>
      </c>
      <c r="M372" t="s">
        <v>120</v>
      </c>
      <c r="N372">
        <v>5</v>
      </c>
      <c r="O372" t="s">
        <v>15056</v>
      </c>
      <c r="P372" t="s">
        <v>15055</v>
      </c>
      <c r="Q372" t="s">
        <v>15054</v>
      </c>
      <c r="R372" s="7">
        <v>38097</v>
      </c>
      <c r="S372" s="8">
        <f t="shared" si="48"/>
        <v>2004</v>
      </c>
      <c r="T372" s="8">
        <v>2004</v>
      </c>
      <c r="U372" s="8">
        <f t="shared" si="49"/>
        <v>18</v>
      </c>
      <c r="V372" s="7">
        <v>38097</v>
      </c>
      <c r="W372" t="s">
        <v>15053</v>
      </c>
      <c r="X372" s="2">
        <v>3.8220000000000001</v>
      </c>
      <c r="Y372" s="6">
        <f t="shared" si="46"/>
        <v>0.10202610715143751</v>
      </c>
      <c r="AA372">
        <v>9609822</v>
      </c>
      <c r="AB372">
        <v>15537</v>
      </c>
      <c r="AD372" t="s">
        <v>6</v>
      </c>
      <c r="AE372">
        <v>14</v>
      </c>
      <c r="AF372">
        <v>8</v>
      </c>
      <c r="AH372" t="s">
        <v>15052</v>
      </c>
      <c r="AI372" t="s">
        <v>15051</v>
      </c>
      <c r="AK372" t="s">
        <v>15050</v>
      </c>
      <c r="AL372">
        <v>151</v>
      </c>
      <c r="AM372" s="5">
        <f t="shared" si="50"/>
        <v>8.3888888888888893</v>
      </c>
      <c r="AN372" s="4">
        <f t="shared" si="47"/>
        <v>1.2705624973705247E-2</v>
      </c>
      <c r="AO372" s="3"/>
      <c r="AP372">
        <v>1</v>
      </c>
      <c r="AQ372" t="s">
        <v>15049</v>
      </c>
      <c r="AR372" t="s">
        <v>15048</v>
      </c>
      <c r="AS372" t="s">
        <v>15047</v>
      </c>
      <c r="AT372" s="2">
        <v>10.834</v>
      </c>
      <c r="AU372" s="1">
        <f t="shared" si="51"/>
        <v>7.5229962498117819</v>
      </c>
      <c r="AV372" s="1">
        <f t="shared" si="52"/>
        <v>5.7365866062571378</v>
      </c>
      <c r="AW372" s="1">
        <f t="shared" si="53"/>
        <v>3.9501769627024923</v>
      </c>
    </row>
    <row r="373" spans="1:49" x14ac:dyDescent="0.2">
      <c r="A373">
        <v>371</v>
      </c>
      <c r="B373" t="s">
        <v>15046</v>
      </c>
      <c r="C373" t="s">
        <v>15045</v>
      </c>
      <c r="F373" t="s">
        <v>15044</v>
      </c>
      <c r="G373" t="s">
        <v>17</v>
      </c>
      <c r="H373" t="s">
        <v>16</v>
      </c>
      <c r="I373" t="s">
        <v>15043</v>
      </c>
      <c r="J373">
        <v>60025288</v>
      </c>
      <c r="K373" t="s">
        <v>15042</v>
      </c>
      <c r="L373" t="s">
        <v>15041</v>
      </c>
      <c r="M373" t="s">
        <v>493</v>
      </c>
      <c r="N373">
        <v>2</v>
      </c>
      <c r="O373" t="s">
        <v>15040</v>
      </c>
      <c r="P373" t="s">
        <v>15039</v>
      </c>
      <c r="Q373" t="s">
        <v>15038</v>
      </c>
      <c r="R373" s="7">
        <v>38092</v>
      </c>
      <c r="S373" s="8">
        <f t="shared" si="48"/>
        <v>2004</v>
      </c>
      <c r="T373" s="8">
        <v>2004</v>
      </c>
      <c r="U373" s="8">
        <f t="shared" si="49"/>
        <v>18</v>
      </c>
      <c r="V373" s="7">
        <v>38092</v>
      </c>
      <c r="W373" t="s">
        <v>15037</v>
      </c>
      <c r="X373" s="2">
        <v>1.67</v>
      </c>
      <c r="Y373" s="6">
        <f t="shared" si="46"/>
        <v>4.4579696217399427E-2</v>
      </c>
      <c r="AA373">
        <v>1480227</v>
      </c>
      <c r="AB373">
        <v>28428</v>
      </c>
      <c r="AD373" t="s">
        <v>6</v>
      </c>
      <c r="AE373">
        <v>109</v>
      </c>
      <c r="AF373">
        <v>4</v>
      </c>
      <c r="AI373" t="s">
        <v>15036</v>
      </c>
      <c r="AJ373" t="s">
        <v>15035</v>
      </c>
      <c r="AK373" t="s">
        <v>15034</v>
      </c>
      <c r="AL373">
        <v>101</v>
      </c>
      <c r="AM373" s="5">
        <f t="shared" si="50"/>
        <v>5.6111111111111107</v>
      </c>
      <c r="AN373" s="4">
        <f t="shared" si="47"/>
        <v>8.4984643863856273E-3</v>
      </c>
      <c r="AO373" s="3"/>
      <c r="AP373">
        <v>1</v>
      </c>
      <c r="AR373" t="s">
        <v>1</v>
      </c>
      <c r="AT373" s="2" t="s">
        <v>0</v>
      </c>
      <c r="AU373" s="1">
        <f t="shared" si="51"/>
        <v>3.3755326668095282</v>
      </c>
      <c r="AV373" s="1">
        <f t="shared" si="52"/>
        <v>2.6539080301892528</v>
      </c>
      <c r="AW373" s="1">
        <f t="shared" si="53"/>
        <v>1.9322833935689767</v>
      </c>
    </row>
    <row r="374" spans="1:49" x14ac:dyDescent="0.2">
      <c r="A374">
        <v>372</v>
      </c>
      <c r="B374" t="s">
        <v>15033</v>
      </c>
      <c r="C374" t="s">
        <v>15032</v>
      </c>
      <c r="F374" t="s">
        <v>15031</v>
      </c>
      <c r="G374" t="s">
        <v>17</v>
      </c>
      <c r="H374" t="s">
        <v>16</v>
      </c>
      <c r="I374" t="s">
        <v>15030</v>
      </c>
      <c r="J374">
        <v>60027863</v>
      </c>
      <c r="K374" t="s">
        <v>15029</v>
      </c>
      <c r="L374" t="s">
        <v>7156</v>
      </c>
      <c r="M374" t="s">
        <v>329</v>
      </c>
      <c r="N374">
        <v>2</v>
      </c>
      <c r="O374" t="s">
        <v>15028</v>
      </c>
      <c r="P374" t="s">
        <v>15027</v>
      </c>
      <c r="Q374" t="s">
        <v>15026</v>
      </c>
      <c r="R374" s="7">
        <v>38092</v>
      </c>
      <c r="S374" s="8">
        <f t="shared" si="48"/>
        <v>2004</v>
      </c>
      <c r="T374" s="8">
        <v>2004</v>
      </c>
      <c r="U374" s="8">
        <f t="shared" si="49"/>
        <v>18</v>
      </c>
      <c r="V374" s="7">
        <v>38092</v>
      </c>
      <c r="W374" t="s">
        <v>8373</v>
      </c>
      <c r="X374" s="2">
        <v>0.375</v>
      </c>
      <c r="Y374" s="6">
        <f t="shared" si="46"/>
        <v>1.0010410827260351E-2</v>
      </c>
      <c r="AA374">
        <v>135194</v>
      </c>
      <c r="AB374">
        <v>24918</v>
      </c>
      <c r="AD374" t="s">
        <v>6</v>
      </c>
      <c r="AE374">
        <v>40</v>
      </c>
      <c r="AF374">
        <v>8</v>
      </c>
      <c r="AH374" t="s">
        <v>15025</v>
      </c>
      <c r="AI374" t="s">
        <v>15024</v>
      </c>
      <c r="AK374" t="s">
        <v>15023</v>
      </c>
      <c r="AL374">
        <v>4</v>
      </c>
      <c r="AM374" s="5">
        <f t="shared" si="50"/>
        <v>0.22222222222222221</v>
      </c>
      <c r="AN374" s="4">
        <f t="shared" si="47"/>
        <v>3.365728469855694E-4</v>
      </c>
      <c r="AO374" s="3"/>
      <c r="AP374">
        <v>0</v>
      </c>
      <c r="AR374" t="s">
        <v>1</v>
      </c>
      <c r="AT374" s="2">
        <v>1.3140000000000001</v>
      </c>
      <c r="AU374" s="1">
        <f t="shared" si="51"/>
        <v>0.7108259433177917</v>
      </c>
      <c r="AV374" s="1">
        <f t="shared" si="52"/>
        <v>0.51734918371229599</v>
      </c>
      <c r="AW374" s="1">
        <f t="shared" si="53"/>
        <v>0.32387242410680039</v>
      </c>
    </row>
    <row r="375" spans="1:49" x14ac:dyDescent="0.2">
      <c r="A375">
        <v>373</v>
      </c>
      <c r="B375" t="s">
        <v>15022</v>
      </c>
      <c r="C375" t="s">
        <v>15021</v>
      </c>
      <c r="F375" t="s">
        <v>15020</v>
      </c>
      <c r="G375" t="s">
        <v>17</v>
      </c>
      <c r="H375" t="s">
        <v>16</v>
      </c>
      <c r="I375" t="s">
        <v>15019</v>
      </c>
      <c r="J375">
        <v>60010491</v>
      </c>
      <c r="K375" t="s">
        <v>2542</v>
      </c>
      <c r="L375" t="s">
        <v>2541</v>
      </c>
      <c r="M375" t="s">
        <v>120</v>
      </c>
      <c r="N375">
        <v>4</v>
      </c>
      <c r="O375" t="s">
        <v>15018</v>
      </c>
      <c r="P375" t="s">
        <v>15017</v>
      </c>
      <c r="Q375" t="s">
        <v>15016</v>
      </c>
      <c r="R375" s="7">
        <v>38092</v>
      </c>
      <c r="S375" s="8">
        <f t="shared" si="48"/>
        <v>2004</v>
      </c>
      <c r="T375" s="8">
        <v>2004</v>
      </c>
      <c r="U375" s="8">
        <f t="shared" si="49"/>
        <v>18</v>
      </c>
      <c r="V375" s="7">
        <v>38092</v>
      </c>
      <c r="W375" t="s">
        <v>8373</v>
      </c>
      <c r="X375" s="2">
        <v>0.375</v>
      </c>
      <c r="Y375" s="6">
        <f t="shared" si="46"/>
        <v>1.0010410827260351E-2</v>
      </c>
      <c r="AA375">
        <v>135194</v>
      </c>
      <c r="AB375">
        <v>24918</v>
      </c>
      <c r="AD375" t="s">
        <v>6</v>
      </c>
      <c r="AE375">
        <v>40</v>
      </c>
      <c r="AF375">
        <v>8</v>
      </c>
      <c r="AH375" t="s">
        <v>15015</v>
      </c>
      <c r="AI375" t="s">
        <v>15014</v>
      </c>
      <c r="AK375" t="s">
        <v>15013</v>
      </c>
      <c r="AL375">
        <v>108</v>
      </c>
      <c r="AM375" s="5">
        <f t="shared" si="50"/>
        <v>6</v>
      </c>
      <c r="AN375" s="4">
        <f t="shared" si="47"/>
        <v>9.0874668686103752E-3</v>
      </c>
      <c r="AO375" s="3"/>
      <c r="AP375">
        <v>0</v>
      </c>
      <c r="AR375" t="s">
        <v>1</v>
      </c>
      <c r="AT375" s="2">
        <v>1.3140000000000001</v>
      </c>
      <c r="AU375" s="1">
        <f t="shared" si="51"/>
        <v>0.97335276396653581</v>
      </c>
      <c r="AV375" s="1">
        <f t="shared" si="52"/>
        <v>0.95489388479353643</v>
      </c>
      <c r="AW375" s="1">
        <f t="shared" si="53"/>
        <v>0.93643500562053672</v>
      </c>
    </row>
    <row r="376" spans="1:49" x14ac:dyDescent="0.2">
      <c r="A376">
        <v>374</v>
      </c>
      <c r="B376" t="s">
        <v>15012</v>
      </c>
      <c r="C376" t="s">
        <v>15011</v>
      </c>
      <c r="F376" t="s">
        <v>15010</v>
      </c>
      <c r="G376" t="s">
        <v>17</v>
      </c>
      <c r="H376" t="s">
        <v>16</v>
      </c>
      <c r="I376" t="s">
        <v>15009</v>
      </c>
      <c r="J376" t="s">
        <v>15008</v>
      </c>
      <c r="K376" t="s">
        <v>15007</v>
      </c>
      <c r="L376" t="s">
        <v>5217</v>
      </c>
      <c r="M376" t="s">
        <v>2752</v>
      </c>
      <c r="N376">
        <v>2</v>
      </c>
      <c r="O376" t="s">
        <v>15006</v>
      </c>
      <c r="P376" t="s">
        <v>15005</v>
      </c>
      <c r="Q376" t="s">
        <v>15004</v>
      </c>
      <c r="R376" s="7">
        <v>38092</v>
      </c>
      <c r="S376" s="8">
        <f t="shared" si="48"/>
        <v>2004</v>
      </c>
      <c r="T376" s="8">
        <v>2004</v>
      </c>
      <c r="U376" s="8">
        <f t="shared" si="49"/>
        <v>18</v>
      </c>
      <c r="V376" s="7">
        <v>38092</v>
      </c>
      <c r="W376" t="s">
        <v>8373</v>
      </c>
      <c r="X376" s="2">
        <v>0.375</v>
      </c>
      <c r="Y376" s="6">
        <f t="shared" si="46"/>
        <v>1.0010410827260351E-2</v>
      </c>
      <c r="AA376">
        <v>135194</v>
      </c>
      <c r="AB376">
        <v>24918</v>
      </c>
      <c r="AD376" t="s">
        <v>6</v>
      </c>
      <c r="AE376">
        <v>40</v>
      </c>
      <c r="AF376">
        <v>8</v>
      </c>
      <c r="AH376" t="s">
        <v>15003</v>
      </c>
      <c r="AI376" t="s">
        <v>15002</v>
      </c>
      <c r="AK376" t="s">
        <v>15001</v>
      </c>
      <c r="AL376">
        <v>1</v>
      </c>
      <c r="AM376" s="5">
        <f t="shared" si="50"/>
        <v>5.5555555555555552E-2</v>
      </c>
      <c r="AN376" s="4">
        <f t="shared" si="47"/>
        <v>8.4143211746392349E-5</v>
      </c>
      <c r="AO376" s="3"/>
      <c r="AP376">
        <v>0</v>
      </c>
      <c r="AR376" t="s">
        <v>1</v>
      </c>
      <c r="AT376" s="2">
        <v>1.3140000000000001</v>
      </c>
      <c r="AU376" s="1">
        <f t="shared" si="51"/>
        <v>0.70325305426061635</v>
      </c>
      <c r="AV376" s="1">
        <f t="shared" si="52"/>
        <v>0.50472770195033723</v>
      </c>
      <c r="AW376" s="1">
        <f t="shared" si="53"/>
        <v>0.30620234964005794</v>
      </c>
    </row>
    <row r="377" spans="1:49" x14ac:dyDescent="0.2">
      <c r="A377">
        <v>375</v>
      </c>
      <c r="B377" t="s">
        <v>15000</v>
      </c>
      <c r="C377" t="s">
        <v>14999</v>
      </c>
      <c r="F377" t="s">
        <v>14998</v>
      </c>
      <c r="G377" t="s">
        <v>17</v>
      </c>
      <c r="H377" t="s">
        <v>16</v>
      </c>
      <c r="I377" t="s">
        <v>9651</v>
      </c>
      <c r="J377">
        <v>60003381</v>
      </c>
      <c r="K377" t="s">
        <v>1851</v>
      </c>
      <c r="L377" t="s">
        <v>694</v>
      </c>
      <c r="M377" t="s">
        <v>565</v>
      </c>
      <c r="N377">
        <v>5</v>
      </c>
      <c r="O377" t="s">
        <v>14997</v>
      </c>
      <c r="P377" t="s">
        <v>14996</v>
      </c>
      <c r="Q377" t="s">
        <v>14995</v>
      </c>
      <c r="R377" s="7">
        <v>38092</v>
      </c>
      <c r="S377" s="8">
        <f t="shared" si="48"/>
        <v>2004</v>
      </c>
      <c r="T377" s="8">
        <v>2004</v>
      </c>
      <c r="U377" s="8">
        <f t="shared" si="49"/>
        <v>18</v>
      </c>
      <c r="V377" s="7">
        <v>38092</v>
      </c>
      <c r="W377" t="s">
        <v>11212</v>
      </c>
      <c r="X377" s="2">
        <v>0.69899999999999995</v>
      </c>
      <c r="Y377" s="6">
        <f t="shared" si="46"/>
        <v>1.8659405782013295E-2</v>
      </c>
      <c r="AA377">
        <v>218979</v>
      </c>
      <c r="AB377">
        <v>28132</v>
      </c>
      <c r="AD377" t="s">
        <v>6</v>
      </c>
      <c r="AE377">
        <v>95</v>
      </c>
      <c r="AF377">
        <v>8</v>
      </c>
      <c r="AH377" t="s">
        <v>14994</v>
      </c>
      <c r="AI377" t="s">
        <v>14993</v>
      </c>
      <c r="AK377" t="s">
        <v>14992</v>
      </c>
      <c r="AL377">
        <v>48</v>
      </c>
      <c r="AM377" s="5">
        <f t="shared" si="50"/>
        <v>2.6666666666666665</v>
      </c>
      <c r="AN377" s="4">
        <f t="shared" si="47"/>
        <v>4.0388741638268328E-3</v>
      </c>
      <c r="AO377" s="3"/>
      <c r="AP377">
        <v>0</v>
      </c>
      <c r="AR377" t="s">
        <v>1</v>
      </c>
      <c r="AT377" s="2">
        <v>2.5459999999999998</v>
      </c>
      <c r="AU377" s="1">
        <f t="shared" si="51"/>
        <v>1.4273246296557356</v>
      </c>
      <c r="AV377" s="1">
        <f t="shared" si="52"/>
        <v>1.1349139972920064</v>
      </c>
      <c r="AW377" s="1">
        <f t="shared" si="53"/>
        <v>0.84250336492827715</v>
      </c>
    </row>
    <row r="378" spans="1:49" x14ac:dyDescent="0.2">
      <c r="A378">
        <v>376</v>
      </c>
      <c r="B378" t="s">
        <v>14991</v>
      </c>
      <c r="F378" t="s">
        <v>14990</v>
      </c>
      <c r="G378" t="s">
        <v>17</v>
      </c>
      <c r="H378" t="s">
        <v>16</v>
      </c>
      <c r="I378" t="s">
        <v>14989</v>
      </c>
      <c r="J378">
        <v>60015986</v>
      </c>
      <c r="K378" t="s">
        <v>14161</v>
      </c>
      <c r="L378" t="s">
        <v>14160</v>
      </c>
      <c r="M378" t="s">
        <v>26</v>
      </c>
      <c r="N378">
        <v>3</v>
      </c>
      <c r="O378" t="s">
        <v>14988</v>
      </c>
      <c r="P378" t="s">
        <v>14987</v>
      </c>
      <c r="Q378" t="s">
        <v>14986</v>
      </c>
      <c r="R378" s="7">
        <v>38092</v>
      </c>
      <c r="S378" s="8">
        <f t="shared" si="48"/>
        <v>2004</v>
      </c>
      <c r="T378" s="8">
        <v>2004</v>
      </c>
      <c r="U378" s="8">
        <f t="shared" si="49"/>
        <v>18</v>
      </c>
      <c r="V378" s="7">
        <v>2004</v>
      </c>
      <c r="W378" t="s">
        <v>14985</v>
      </c>
      <c r="X378" s="2" t="s">
        <v>0</v>
      </c>
      <c r="Y378" s="6" t="e">
        <f t="shared" si="46"/>
        <v>#VALUE!</v>
      </c>
      <c r="AA378">
        <v>8929270</v>
      </c>
      <c r="AB378">
        <v>30115</v>
      </c>
      <c r="AD378" t="s">
        <v>6</v>
      </c>
      <c r="AE378">
        <v>24</v>
      </c>
      <c r="AF378">
        <v>1</v>
      </c>
      <c r="AH378" t="s">
        <v>14984</v>
      </c>
      <c r="AI378" t="s">
        <v>14983</v>
      </c>
      <c r="AK378" t="s">
        <v>14982</v>
      </c>
      <c r="AL378">
        <v>3</v>
      </c>
      <c r="AM378" s="5">
        <f t="shared" si="50"/>
        <v>0.16666666666666666</v>
      </c>
      <c r="AN378" s="4">
        <f t="shared" si="47"/>
        <v>2.5242963523917705E-4</v>
      </c>
      <c r="AO378" s="3"/>
      <c r="AP378">
        <v>0</v>
      </c>
      <c r="AR378" t="s">
        <v>1</v>
      </c>
      <c r="AT378" s="2" t="s">
        <v>0</v>
      </c>
      <c r="AU378" s="1" t="e">
        <f t="shared" si="51"/>
        <v>#VALUE!</v>
      </c>
      <c r="AV378" s="1" t="e">
        <f t="shared" si="52"/>
        <v>#VALUE!</v>
      </c>
      <c r="AW378" s="1" t="e">
        <f t="shared" si="53"/>
        <v>#VALUE!</v>
      </c>
    </row>
    <row r="379" spans="1:49" x14ac:dyDescent="0.2">
      <c r="A379">
        <v>377</v>
      </c>
      <c r="B379" t="s">
        <v>14981</v>
      </c>
      <c r="C379" t="s">
        <v>14980</v>
      </c>
      <c r="E379">
        <v>15070382</v>
      </c>
      <c r="F379" t="s">
        <v>14979</v>
      </c>
      <c r="G379" t="s">
        <v>17</v>
      </c>
      <c r="H379" t="s">
        <v>16</v>
      </c>
      <c r="I379" t="s">
        <v>14978</v>
      </c>
      <c r="J379" t="s">
        <v>14977</v>
      </c>
      <c r="K379" t="s">
        <v>14976</v>
      </c>
      <c r="L379" t="s">
        <v>14975</v>
      </c>
      <c r="M379" t="s">
        <v>14974</v>
      </c>
      <c r="N379">
        <v>6</v>
      </c>
      <c r="O379" t="s">
        <v>14973</v>
      </c>
      <c r="P379" t="s">
        <v>14972</v>
      </c>
      <c r="Q379" t="s">
        <v>14971</v>
      </c>
      <c r="R379" s="7">
        <v>38091</v>
      </c>
      <c r="S379" s="8">
        <f t="shared" si="48"/>
        <v>2004</v>
      </c>
      <c r="T379" s="8">
        <v>2004</v>
      </c>
      <c r="U379" s="8">
        <f t="shared" si="49"/>
        <v>18</v>
      </c>
      <c r="V379" s="7">
        <v>38091</v>
      </c>
      <c r="W379" t="s">
        <v>14970</v>
      </c>
      <c r="X379" s="2">
        <v>7.1150000000000002</v>
      </c>
      <c r="Y379" s="6">
        <f t="shared" si="46"/>
        <v>0.18993086142921972</v>
      </c>
      <c r="AA379">
        <v>27863</v>
      </c>
      <c r="AB379">
        <v>22680</v>
      </c>
      <c r="AD379" t="s">
        <v>6</v>
      </c>
      <c r="AE379">
        <v>126</v>
      </c>
      <c r="AF379">
        <v>14</v>
      </c>
      <c r="AH379" t="s">
        <v>14969</v>
      </c>
      <c r="AI379" t="s">
        <v>14968</v>
      </c>
      <c r="AK379" t="s">
        <v>14967</v>
      </c>
      <c r="AL379">
        <v>189</v>
      </c>
      <c r="AM379" s="5">
        <f t="shared" si="50"/>
        <v>10.5</v>
      </c>
      <c r="AN379" s="4">
        <f t="shared" si="47"/>
        <v>1.5903067020068155E-2</v>
      </c>
      <c r="AO379" s="3"/>
      <c r="AP379">
        <v>0</v>
      </c>
      <c r="AR379" t="s">
        <v>1</v>
      </c>
      <c r="AT379" s="2" t="s">
        <v>0</v>
      </c>
      <c r="AU379" s="1">
        <f t="shared" si="51"/>
        <v>13.772252310647426</v>
      </c>
      <c r="AV379" s="1">
        <f t="shared" si="52"/>
        <v>10.291696422464394</v>
      </c>
      <c r="AW379" s="1">
        <f t="shared" si="53"/>
        <v>6.8111405342813622</v>
      </c>
    </row>
    <row r="380" spans="1:49" x14ac:dyDescent="0.2">
      <c r="A380">
        <v>378</v>
      </c>
      <c r="B380" t="s">
        <v>14966</v>
      </c>
      <c r="C380" t="s">
        <v>14965</v>
      </c>
      <c r="E380">
        <v>15064404</v>
      </c>
      <c r="F380" t="s">
        <v>14964</v>
      </c>
      <c r="G380" t="s">
        <v>17</v>
      </c>
      <c r="H380" t="s">
        <v>16</v>
      </c>
      <c r="I380" t="s">
        <v>14963</v>
      </c>
      <c r="J380">
        <v>60018208</v>
      </c>
      <c r="K380" t="s">
        <v>14962</v>
      </c>
      <c r="L380" t="s">
        <v>14961</v>
      </c>
      <c r="M380" t="s">
        <v>120</v>
      </c>
      <c r="N380">
        <v>3</v>
      </c>
      <c r="O380" t="s">
        <v>14960</v>
      </c>
      <c r="P380" t="s">
        <v>14959</v>
      </c>
      <c r="Q380" t="s">
        <v>14958</v>
      </c>
      <c r="R380" s="7">
        <v>38090</v>
      </c>
      <c r="S380" s="8">
        <f t="shared" si="48"/>
        <v>2004</v>
      </c>
      <c r="T380" s="8">
        <v>2004</v>
      </c>
      <c r="U380" s="8">
        <f t="shared" si="49"/>
        <v>18</v>
      </c>
      <c r="V380" s="7">
        <v>38090</v>
      </c>
      <c r="W380" t="s">
        <v>325</v>
      </c>
      <c r="X380" s="2">
        <v>5.0110000000000001</v>
      </c>
      <c r="Y380" s="6">
        <f t="shared" si="46"/>
        <v>0.13376578308107098</v>
      </c>
      <c r="AA380">
        <v>278424</v>
      </c>
      <c r="AB380">
        <v>21121</v>
      </c>
      <c r="AD380" t="s">
        <v>6</v>
      </c>
      <c r="AE380">
        <v>101</v>
      </c>
      <c r="AF380">
        <v>15</v>
      </c>
      <c r="AH380" t="s">
        <v>14957</v>
      </c>
      <c r="AI380" t="s">
        <v>14956</v>
      </c>
      <c r="AK380" t="s">
        <v>14955</v>
      </c>
      <c r="AL380">
        <v>104</v>
      </c>
      <c r="AM380" s="5">
        <f t="shared" si="50"/>
        <v>5.7777777777777777</v>
      </c>
      <c r="AN380" s="4">
        <f t="shared" si="47"/>
        <v>8.7508940216248048E-3</v>
      </c>
      <c r="AO380" s="3"/>
      <c r="AP380">
        <v>1</v>
      </c>
      <c r="AR380" t="s">
        <v>1</v>
      </c>
      <c r="AT380" s="2" t="s">
        <v>0</v>
      </c>
      <c r="AU380" s="1">
        <f t="shared" si="51"/>
        <v>9.6261316363237128</v>
      </c>
      <c r="AV380" s="1">
        <f t="shared" si="52"/>
        <v>7.1258338551347888</v>
      </c>
      <c r="AW380" s="1">
        <f t="shared" si="53"/>
        <v>4.6255360739458657</v>
      </c>
    </row>
    <row r="381" spans="1:49" x14ac:dyDescent="0.2">
      <c r="A381">
        <v>379</v>
      </c>
      <c r="B381" t="s">
        <v>14954</v>
      </c>
      <c r="C381" t="s">
        <v>14953</v>
      </c>
      <c r="F381" t="s">
        <v>14952</v>
      </c>
      <c r="G381" t="s">
        <v>17</v>
      </c>
      <c r="H381" t="s">
        <v>16</v>
      </c>
      <c r="I381" t="s">
        <v>14951</v>
      </c>
      <c r="J381">
        <v>60024322</v>
      </c>
      <c r="K381" t="s">
        <v>7805</v>
      </c>
      <c r="L381" t="s">
        <v>7804</v>
      </c>
      <c r="M381" t="s">
        <v>565</v>
      </c>
      <c r="N381">
        <v>2</v>
      </c>
      <c r="O381" t="s">
        <v>14950</v>
      </c>
      <c r="P381" t="s">
        <v>14949</v>
      </c>
      <c r="Q381" t="s">
        <v>8782</v>
      </c>
      <c r="R381" s="7">
        <v>38089</v>
      </c>
      <c r="S381" s="8">
        <f t="shared" si="48"/>
        <v>2004</v>
      </c>
      <c r="T381" s="8">
        <v>2004</v>
      </c>
      <c r="U381" s="8">
        <f t="shared" si="49"/>
        <v>18</v>
      </c>
      <c r="V381" s="7">
        <v>38089</v>
      </c>
      <c r="W381" t="s">
        <v>8498</v>
      </c>
      <c r="X381" s="2">
        <v>1.1819999999999999</v>
      </c>
      <c r="Y381" s="6">
        <f t="shared" si="46"/>
        <v>3.1552814927524625E-2</v>
      </c>
      <c r="AA381">
        <v>36951</v>
      </c>
      <c r="AB381">
        <v>27030</v>
      </c>
      <c r="AD381" t="s">
        <v>6</v>
      </c>
      <c r="AE381">
        <v>84</v>
      </c>
      <c r="AF381">
        <v>15</v>
      </c>
      <c r="AH381" t="s">
        <v>14948</v>
      </c>
      <c r="AI381" t="s">
        <v>14947</v>
      </c>
      <c r="AK381" t="s">
        <v>14946</v>
      </c>
      <c r="AL381">
        <v>120</v>
      </c>
      <c r="AM381" s="5">
        <f t="shared" si="50"/>
        <v>6.666666666666667</v>
      </c>
      <c r="AN381" s="4">
        <f t="shared" si="47"/>
        <v>1.0097185409567083E-2</v>
      </c>
      <c r="AO381" s="3"/>
      <c r="AP381">
        <v>0</v>
      </c>
      <c r="AR381" t="s">
        <v>1</v>
      </c>
      <c r="AT381" s="2">
        <v>3.7909999999999999</v>
      </c>
      <c r="AU381" s="1">
        <f t="shared" si="51"/>
        <v>2.5116126072137361</v>
      </c>
      <c r="AV381" s="1">
        <f t="shared" si="52"/>
        <v>2.0825000168545853</v>
      </c>
      <c r="AW381" s="1">
        <f t="shared" si="53"/>
        <v>1.6533874264954347</v>
      </c>
    </row>
    <row r="382" spans="1:49" x14ac:dyDescent="0.2">
      <c r="A382">
        <v>380</v>
      </c>
      <c r="B382" t="s">
        <v>14945</v>
      </c>
      <c r="C382" t="s">
        <v>14944</v>
      </c>
      <c r="F382" t="s">
        <v>14943</v>
      </c>
      <c r="G382" t="s">
        <v>17</v>
      </c>
      <c r="H382" t="s">
        <v>16</v>
      </c>
      <c r="I382" t="s">
        <v>14942</v>
      </c>
      <c r="J382" t="s">
        <v>14941</v>
      </c>
      <c r="K382" t="s">
        <v>14940</v>
      </c>
      <c r="L382" t="s">
        <v>14939</v>
      </c>
      <c r="M382" t="s">
        <v>14938</v>
      </c>
      <c r="N382">
        <v>9</v>
      </c>
      <c r="O382" t="s">
        <v>14937</v>
      </c>
      <c r="P382" t="s">
        <v>14936</v>
      </c>
      <c r="Q382" t="s">
        <v>14935</v>
      </c>
      <c r="R382" s="7">
        <v>38087</v>
      </c>
      <c r="S382" s="8">
        <f t="shared" si="48"/>
        <v>2004</v>
      </c>
      <c r="T382" s="8">
        <v>2004</v>
      </c>
      <c r="U382" s="8">
        <f t="shared" si="49"/>
        <v>18</v>
      </c>
      <c r="V382" s="7">
        <v>38087</v>
      </c>
      <c r="W382" t="s">
        <v>3193</v>
      </c>
      <c r="X382" s="2">
        <v>2.3759999999999999</v>
      </c>
      <c r="Y382" s="6">
        <f t="shared" si="46"/>
        <v>6.3425963001521576E-2</v>
      </c>
      <c r="AA382" t="s">
        <v>3192</v>
      </c>
      <c r="AB382">
        <v>26765</v>
      </c>
      <c r="AC382">
        <v>15384357</v>
      </c>
      <c r="AD382" t="s">
        <v>6</v>
      </c>
      <c r="AE382">
        <v>605</v>
      </c>
      <c r="AF382" t="s">
        <v>1702</v>
      </c>
      <c r="AI382" t="s">
        <v>14934</v>
      </c>
      <c r="AJ382" t="s">
        <v>14933</v>
      </c>
      <c r="AK382" t="s">
        <v>14932</v>
      </c>
      <c r="AL382">
        <v>46</v>
      </c>
      <c r="AM382" s="5">
        <f t="shared" si="50"/>
        <v>2.5555555555555554</v>
      </c>
      <c r="AN382" s="4">
        <f t="shared" si="47"/>
        <v>3.8705877403340484E-3</v>
      </c>
      <c r="AO382" s="3"/>
      <c r="AP382">
        <v>0</v>
      </c>
      <c r="AQ382" t="s">
        <v>55</v>
      </c>
      <c r="AR382" t="s">
        <v>14931</v>
      </c>
      <c r="AS382" t="s">
        <v>53</v>
      </c>
      <c r="AT382" s="2">
        <v>5.8739999999999997</v>
      </c>
      <c r="AU382" s="1">
        <f t="shared" si="51"/>
        <v>4.5559350423165315</v>
      </c>
      <c r="AV382" s="1">
        <f t="shared" si="52"/>
        <v>3.3648275370927814</v>
      </c>
      <c r="AW382" s="1">
        <f t="shared" si="53"/>
        <v>2.1737200318690308</v>
      </c>
    </row>
    <row r="383" spans="1:49" x14ac:dyDescent="0.2">
      <c r="A383">
        <v>381</v>
      </c>
      <c r="B383" t="s">
        <v>14930</v>
      </c>
      <c r="C383" t="s">
        <v>14929</v>
      </c>
      <c r="E383">
        <v>14742420</v>
      </c>
      <c r="F383" t="s">
        <v>14928</v>
      </c>
      <c r="G383" t="s">
        <v>17</v>
      </c>
      <c r="H383" t="s">
        <v>16</v>
      </c>
      <c r="I383" t="s">
        <v>14927</v>
      </c>
      <c r="J383" t="s">
        <v>14926</v>
      </c>
      <c r="K383" t="s">
        <v>14925</v>
      </c>
      <c r="L383" t="s">
        <v>14924</v>
      </c>
      <c r="M383" t="s">
        <v>14923</v>
      </c>
      <c r="N383">
        <v>6</v>
      </c>
      <c r="O383" t="s">
        <v>14922</v>
      </c>
      <c r="P383" t="s">
        <v>14921</v>
      </c>
      <c r="Q383" t="s">
        <v>14920</v>
      </c>
      <c r="R383" s="7">
        <v>38086</v>
      </c>
      <c r="S383" s="8">
        <f t="shared" si="48"/>
        <v>2004</v>
      </c>
      <c r="T383" s="8">
        <v>2004</v>
      </c>
      <c r="U383" s="8">
        <f t="shared" si="49"/>
        <v>18</v>
      </c>
      <c r="V383" s="7">
        <v>38086</v>
      </c>
      <c r="W383" t="s">
        <v>10313</v>
      </c>
      <c r="X383" s="2">
        <v>2.3610000000000002</v>
      </c>
      <c r="Y383" s="6">
        <f t="shared" si="46"/>
        <v>6.3025546568431179E-2</v>
      </c>
      <c r="AA383">
        <v>219258</v>
      </c>
      <c r="AB383">
        <v>17592</v>
      </c>
      <c r="AD383" t="s">
        <v>6</v>
      </c>
      <c r="AE383">
        <v>279</v>
      </c>
      <c r="AF383">
        <v>15</v>
      </c>
      <c r="AH383" t="s">
        <v>14919</v>
      </c>
      <c r="AI383" t="s">
        <v>14918</v>
      </c>
      <c r="AK383" t="s">
        <v>14917</v>
      </c>
      <c r="AL383">
        <v>20</v>
      </c>
      <c r="AM383" s="5">
        <f t="shared" si="50"/>
        <v>1.1111111111111112</v>
      </c>
      <c r="AN383" s="4">
        <f t="shared" si="47"/>
        <v>1.6828642349278472E-3</v>
      </c>
      <c r="AO383" s="3"/>
      <c r="AP383">
        <v>1</v>
      </c>
      <c r="AR383" t="s">
        <v>1</v>
      </c>
      <c r="AT383" s="2">
        <v>5.157</v>
      </c>
      <c r="AU383" s="1">
        <f t="shared" si="51"/>
        <v>4.4622741868380178</v>
      </c>
      <c r="AV383" s="1">
        <f t="shared" si="52"/>
        <v>3.2354205401679512</v>
      </c>
      <c r="AW383" s="1">
        <f t="shared" si="53"/>
        <v>2.0085668934978846</v>
      </c>
    </row>
    <row r="384" spans="1:49" x14ac:dyDescent="0.2">
      <c r="A384">
        <v>382</v>
      </c>
      <c r="B384" t="s">
        <v>14916</v>
      </c>
      <c r="C384" t="s">
        <v>14915</v>
      </c>
      <c r="E384">
        <v>15037749</v>
      </c>
      <c r="F384" t="s">
        <v>14914</v>
      </c>
      <c r="G384" t="s">
        <v>17</v>
      </c>
      <c r="H384" t="s">
        <v>16</v>
      </c>
      <c r="I384" t="s">
        <v>14913</v>
      </c>
      <c r="J384" t="s">
        <v>14912</v>
      </c>
      <c r="K384" t="s">
        <v>14911</v>
      </c>
      <c r="L384" t="s">
        <v>14910</v>
      </c>
      <c r="M384" t="s">
        <v>64</v>
      </c>
      <c r="N384">
        <v>3</v>
      </c>
      <c r="O384" t="s">
        <v>14909</v>
      </c>
      <c r="P384" t="s">
        <v>14908</v>
      </c>
      <c r="Q384" t="s">
        <v>14907</v>
      </c>
      <c r="R384" s="7">
        <v>38083</v>
      </c>
      <c r="S384" s="8">
        <f t="shared" si="48"/>
        <v>2004</v>
      </c>
      <c r="T384" s="8">
        <v>2004</v>
      </c>
      <c r="U384" s="8">
        <f t="shared" si="49"/>
        <v>18</v>
      </c>
      <c r="V384" s="7">
        <v>38083</v>
      </c>
      <c r="W384" t="s">
        <v>325</v>
      </c>
      <c r="X384" s="2">
        <v>5.0110000000000001</v>
      </c>
      <c r="Y384" s="6">
        <f t="shared" si="46"/>
        <v>0.13376578308107098</v>
      </c>
      <c r="AA384">
        <v>278424</v>
      </c>
      <c r="AB384">
        <v>21121</v>
      </c>
      <c r="AD384" t="s">
        <v>6</v>
      </c>
      <c r="AE384">
        <v>101</v>
      </c>
      <c r="AF384">
        <v>14</v>
      </c>
      <c r="AH384" t="s">
        <v>14906</v>
      </c>
      <c r="AI384" t="s">
        <v>14905</v>
      </c>
      <c r="AK384" t="s">
        <v>14904</v>
      </c>
      <c r="AL384">
        <v>164</v>
      </c>
      <c r="AM384" s="5">
        <f t="shared" si="50"/>
        <v>9.1111111111111107</v>
      </c>
      <c r="AN384" s="4">
        <f t="shared" si="47"/>
        <v>1.3799486726408346E-2</v>
      </c>
      <c r="AO384" s="3"/>
      <c r="AP384">
        <v>1</v>
      </c>
      <c r="AQ384" t="s">
        <v>13006</v>
      </c>
      <c r="AR384" t="s">
        <v>14903</v>
      </c>
      <c r="AS384" t="s">
        <v>13004</v>
      </c>
      <c r="AT384" s="2" t="s">
        <v>0</v>
      </c>
      <c r="AU384" s="1">
        <f t="shared" si="51"/>
        <v>9.7775894174672189</v>
      </c>
      <c r="AV384" s="1">
        <f t="shared" si="52"/>
        <v>7.3782634903739668</v>
      </c>
      <c r="AW384" s="1">
        <f t="shared" si="53"/>
        <v>4.9789375632807138</v>
      </c>
    </row>
    <row r="385" spans="1:49" x14ac:dyDescent="0.2">
      <c r="A385">
        <v>383</v>
      </c>
      <c r="B385" t="s">
        <v>14902</v>
      </c>
      <c r="C385" t="s">
        <v>14901</v>
      </c>
      <c r="F385" t="s">
        <v>14900</v>
      </c>
      <c r="G385" t="s">
        <v>17</v>
      </c>
      <c r="H385" t="s">
        <v>16</v>
      </c>
      <c r="I385" t="s">
        <v>13289</v>
      </c>
      <c r="J385">
        <v>60012392</v>
      </c>
      <c r="K385" t="s">
        <v>10614</v>
      </c>
      <c r="L385" t="s">
        <v>137</v>
      </c>
      <c r="M385" t="s">
        <v>136</v>
      </c>
      <c r="N385">
        <v>4</v>
      </c>
      <c r="O385" t="s">
        <v>14899</v>
      </c>
      <c r="P385" t="s">
        <v>14898</v>
      </c>
      <c r="Q385" t="s">
        <v>14897</v>
      </c>
      <c r="R385" s="7">
        <v>38082</v>
      </c>
      <c r="S385" s="8">
        <f t="shared" si="48"/>
        <v>2004</v>
      </c>
      <c r="T385" s="8">
        <v>2004</v>
      </c>
      <c r="U385" s="8">
        <f t="shared" si="49"/>
        <v>18</v>
      </c>
      <c r="V385" s="7">
        <v>38082</v>
      </c>
      <c r="W385" t="s">
        <v>8227</v>
      </c>
      <c r="X385" s="2">
        <v>0.30399999999999999</v>
      </c>
      <c r="Y385" s="6">
        <f t="shared" si="46"/>
        <v>8.115106377299057E-3</v>
      </c>
      <c r="AA385">
        <v>8952477</v>
      </c>
      <c r="AB385">
        <v>12250</v>
      </c>
      <c r="AD385" t="s">
        <v>6</v>
      </c>
      <c r="AE385">
        <v>41</v>
      </c>
      <c r="AF385">
        <v>1</v>
      </c>
      <c r="AH385" s="10">
        <v>41974</v>
      </c>
      <c r="AI385" t="s">
        <v>14896</v>
      </c>
      <c r="AJ385" t="s">
        <v>14895</v>
      </c>
      <c r="AK385" t="s">
        <v>14894</v>
      </c>
      <c r="AL385">
        <v>4</v>
      </c>
      <c r="AM385" s="5">
        <f t="shared" si="50"/>
        <v>0.22222222222222221</v>
      </c>
      <c r="AN385" s="4">
        <f t="shared" si="47"/>
        <v>3.365728469855694E-4</v>
      </c>
      <c r="AO385" s="3"/>
      <c r="AP385">
        <v>0</v>
      </c>
      <c r="AR385" t="s">
        <v>1</v>
      </c>
      <c r="AT385" s="2" t="s">
        <v>0</v>
      </c>
      <c r="AU385" s="1">
        <f t="shared" si="51"/>
        <v>0.57815463182050109</v>
      </c>
      <c r="AV385" s="1">
        <f t="shared" si="52"/>
        <v>0.42258396121423131</v>
      </c>
      <c r="AW385" s="1">
        <f t="shared" si="53"/>
        <v>0.26701329060796158</v>
      </c>
    </row>
    <row r="386" spans="1:49" x14ac:dyDescent="0.2">
      <c r="A386">
        <v>384</v>
      </c>
      <c r="B386" t="s">
        <v>14893</v>
      </c>
      <c r="C386" t="s">
        <v>14892</v>
      </c>
      <c r="F386" t="s">
        <v>14891</v>
      </c>
      <c r="G386" t="s">
        <v>17</v>
      </c>
      <c r="H386" t="s">
        <v>16</v>
      </c>
      <c r="I386" t="s">
        <v>8301</v>
      </c>
      <c r="J386">
        <v>60010421</v>
      </c>
      <c r="K386" t="s">
        <v>14890</v>
      </c>
      <c r="L386" t="s">
        <v>10724</v>
      </c>
      <c r="M386" t="s">
        <v>1197</v>
      </c>
      <c r="N386">
        <v>4</v>
      </c>
      <c r="O386" t="s">
        <v>14889</v>
      </c>
      <c r="P386" t="s">
        <v>14888</v>
      </c>
      <c r="Q386" t="s">
        <v>14887</v>
      </c>
      <c r="R386" s="7">
        <v>38082</v>
      </c>
      <c r="S386" s="8">
        <f t="shared" si="48"/>
        <v>2004</v>
      </c>
      <c r="T386" s="8">
        <v>2004</v>
      </c>
      <c r="U386" s="8">
        <f t="shared" si="49"/>
        <v>18</v>
      </c>
      <c r="V386" s="7">
        <v>38082</v>
      </c>
      <c r="W386" t="s">
        <v>8227</v>
      </c>
      <c r="X386" s="2">
        <v>0.30399999999999999</v>
      </c>
      <c r="Y386" s="6">
        <f t="shared" si="46"/>
        <v>8.115106377299057E-3</v>
      </c>
      <c r="AA386">
        <v>8952477</v>
      </c>
      <c r="AB386">
        <v>12250</v>
      </c>
      <c r="AD386" t="s">
        <v>6</v>
      </c>
      <c r="AE386">
        <v>41</v>
      </c>
      <c r="AF386">
        <v>1</v>
      </c>
      <c r="AH386" t="s">
        <v>14886</v>
      </c>
      <c r="AI386" t="s">
        <v>14885</v>
      </c>
      <c r="AJ386" t="s">
        <v>14884</v>
      </c>
      <c r="AK386" t="s">
        <v>14883</v>
      </c>
      <c r="AL386">
        <v>0</v>
      </c>
      <c r="AM386" s="5">
        <f t="shared" si="50"/>
        <v>0</v>
      </c>
      <c r="AN386" s="4">
        <f t="shared" si="47"/>
        <v>0</v>
      </c>
      <c r="AO386" s="3"/>
      <c r="AP386">
        <v>0</v>
      </c>
      <c r="AR386" t="s">
        <v>1</v>
      </c>
      <c r="AT386" s="2" t="s">
        <v>0</v>
      </c>
      <c r="AU386" s="1">
        <f t="shared" si="51"/>
        <v>0.56805744641093392</v>
      </c>
      <c r="AV386" s="1">
        <f t="shared" si="52"/>
        <v>0.40575531886495286</v>
      </c>
      <c r="AW386" s="1">
        <f t="shared" si="53"/>
        <v>0.24345319131897172</v>
      </c>
    </row>
    <row r="387" spans="1:49" x14ac:dyDescent="0.2">
      <c r="A387">
        <v>385</v>
      </c>
      <c r="B387" t="s">
        <v>14882</v>
      </c>
      <c r="C387" t="s">
        <v>14881</v>
      </c>
      <c r="F387" t="s">
        <v>14880</v>
      </c>
      <c r="G387" t="s">
        <v>17</v>
      </c>
      <c r="H387" t="s">
        <v>16</v>
      </c>
      <c r="I387" t="s">
        <v>14197</v>
      </c>
      <c r="J387">
        <v>60002668</v>
      </c>
      <c r="K387" t="s">
        <v>14879</v>
      </c>
      <c r="L387" t="s">
        <v>422</v>
      </c>
      <c r="M387" t="s">
        <v>421</v>
      </c>
      <c r="N387">
        <v>2</v>
      </c>
      <c r="O387" t="s">
        <v>14878</v>
      </c>
      <c r="P387" t="s">
        <v>14877</v>
      </c>
      <c r="Q387" t="s">
        <v>14876</v>
      </c>
      <c r="R387" s="7">
        <v>38082</v>
      </c>
      <c r="S387" s="8">
        <f t="shared" si="48"/>
        <v>2004</v>
      </c>
      <c r="T387" s="8">
        <v>2004</v>
      </c>
      <c r="U387" s="8">
        <f t="shared" si="49"/>
        <v>18</v>
      </c>
      <c r="V387" s="7">
        <v>38082</v>
      </c>
      <c r="W387" t="s">
        <v>8227</v>
      </c>
      <c r="X387" s="2">
        <v>0.30399999999999999</v>
      </c>
      <c r="Y387" s="6">
        <f t="shared" ref="Y387:Y450" si="54">(X387-$Z$3)/($Z$2-$Z$3)</f>
        <v>8.115106377299057E-3</v>
      </c>
      <c r="AA387">
        <v>8952477</v>
      </c>
      <c r="AB387">
        <v>12250</v>
      </c>
      <c r="AD387" t="s">
        <v>6</v>
      </c>
      <c r="AE387">
        <v>41</v>
      </c>
      <c r="AF387">
        <v>1</v>
      </c>
      <c r="AH387" t="s">
        <v>14875</v>
      </c>
      <c r="AI387" t="s">
        <v>14874</v>
      </c>
      <c r="AJ387" t="s">
        <v>14873</v>
      </c>
      <c r="AK387" t="s">
        <v>14872</v>
      </c>
      <c r="AL387">
        <v>0</v>
      </c>
      <c r="AM387" s="5">
        <f t="shared" si="50"/>
        <v>0</v>
      </c>
      <c r="AN387" s="4">
        <f t="shared" ref="AN387:AN450" si="55">(AM387-$AO$3)/($AO$2-$AO$3)</f>
        <v>0</v>
      </c>
      <c r="AO387" s="3"/>
      <c r="AP387">
        <v>0</v>
      </c>
      <c r="AR387" t="s">
        <v>1</v>
      </c>
      <c r="AT387" s="2" t="s">
        <v>0</v>
      </c>
      <c r="AU387" s="1">
        <f t="shared" si="51"/>
        <v>0.56805744641093392</v>
      </c>
      <c r="AV387" s="1">
        <f t="shared" si="52"/>
        <v>0.40575531886495286</v>
      </c>
      <c r="AW387" s="1">
        <f t="shared" si="53"/>
        <v>0.24345319131897172</v>
      </c>
    </row>
    <row r="388" spans="1:49" x14ac:dyDescent="0.2">
      <c r="A388">
        <v>386</v>
      </c>
      <c r="B388" t="s">
        <v>14871</v>
      </c>
      <c r="C388" t="s">
        <v>14870</v>
      </c>
      <c r="F388" t="s">
        <v>14869</v>
      </c>
      <c r="G388" t="s">
        <v>17</v>
      </c>
      <c r="H388" t="s">
        <v>16</v>
      </c>
      <c r="I388" t="s">
        <v>14868</v>
      </c>
      <c r="J388" t="s">
        <v>8300</v>
      </c>
      <c r="K388" t="s">
        <v>8299</v>
      </c>
      <c r="L388" t="s">
        <v>8298</v>
      </c>
      <c r="M388" t="s">
        <v>2752</v>
      </c>
      <c r="N388">
        <v>4</v>
      </c>
      <c r="O388" t="s">
        <v>14867</v>
      </c>
      <c r="P388" t="s">
        <v>14866</v>
      </c>
      <c r="Q388" t="s">
        <v>14865</v>
      </c>
      <c r="R388" s="7">
        <v>38082</v>
      </c>
      <c r="S388" s="8">
        <f t="shared" si="48"/>
        <v>2004</v>
      </c>
      <c r="T388" s="8">
        <v>2004</v>
      </c>
      <c r="U388" s="8">
        <f t="shared" si="49"/>
        <v>18</v>
      </c>
      <c r="V388" s="7">
        <v>38082</v>
      </c>
      <c r="W388" t="s">
        <v>8227</v>
      </c>
      <c r="X388" s="2">
        <v>0.30399999999999999</v>
      </c>
      <c r="Y388" s="6">
        <f t="shared" si="54"/>
        <v>8.115106377299057E-3</v>
      </c>
      <c r="AA388">
        <v>8952477</v>
      </c>
      <c r="AB388">
        <v>12250</v>
      </c>
      <c r="AD388" t="s">
        <v>6</v>
      </c>
      <c r="AE388">
        <v>41</v>
      </c>
      <c r="AF388">
        <v>1</v>
      </c>
      <c r="AH388" t="s">
        <v>14864</v>
      </c>
      <c r="AI388" t="s">
        <v>14863</v>
      </c>
      <c r="AJ388" t="s">
        <v>14862</v>
      </c>
      <c r="AK388" t="s">
        <v>14861</v>
      </c>
      <c r="AL388">
        <v>4</v>
      </c>
      <c r="AM388" s="5">
        <f t="shared" si="50"/>
        <v>0.22222222222222221</v>
      </c>
      <c r="AN388" s="4">
        <f t="shared" si="55"/>
        <v>3.365728469855694E-4</v>
      </c>
      <c r="AO388" s="3"/>
      <c r="AP388">
        <v>0</v>
      </c>
      <c r="AR388" t="s">
        <v>1</v>
      </c>
      <c r="AT388" s="2" t="s">
        <v>0</v>
      </c>
      <c r="AU388" s="1">
        <f t="shared" si="51"/>
        <v>0.57815463182050109</v>
      </c>
      <c r="AV388" s="1">
        <f t="shared" si="52"/>
        <v>0.42258396121423131</v>
      </c>
      <c r="AW388" s="1">
        <f t="shared" si="53"/>
        <v>0.26701329060796158</v>
      </c>
    </row>
    <row r="389" spans="1:49" x14ac:dyDescent="0.2">
      <c r="A389">
        <v>387</v>
      </c>
      <c r="B389" t="s">
        <v>14860</v>
      </c>
      <c r="C389" t="s">
        <v>14859</v>
      </c>
      <c r="F389" t="s">
        <v>14858</v>
      </c>
      <c r="G389" t="s">
        <v>17</v>
      </c>
      <c r="H389" t="s">
        <v>16</v>
      </c>
      <c r="I389" t="s">
        <v>14857</v>
      </c>
      <c r="J389" t="s">
        <v>14856</v>
      </c>
      <c r="K389" t="s">
        <v>14855</v>
      </c>
      <c r="L389" t="s">
        <v>14854</v>
      </c>
      <c r="M389" t="s">
        <v>8628</v>
      </c>
      <c r="N389">
        <v>4</v>
      </c>
      <c r="O389" t="s">
        <v>14853</v>
      </c>
      <c r="P389" t="s">
        <v>14852</v>
      </c>
      <c r="Q389" t="s">
        <v>14851</v>
      </c>
      <c r="R389" s="7">
        <v>38082</v>
      </c>
      <c r="S389" s="8">
        <f t="shared" si="48"/>
        <v>2004</v>
      </c>
      <c r="T389" s="8">
        <v>2004</v>
      </c>
      <c r="U389" s="8">
        <f t="shared" si="49"/>
        <v>18</v>
      </c>
      <c r="V389" s="7">
        <v>38082</v>
      </c>
      <c r="W389" t="s">
        <v>8227</v>
      </c>
      <c r="X389" s="2">
        <v>0.30399999999999999</v>
      </c>
      <c r="Y389" s="6">
        <f t="shared" si="54"/>
        <v>8.115106377299057E-3</v>
      </c>
      <c r="AA389">
        <v>8952477</v>
      </c>
      <c r="AB389">
        <v>12250</v>
      </c>
      <c r="AD389" t="s">
        <v>6</v>
      </c>
      <c r="AE389">
        <v>41</v>
      </c>
      <c r="AF389">
        <v>1</v>
      </c>
      <c r="AH389" t="s">
        <v>2383</v>
      </c>
      <c r="AI389" t="s">
        <v>14850</v>
      </c>
      <c r="AJ389" t="s">
        <v>14849</v>
      </c>
      <c r="AK389" t="s">
        <v>14848</v>
      </c>
      <c r="AL389">
        <v>15</v>
      </c>
      <c r="AM389" s="5">
        <f t="shared" si="50"/>
        <v>0.83333333333333337</v>
      </c>
      <c r="AN389" s="4">
        <f t="shared" si="55"/>
        <v>1.2621481761958854E-3</v>
      </c>
      <c r="AO389" s="3"/>
      <c r="AP389">
        <v>0</v>
      </c>
      <c r="AR389" t="s">
        <v>1</v>
      </c>
      <c r="AT389" s="2" t="s">
        <v>0</v>
      </c>
      <c r="AU389" s="1">
        <f t="shared" si="51"/>
        <v>0.60592189169681043</v>
      </c>
      <c r="AV389" s="1">
        <f t="shared" si="52"/>
        <v>0.46886272767474713</v>
      </c>
      <c r="AW389" s="1">
        <f t="shared" si="53"/>
        <v>0.33180356365268371</v>
      </c>
    </row>
    <row r="390" spans="1:49" x14ac:dyDescent="0.2">
      <c r="A390">
        <v>388</v>
      </c>
      <c r="B390" t="s">
        <v>14847</v>
      </c>
      <c r="C390" t="s">
        <v>14846</v>
      </c>
      <c r="F390" t="s">
        <v>14845</v>
      </c>
      <c r="G390" t="s">
        <v>17</v>
      </c>
      <c r="H390" t="s">
        <v>16</v>
      </c>
      <c r="I390" t="s">
        <v>1793</v>
      </c>
      <c r="J390">
        <v>60018179</v>
      </c>
      <c r="K390" t="s">
        <v>9794</v>
      </c>
      <c r="L390" t="s">
        <v>9793</v>
      </c>
      <c r="M390" t="s">
        <v>120</v>
      </c>
      <c r="N390">
        <v>2</v>
      </c>
      <c r="O390" t="s">
        <v>14844</v>
      </c>
      <c r="P390" t="s">
        <v>14843</v>
      </c>
      <c r="Q390" t="s">
        <v>14842</v>
      </c>
      <c r="R390" s="7">
        <v>38082</v>
      </c>
      <c r="S390" s="8">
        <f t="shared" si="48"/>
        <v>2004</v>
      </c>
      <c r="T390" s="8">
        <v>2004</v>
      </c>
      <c r="U390" s="8">
        <f t="shared" si="49"/>
        <v>18</v>
      </c>
      <c r="V390" s="7">
        <v>38082</v>
      </c>
      <c r="W390" t="s">
        <v>8227</v>
      </c>
      <c r="X390" s="2">
        <v>0.30399999999999999</v>
      </c>
      <c r="Y390" s="6">
        <f t="shared" si="54"/>
        <v>8.115106377299057E-3</v>
      </c>
      <c r="AA390">
        <v>8952477</v>
      </c>
      <c r="AB390">
        <v>12250</v>
      </c>
      <c r="AD390" t="s">
        <v>6</v>
      </c>
      <c r="AE390">
        <v>41</v>
      </c>
      <c r="AF390">
        <v>1</v>
      </c>
      <c r="AH390" t="s">
        <v>14841</v>
      </c>
      <c r="AI390" t="s">
        <v>14840</v>
      </c>
      <c r="AJ390" t="s">
        <v>14839</v>
      </c>
      <c r="AK390" t="s">
        <v>14838</v>
      </c>
      <c r="AL390">
        <v>11</v>
      </c>
      <c r="AM390" s="5">
        <f t="shared" si="50"/>
        <v>0.61111111111111116</v>
      </c>
      <c r="AN390" s="4">
        <f t="shared" si="55"/>
        <v>9.25575329210316E-4</v>
      </c>
      <c r="AO390" s="3"/>
      <c r="AP390">
        <v>0</v>
      </c>
      <c r="AR390" t="s">
        <v>1</v>
      </c>
      <c r="AT390" s="2" t="s">
        <v>0</v>
      </c>
      <c r="AU390" s="1">
        <f t="shared" si="51"/>
        <v>0.59582470628724349</v>
      </c>
      <c r="AV390" s="1">
        <f t="shared" si="52"/>
        <v>0.45203408532546868</v>
      </c>
      <c r="AW390" s="1">
        <f t="shared" si="53"/>
        <v>0.30824346436369382</v>
      </c>
    </row>
    <row r="391" spans="1:49" x14ac:dyDescent="0.2">
      <c r="A391">
        <v>389</v>
      </c>
      <c r="B391" t="s">
        <v>14837</v>
      </c>
      <c r="C391" t="s">
        <v>14836</v>
      </c>
      <c r="F391" t="s">
        <v>14835</v>
      </c>
      <c r="G391" t="s">
        <v>17</v>
      </c>
      <c r="H391" t="s">
        <v>16</v>
      </c>
      <c r="I391" t="s">
        <v>14834</v>
      </c>
      <c r="J391">
        <v>60003217</v>
      </c>
      <c r="K391" t="s">
        <v>1963</v>
      </c>
      <c r="L391" t="s">
        <v>1962</v>
      </c>
      <c r="M391" t="s">
        <v>1436</v>
      </c>
      <c r="N391">
        <v>2</v>
      </c>
      <c r="O391" t="s">
        <v>14833</v>
      </c>
      <c r="P391" t="s">
        <v>14832</v>
      </c>
      <c r="Q391" t="s">
        <v>1959</v>
      </c>
      <c r="R391" s="7">
        <v>38082</v>
      </c>
      <c r="S391" s="8">
        <f t="shared" si="48"/>
        <v>2004</v>
      </c>
      <c r="T391" s="8">
        <v>2004</v>
      </c>
      <c r="U391" s="8">
        <f t="shared" si="49"/>
        <v>18</v>
      </c>
      <c r="V391" s="7">
        <v>38082</v>
      </c>
      <c r="W391" t="s">
        <v>8227</v>
      </c>
      <c r="X391" s="2">
        <v>0.30399999999999999</v>
      </c>
      <c r="Y391" s="6">
        <f t="shared" si="54"/>
        <v>8.115106377299057E-3</v>
      </c>
      <c r="AA391">
        <v>8952477</v>
      </c>
      <c r="AB391">
        <v>12250</v>
      </c>
      <c r="AD391" t="s">
        <v>6</v>
      </c>
      <c r="AE391">
        <v>41</v>
      </c>
      <c r="AF391">
        <v>1</v>
      </c>
      <c r="AH391" t="s">
        <v>7202</v>
      </c>
      <c r="AI391" t="s">
        <v>14831</v>
      </c>
      <c r="AJ391" t="s">
        <v>14830</v>
      </c>
      <c r="AK391" t="s">
        <v>14829</v>
      </c>
      <c r="AL391">
        <v>7</v>
      </c>
      <c r="AM391" s="5">
        <f t="shared" si="50"/>
        <v>0.3888888888888889</v>
      </c>
      <c r="AN391" s="4">
        <f t="shared" si="55"/>
        <v>5.890024822247465E-4</v>
      </c>
      <c r="AO391" s="3"/>
      <c r="AP391">
        <v>0</v>
      </c>
      <c r="AR391" t="s">
        <v>1</v>
      </c>
      <c r="AT391" s="2" t="s">
        <v>0</v>
      </c>
      <c r="AU391" s="1">
        <f t="shared" si="51"/>
        <v>0.58572752087767632</v>
      </c>
      <c r="AV391" s="1">
        <f t="shared" si="52"/>
        <v>0.43520544297619018</v>
      </c>
      <c r="AW391" s="1">
        <f t="shared" si="53"/>
        <v>0.28468336507470393</v>
      </c>
    </row>
    <row r="392" spans="1:49" x14ac:dyDescent="0.2">
      <c r="A392">
        <v>390</v>
      </c>
      <c r="B392" t="s">
        <v>14828</v>
      </c>
      <c r="C392" t="s">
        <v>14827</v>
      </c>
      <c r="F392" t="s">
        <v>14826</v>
      </c>
      <c r="G392" t="s">
        <v>17</v>
      </c>
      <c r="H392" t="s">
        <v>16</v>
      </c>
      <c r="I392" t="s">
        <v>14825</v>
      </c>
      <c r="J392">
        <v>60020484</v>
      </c>
      <c r="K392" t="s">
        <v>14824</v>
      </c>
      <c r="L392" t="s">
        <v>13933</v>
      </c>
      <c r="M392" t="s">
        <v>1436</v>
      </c>
      <c r="N392">
        <v>2</v>
      </c>
      <c r="O392" t="s">
        <v>14823</v>
      </c>
      <c r="P392" t="s">
        <v>14822</v>
      </c>
      <c r="Q392" t="s">
        <v>14821</v>
      </c>
      <c r="R392" s="7">
        <v>38082</v>
      </c>
      <c r="S392" s="8">
        <f t="shared" si="48"/>
        <v>2004</v>
      </c>
      <c r="T392" s="8">
        <v>2004</v>
      </c>
      <c r="U392" s="8">
        <f t="shared" si="49"/>
        <v>18</v>
      </c>
      <c r="V392" s="7">
        <v>38082</v>
      </c>
      <c r="W392" t="s">
        <v>8227</v>
      </c>
      <c r="X392" s="2">
        <v>0.30399999999999999</v>
      </c>
      <c r="Y392" s="6">
        <f t="shared" si="54"/>
        <v>8.115106377299057E-3</v>
      </c>
      <c r="AA392">
        <v>8952477</v>
      </c>
      <c r="AB392">
        <v>12250</v>
      </c>
      <c r="AD392" t="s">
        <v>6</v>
      </c>
      <c r="AE392">
        <v>41</v>
      </c>
      <c r="AF392">
        <v>1</v>
      </c>
      <c r="AH392" t="s">
        <v>14820</v>
      </c>
      <c r="AI392" t="s">
        <v>14819</v>
      </c>
      <c r="AJ392" t="s">
        <v>14818</v>
      </c>
      <c r="AK392" t="s">
        <v>14817</v>
      </c>
      <c r="AL392">
        <v>10</v>
      </c>
      <c r="AM392" s="5">
        <f t="shared" si="50"/>
        <v>0.55555555555555558</v>
      </c>
      <c r="AN392" s="4">
        <f t="shared" si="55"/>
        <v>8.414321174639236E-4</v>
      </c>
      <c r="AO392" s="3"/>
      <c r="AP392">
        <v>0</v>
      </c>
      <c r="AR392" t="s">
        <v>1</v>
      </c>
      <c r="AT392" s="2" t="s">
        <v>0</v>
      </c>
      <c r="AU392" s="1">
        <f t="shared" si="51"/>
        <v>0.59330040993485167</v>
      </c>
      <c r="AV392" s="1">
        <f t="shared" si="52"/>
        <v>0.447826924738149</v>
      </c>
      <c r="AW392" s="1">
        <f t="shared" si="53"/>
        <v>0.30235343954144639</v>
      </c>
    </row>
    <row r="393" spans="1:49" x14ac:dyDescent="0.2">
      <c r="A393">
        <v>391</v>
      </c>
      <c r="B393" t="s">
        <v>14816</v>
      </c>
      <c r="C393" t="s">
        <v>14815</v>
      </c>
      <c r="F393" t="s">
        <v>14814</v>
      </c>
      <c r="G393" t="s">
        <v>17</v>
      </c>
      <c r="H393" t="s">
        <v>16</v>
      </c>
      <c r="I393" t="s">
        <v>14813</v>
      </c>
      <c r="J393">
        <v>60017161</v>
      </c>
      <c r="K393" t="s">
        <v>423</v>
      </c>
      <c r="L393" t="s">
        <v>422</v>
      </c>
      <c r="M393" t="s">
        <v>421</v>
      </c>
      <c r="N393">
        <v>4</v>
      </c>
      <c r="O393" t="s">
        <v>14812</v>
      </c>
      <c r="P393" t="s">
        <v>14811</v>
      </c>
      <c r="Q393" t="s">
        <v>14810</v>
      </c>
      <c r="R393" s="7">
        <v>38082</v>
      </c>
      <c r="S393" s="8">
        <f t="shared" si="48"/>
        <v>2004</v>
      </c>
      <c r="T393" s="8">
        <v>2004</v>
      </c>
      <c r="U393" s="8">
        <f t="shared" si="49"/>
        <v>18</v>
      </c>
      <c r="V393" s="7">
        <v>38082</v>
      </c>
      <c r="W393" t="s">
        <v>8227</v>
      </c>
      <c r="X393" s="2">
        <v>0.30399999999999999</v>
      </c>
      <c r="Y393" s="6">
        <f t="shared" si="54"/>
        <v>8.115106377299057E-3</v>
      </c>
      <c r="AA393">
        <v>8952477</v>
      </c>
      <c r="AB393">
        <v>12250</v>
      </c>
      <c r="AD393" t="s">
        <v>6</v>
      </c>
      <c r="AE393">
        <v>41</v>
      </c>
      <c r="AF393">
        <v>1</v>
      </c>
      <c r="AH393" s="9">
        <v>44540</v>
      </c>
      <c r="AI393" t="s">
        <v>14809</v>
      </c>
      <c r="AJ393" t="s">
        <v>14808</v>
      </c>
      <c r="AK393" t="s">
        <v>14807</v>
      </c>
      <c r="AL393">
        <v>2</v>
      </c>
      <c r="AM393" s="5">
        <f t="shared" si="50"/>
        <v>0.1111111111111111</v>
      </c>
      <c r="AN393" s="4">
        <f t="shared" si="55"/>
        <v>1.682864234927847E-4</v>
      </c>
      <c r="AO393" s="3"/>
      <c r="AP393">
        <v>0</v>
      </c>
      <c r="AR393" t="s">
        <v>1</v>
      </c>
      <c r="AT393" s="2" t="s">
        <v>0</v>
      </c>
      <c r="AU393" s="1">
        <f t="shared" si="51"/>
        <v>0.57310603911571745</v>
      </c>
      <c r="AV393" s="1">
        <f t="shared" si="52"/>
        <v>0.41416964003959206</v>
      </c>
      <c r="AW393" s="1">
        <f t="shared" si="53"/>
        <v>0.25523324096346667</v>
      </c>
    </row>
    <row r="394" spans="1:49" x14ac:dyDescent="0.2">
      <c r="A394">
        <v>392</v>
      </c>
      <c r="B394" t="s">
        <v>14806</v>
      </c>
      <c r="C394" t="s">
        <v>14805</v>
      </c>
      <c r="E394">
        <v>14722117</v>
      </c>
      <c r="F394" t="s">
        <v>14804</v>
      </c>
      <c r="G394" t="s">
        <v>17</v>
      </c>
      <c r="H394" t="s">
        <v>16</v>
      </c>
      <c r="I394" t="s">
        <v>14803</v>
      </c>
      <c r="J394" t="s">
        <v>14802</v>
      </c>
      <c r="K394" t="s">
        <v>14801</v>
      </c>
      <c r="L394" t="s">
        <v>14800</v>
      </c>
      <c r="M394" t="s">
        <v>9780</v>
      </c>
      <c r="N394">
        <v>5</v>
      </c>
      <c r="O394" t="s">
        <v>14799</v>
      </c>
      <c r="P394" t="s">
        <v>14798</v>
      </c>
      <c r="Q394" t="s">
        <v>14797</v>
      </c>
      <c r="R394" s="7">
        <v>38079</v>
      </c>
      <c r="S394" s="8">
        <f t="shared" si="48"/>
        <v>2004</v>
      </c>
      <c r="T394" s="8">
        <v>2004</v>
      </c>
      <c r="U394" s="8">
        <f t="shared" si="49"/>
        <v>18</v>
      </c>
      <c r="V394" s="7">
        <v>38079</v>
      </c>
      <c r="W394" t="s">
        <v>10313</v>
      </c>
      <c r="X394" s="2">
        <v>2.3610000000000002</v>
      </c>
      <c r="Y394" s="6">
        <f t="shared" si="54"/>
        <v>6.3025546568431179E-2</v>
      </c>
      <c r="AA394">
        <v>219258</v>
      </c>
      <c r="AB394">
        <v>17592</v>
      </c>
      <c r="AD394" t="s">
        <v>6</v>
      </c>
      <c r="AE394">
        <v>279</v>
      </c>
      <c r="AF394">
        <v>14</v>
      </c>
      <c r="AH394" t="s">
        <v>14796</v>
      </c>
      <c r="AI394" t="s">
        <v>14795</v>
      </c>
      <c r="AK394" t="s">
        <v>14794</v>
      </c>
      <c r="AL394">
        <v>126</v>
      </c>
      <c r="AM394" s="5">
        <f t="shared" si="50"/>
        <v>7</v>
      </c>
      <c r="AN394" s="4">
        <f t="shared" si="55"/>
        <v>1.0602044680045438E-2</v>
      </c>
      <c r="AO394" s="3"/>
      <c r="AP394">
        <v>1</v>
      </c>
      <c r="AR394" t="s">
        <v>1</v>
      </c>
      <c r="AT394" s="2">
        <v>5.157</v>
      </c>
      <c r="AU394" s="1">
        <f t="shared" si="51"/>
        <v>4.729849600191546</v>
      </c>
      <c r="AV394" s="1">
        <f t="shared" si="52"/>
        <v>3.6813795624238308</v>
      </c>
      <c r="AW394" s="1">
        <f t="shared" si="53"/>
        <v>2.6329095246561156</v>
      </c>
    </row>
    <row r="395" spans="1:49" x14ac:dyDescent="0.2">
      <c r="A395">
        <v>393</v>
      </c>
      <c r="B395" t="s">
        <v>14793</v>
      </c>
      <c r="F395" t="s">
        <v>14792</v>
      </c>
      <c r="G395" t="s">
        <v>17</v>
      </c>
      <c r="H395" t="s">
        <v>16</v>
      </c>
      <c r="I395" t="s">
        <v>14791</v>
      </c>
      <c r="N395">
        <v>3</v>
      </c>
      <c r="O395" t="s">
        <v>14790</v>
      </c>
      <c r="P395" t="s">
        <v>14789</v>
      </c>
      <c r="Q395" t="s">
        <v>2588</v>
      </c>
      <c r="R395" s="7">
        <v>38078</v>
      </c>
      <c r="S395" s="8">
        <f t="shared" si="48"/>
        <v>2004</v>
      </c>
      <c r="T395" s="8">
        <v>2004</v>
      </c>
      <c r="U395" s="8">
        <f t="shared" si="49"/>
        <v>18</v>
      </c>
      <c r="V395" s="7">
        <v>38078</v>
      </c>
      <c r="W395" t="s">
        <v>7203</v>
      </c>
      <c r="X395" s="2">
        <v>0.29499999999999998</v>
      </c>
      <c r="Y395" s="6">
        <f t="shared" si="54"/>
        <v>7.8748565174448087E-3</v>
      </c>
      <c r="AA395">
        <v>10642269</v>
      </c>
      <c r="AB395">
        <v>19554</v>
      </c>
      <c r="AD395" t="s">
        <v>6</v>
      </c>
      <c r="AE395">
        <v>49</v>
      </c>
      <c r="AF395">
        <v>4</v>
      </c>
      <c r="AH395" t="s">
        <v>14788</v>
      </c>
      <c r="AI395" t="s">
        <v>14787</v>
      </c>
      <c r="AK395" t="s">
        <v>14786</v>
      </c>
      <c r="AL395">
        <v>5</v>
      </c>
      <c r="AM395" s="5">
        <f t="shared" si="50"/>
        <v>0.27777777777777779</v>
      </c>
      <c r="AN395" s="4">
        <f t="shared" si="55"/>
        <v>4.207160587319618E-4</v>
      </c>
      <c r="AO395" s="3"/>
      <c r="AP395">
        <v>0</v>
      </c>
      <c r="AR395" t="s">
        <v>1</v>
      </c>
      <c r="AT395" s="2" t="s">
        <v>0</v>
      </c>
      <c r="AU395" s="1">
        <f t="shared" si="51"/>
        <v>0.5638614379830954</v>
      </c>
      <c r="AV395" s="1">
        <f t="shared" si="52"/>
        <v>0.41477862880883853</v>
      </c>
      <c r="AW395" s="1">
        <f t="shared" si="53"/>
        <v>0.26569581963458155</v>
      </c>
    </row>
    <row r="396" spans="1:49" x14ac:dyDescent="0.2">
      <c r="A396">
        <v>394</v>
      </c>
      <c r="B396" t="s">
        <v>14785</v>
      </c>
      <c r="F396" t="s">
        <v>14784</v>
      </c>
      <c r="G396" t="s">
        <v>17</v>
      </c>
      <c r="H396" t="s">
        <v>16</v>
      </c>
      <c r="I396" t="s">
        <v>14783</v>
      </c>
      <c r="N396">
        <v>1</v>
      </c>
      <c r="O396" t="s">
        <v>14782</v>
      </c>
      <c r="P396">
        <v>16024819600</v>
      </c>
      <c r="R396" s="7">
        <v>38078</v>
      </c>
      <c r="S396" s="8">
        <f t="shared" si="48"/>
        <v>2004</v>
      </c>
      <c r="T396" s="8">
        <v>2004</v>
      </c>
      <c r="U396" s="8">
        <f t="shared" si="49"/>
        <v>18</v>
      </c>
      <c r="V396" s="7">
        <v>38078</v>
      </c>
      <c r="W396" t="s">
        <v>7203</v>
      </c>
      <c r="X396" s="2">
        <v>0.29499999999999998</v>
      </c>
      <c r="Y396" s="6">
        <f t="shared" si="54"/>
        <v>7.8748565174448087E-3</v>
      </c>
      <c r="AA396">
        <v>10642269</v>
      </c>
      <c r="AB396">
        <v>19554</v>
      </c>
      <c r="AD396" t="s">
        <v>6</v>
      </c>
      <c r="AE396">
        <v>49</v>
      </c>
      <c r="AF396">
        <v>4</v>
      </c>
      <c r="AH396" t="s">
        <v>14781</v>
      </c>
      <c r="AI396" t="s">
        <v>14780</v>
      </c>
      <c r="AK396" t="s">
        <v>14779</v>
      </c>
      <c r="AL396">
        <v>0</v>
      </c>
      <c r="AM396" s="5">
        <f t="shared" si="50"/>
        <v>0</v>
      </c>
      <c r="AN396" s="4">
        <f t="shared" si="55"/>
        <v>0</v>
      </c>
      <c r="AO396" s="3"/>
      <c r="AP396">
        <v>0</v>
      </c>
      <c r="AR396" t="s">
        <v>1</v>
      </c>
      <c r="AT396" s="2" t="s">
        <v>0</v>
      </c>
      <c r="AU396" s="1">
        <f t="shared" si="51"/>
        <v>0.55123995622113653</v>
      </c>
      <c r="AV396" s="1">
        <f t="shared" si="52"/>
        <v>0.39374282587224041</v>
      </c>
      <c r="AW396" s="1">
        <f t="shared" si="53"/>
        <v>0.23624569552334423</v>
      </c>
    </row>
    <row r="397" spans="1:49" x14ac:dyDescent="0.2">
      <c r="A397">
        <v>395</v>
      </c>
      <c r="B397" t="s">
        <v>14778</v>
      </c>
      <c r="F397" t="s">
        <v>14777</v>
      </c>
      <c r="G397" t="s">
        <v>17</v>
      </c>
      <c r="H397" t="s">
        <v>16</v>
      </c>
      <c r="I397" t="s">
        <v>14776</v>
      </c>
      <c r="N397">
        <v>1</v>
      </c>
      <c r="O397" t="s">
        <v>14775</v>
      </c>
      <c r="P397">
        <v>57196488793</v>
      </c>
      <c r="R397" s="7">
        <v>38078</v>
      </c>
      <c r="S397" s="8">
        <f t="shared" si="48"/>
        <v>2004</v>
      </c>
      <c r="T397" s="8">
        <v>2004</v>
      </c>
      <c r="U397" s="8">
        <f t="shared" si="49"/>
        <v>18</v>
      </c>
      <c r="V397" s="7">
        <v>38078</v>
      </c>
      <c r="W397" t="s">
        <v>14767</v>
      </c>
      <c r="X397" s="2" t="s">
        <v>0</v>
      </c>
      <c r="Y397" s="6" t="e">
        <f t="shared" si="54"/>
        <v>#VALUE!</v>
      </c>
      <c r="AA397">
        <v>10196587</v>
      </c>
      <c r="AB397">
        <v>18354</v>
      </c>
      <c r="AD397" t="s">
        <v>6</v>
      </c>
      <c r="AF397">
        <v>298</v>
      </c>
      <c r="AI397" t="s">
        <v>14774</v>
      </c>
      <c r="AK397" t="s">
        <v>14773</v>
      </c>
      <c r="AL397">
        <v>7</v>
      </c>
      <c r="AM397" s="5">
        <f t="shared" si="50"/>
        <v>0.3888888888888889</v>
      </c>
      <c r="AN397" s="4">
        <f t="shared" si="55"/>
        <v>5.890024822247465E-4</v>
      </c>
      <c r="AO397" s="3"/>
      <c r="AP397">
        <v>0</v>
      </c>
      <c r="AR397" t="s">
        <v>1</v>
      </c>
      <c r="AT397" s="2" t="s">
        <v>0</v>
      </c>
      <c r="AU397" s="1" t="e">
        <f t="shared" si="51"/>
        <v>#VALUE!</v>
      </c>
      <c r="AV397" s="1" t="e">
        <f t="shared" si="52"/>
        <v>#VALUE!</v>
      </c>
      <c r="AW397" s="1" t="e">
        <f t="shared" si="53"/>
        <v>#VALUE!</v>
      </c>
    </row>
    <row r="398" spans="1:49" x14ac:dyDescent="0.2">
      <c r="A398">
        <v>396</v>
      </c>
      <c r="B398" t="s">
        <v>14772</v>
      </c>
      <c r="F398" t="s">
        <v>14771</v>
      </c>
      <c r="G398" t="s">
        <v>17</v>
      </c>
      <c r="H398" t="s">
        <v>16</v>
      </c>
      <c r="I398" t="s">
        <v>14770</v>
      </c>
      <c r="J398">
        <v>60084830</v>
      </c>
      <c r="K398" t="s">
        <v>14769</v>
      </c>
      <c r="L398" t="s">
        <v>3291</v>
      </c>
      <c r="M398" t="s">
        <v>493</v>
      </c>
      <c r="N398">
        <v>1</v>
      </c>
      <c r="O398" t="s">
        <v>14768</v>
      </c>
      <c r="P398">
        <v>7005932105</v>
      </c>
      <c r="Q398">
        <v>60084830</v>
      </c>
      <c r="R398" s="7">
        <v>38078</v>
      </c>
      <c r="S398" s="8">
        <f t="shared" si="48"/>
        <v>2004</v>
      </c>
      <c r="T398" s="8">
        <v>2004</v>
      </c>
      <c r="U398" s="8">
        <f t="shared" si="49"/>
        <v>18</v>
      </c>
      <c r="V398" s="7">
        <v>38078</v>
      </c>
      <c r="W398" t="s">
        <v>14767</v>
      </c>
      <c r="X398" s="2" t="s">
        <v>0</v>
      </c>
      <c r="Y398" s="6" t="e">
        <f t="shared" si="54"/>
        <v>#VALUE!</v>
      </c>
      <c r="AA398">
        <v>10196587</v>
      </c>
      <c r="AB398">
        <v>18354</v>
      </c>
      <c r="AD398" t="s">
        <v>6</v>
      </c>
      <c r="AF398">
        <v>298</v>
      </c>
      <c r="AI398" t="s">
        <v>14766</v>
      </c>
      <c r="AK398" t="s">
        <v>14765</v>
      </c>
      <c r="AL398">
        <v>10</v>
      </c>
      <c r="AM398" s="5">
        <f t="shared" si="50"/>
        <v>0.55555555555555558</v>
      </c>
      <c r="AN398" s="4">
        <f t="shared" si="55"/>
        <v>8.414321174639236E-4</v>
      </c>
      <c r="AO398" s="3"/>
      <c r="AP398">
        <v>0</v>
      </c>
      <c r="AR398" t="s">
        <v>1</v>
      </c>
      <c r="AT398" s="2" t="s">
        <v>0</v>
      </c>
      <c r="AU398" s="1" t="e">
        <f t="shared" si="51"/>
        <v>#VALUE!</v>
      </c>
      <c r="AV398" s="1" t="e">
        <f t="shared" si="52"/>
        <v>#VALUE!</v>
      </c>
      <c r="AW398" s="1" t="e">
        <f t="shared" si="53"/>
        <v>#VALUE!</v>
      </c>
    </row>
    <row r="399" spans="1:49" x14ac:dyDescent="0.2">
      <c r="A399">
        <v>397</v>
      </c>
      <c r="B399" t="s">
        <v>14764</v>
      </c>
      <c r="C399" t="s">
        <v>14763</v>
      </c>
      <c r="F399" t="s">
        <v>14762</v>
      </c>
      <c r="G399" t="s">
        <v>17</v>
      </c>
      <c r="H399" t="s">
        <v>16</v>
      </c>
      <c r="I399" t="s">
        <v>14761</v>
      </c>
      <c r="J399">
        <v>60027282</v>
      </c>
      <c r="K399" t="s">
        <v>14760</v>
      </c>
      <c r="L399" t="s">
        <v>5414</v>
      </c>
      <c r="M399" t="s">
        <v>815</v>
      </c>
      <c r="N399">
        <v>1</v>
      </c>
      <c r="O399" t="s">
        <v>14759</v>
      </c>
      <c r="P399">
        <v>7004274208</v>
      </c>
      <c r="Q399">
        <v>60027282</v>
      </c>
      <c r="R399" s="7">
        <v>38078</v>
      </c>
      <c r="S399" s="8">
        <f t="shared" si="48"/>
        <v>2004</v>
      </c>
      <c r="T399" s="8">
        <v>2004</v>
      </c>
      <c r="U399" s="8">
        <f t="shared" si="49"/>
        <v>18</v>
      </c>
      <c r="V399" s="7">
        <v>38078</v>
      </c>
      <c r="W399" t="s">
        <v>14758</v>
      </c>
      <c r="X399" s="2">
        <v>0.41399999999999998</v>
      </c>
      <c r="Y399" s="6">
        <f t="shared" si="54"/>
        <v>1.1051493553295428E-2</v>
      </c>
      <c r="AA399">
        <v>17272</v>
      </c>
      <c r="AB399">
        <v>24104</v>
      </c>
      <c r="AD399" t="s">
        <v>6</v>
      </c>
      <c r="AE399">
        <v>85</v>
      </c>
      <c r="AF399">
        <v>2</v>
      </c>
      <c r="AH399" t="s">
        <v>810</v>
      </c>
      <c r="AI399" t="s">
        <v>14757</v>
      </c>
      <c r="AJ399" t="s">
        <v>14756</v>
      </c>
      <c r="AK399" t="s">
        <v>14755</v>
      </c>
      <c r="AL399">
        <v>9</v>
      </c>
      <c r="AM399" s="5">
        <f t="shared" si="50"/>
        <v>0.5</v>
      </c>
      <c r="AN399" s="4">
        <f t="shared" si="55"/>
        <v>7.572889057175312E-4</v>
      </c>
      <c r="AO399" s="3"/>
      <c r="AP399">
        <v>0</v>
      </c>
      <c r="AR399" t="s">
        <v>1</v>
      </c>
      <c r="AT399" s="2">
        <v>1.2609999999999999</v>
      </c>
      <c r="AU399" s="1">
        <f t="shared" si="51"/>
        <v>0.79632321590220578</v>
      </c>
      <c r="AV399" s="1">
        <f t="shared" si="52"/>
        <v>0.59043912295064793</v>
      </c>
      <c r="AW399" s="1">
        <f t="shared" si="53"/>
        <v>0.38455502999908997</v>
      </c>
    </row>
    <row r="400" spans="1:49" x14ac:dyDescent="0.2">
      <c r="A400">
        <v>398</v>
      </c>
      <c r="B400" t="s">
        <v>14754</v>
      </c>
      <c r="C400" t="s">
        <v>14753</v>
      </c>
      <c r="F400" t="s">
        <v>14752</v>
      </c>
      <c r="G400" t="s">
        <v>17</v>
      </c>
      <c r="H400" t="s">
        <v>16</v>
      </c>
      <c r="I400" t="s">
        <v>14751</v>
      </c>
      <c r="J400" t="s">
        <v>14750</v>
      </c>
      <c r="K400" t="s">
        <v>14749</v>
      </c>
      <c r="L400" t="s">
        <v>14748</v>
      </c>
      <c r="M400" t="s">
        <v>83</v>
      </c>
      <c r="N400">
        <v>2</v>
      </c>
      <c r="O400" t="s">
        <v>14747</v>
      </c>
      <c r="P400" t="s">
        <v>14746</v>
      </c>
      <c r="Q400" t="s">
        <v>14745</v>
      </c>
      <c r="R400" s="7">
        <v>38078</v>
      </c>
      <c r="S400" s="8">
        <f t="shared" si="48"/>
        <v>2004</v>
      </c>
      <c r="T400" s="8">
        <v>2004</v>
      </c>
      <c r="U400" s="8">
        <f t="shared" si="49"/>
        <v>18</v>
      </c>
      <c r="V400" s="7">
        <v>38078</v>
      </c>
      <c r="W400" t="s">
        <v>4818</v>
      </c>
      <c r="X400" s="2">
        <v>0.27800000000000002</v>
      </c>
      <c r="Y400" s="6">
        <f t="shared" si="54"/>
        <v>7.4210512266090073E-3</v>
      </c>
      <c r="AA400" t="s">
        <v>4817</v>
      </c>
      <c r="AB400">
        <v>21402</v>
      </c>
      <c r="AD400" t="s">
        <v>6</v>
      </c>
      <c r="AE400">
        <v>77</v>
      </c>
      <c r="AF400">
        <v>4</v>
      </c>
      <c r="AH400" t="s">
        <v>14744</v>
      </c>
      <c r="AI400" t="s">
        <v>14743</v>
      </c>
      <c r="AK400" t="s">
        <v>14742</v>
      </c>
      <c r="AL400">
        <v>10</v>
      </c>
      <c r="AM400" s="5">
        <f t="shared" si="50"/>
        <v>0.55555555555555558</v>
      </c>
      <c r="AN400" s="4">
        <f t="shared" si="55"/>
        <v>8.414321174639236E-4</v>
      </c>
      <c r="AO400" s="3"/>
      <c r="AP400">
        <v>0</v>
      </c>
      <c r="AR400" t="s">
        <v>1</v>
      </c>
      <c r="AT400" s="2">
        <v>0.52900000000000003</v>
      </c>
      <c r="AU400" s="1">
        <f t="shared" si="51"/>
        <v>0.54471654938654823</v>
      </c>
      <c r="AV400" s="1">
        <f t="shared" si="52"/>
        <v>0.41312416720364653</v>
      </c>
      <c r="AW400" s="1">
        <f t="shared" si="53"/>
        <v>0.28153178502074488</v>
      </c>
    </row>
    <row r="401" spans="1:49" x14ac:dyDescent="0.2">
      <c r="A401">
        <v>399</v>
      </c>
      <c r="B401" t="s">
        <v>14741</v>
      </c>
      <c r="C401" t="s">
        <v>14740</v>
      </c>
      <c r="F401" t="s">
        <v>14739</v>
      </c>
      <c r="G401" t="s">
        <v>17</v>
      </c>
      <c r="H401" t="s">
        <v>16</v>
      </c>
      <c r="I401" t="s">
        <v>14738</v>
      </c>
      <c r="J401">
        <v>60002947</v>
      </c>
      <c r="K401" t="s">
        <v>2306</v>
      </c>
      <c r="L401" t="s">
        <v>2305</v>
      </c>
      <c r="M401" t="s">
        <v>315</v>
      </c>
      <c r="N401">
        <v>3</v>
      </c>
      <c r="O401" t="s">
        <v>14737</v>
      </c>
      <c r="P401" t="s">
        <v>14736</v>
      </c>
      <c r="Q401" t="s">
        <v>2302</v>
      </c>
      <c r="R401" s="7">
        <v>38078</v>
      </c>
      <c r="S401" s="8">
        <f t="shared" si="48"/>
        <v>2004</v>
      </c>
      <c r="T401" s="8">
        <v>2004</v>
      </c>
      <c r="U401" s="8">
        <f t="shared" si="49"/>
        <v>18</v>
      </c>
      <c r="V401" s="7">
        <v>38078</v>
      </c>
      <c r="W401" t="s">
        <v>8091</v>
      </c>
      <c r="X401" s="2">
        <v>0.88100000000000001</v>
      </c>
      <c r="Y401" s="6">
        <f t="shared" si="54"/>
        <v>2.3517791836843653E-2</v>
      </c>
      <c r="AA401">
        <v>10459243</v>
      </c>
      <c r="AB401">
        <v>17248</v>
      </c>
      <c r="AD401" t="s">
        <v>6</v>
      </c>
      <c r="AE401">
        <v>46</v>
      </c>
      <c r="AF401">
        <v>2</v>
      </c>
      <c r="AH401" t="s">
        <v>14735</v>
      </c>
      <c r="AI401" t="s">
        <v>14734</v>
      </c>
      <c r="AJ401" t="s">
        <v>14733</v>
      </c>
      <c r="AK401" t="s">
        <v>14732</v>
      </c>
      <c r="AL401">
        <v>5</v>
      </c>
      <c r="AM401" s="5">
        <f t="shared" si="50"/>
        <v>0.27777777777777779</v>
      </c>
      <c r="AN401" s="4">
        <f t="shared" si="55"/>
        <v>4.207160587319618E-4</v>
      </c>
      <c r="AO401" s="3"/>
      <c r="AP401">
        <v>0</v>
      </c>
      <c r="AR401" t="s">
        <v>1</v>
      </c>
      <c r="AT401" s="2" t="s">
        <v>0</v>
      </c>
      <c r="AU401" s="1">
        <f t="shared" si="51"/>
        <v>1.6588669103410145</v>
      </c>
      <c r="AV401" s="1">
        <f t="shared" si="52"/>
        <v>1.1969253947787808</v>
      </c>
      <c r="AW401" s="1">
        <f t="shared" si="53"/>
        <v>0.73498387921654684</v>
      </c>
    </row>
    <row r="402" spans="1:49" x14ac:dyDescent="0.2">
      <c r="A402">
        <v>400</v>
      </c>
      <c r="B402" t="s">
        <v>14731</v>
      </c>
      <c r="C402" t="s">
        <v>14730</v>
      </c>
      <c r="F402" t="s">
        <v>14729</v>
      </c>
      <c r="G402" t="s">
        <v>17</v>
      </c>
      <c r="H402" t="s">
        <v>16</v>
      </c>
      <c r="I402" t="s">
        <v>12434</v>
      </c>
      <c r="J402">
        <v>60011132</v>
      </c>
      <c r="K402" t="s">
        <v>6821</v>
      </c>
      <c r="L402" t="s">
        <v>2305</v>
      </c>
      <c r="M402" t="s">
        <v>120</v>
      </c>
      <c r="N402">
        <v>2</v>
      </c>
      <c r="O402" t="s">
        <v>14728</v>
      </c>
      <c r="P402" t="s">
        <v>12432</v>
      </c>
      <c r="Q402" t="s">
        <v>12431</v>
      </c>
      <c r="R402" s="7">
        <v>38078</v>
      </c>
      <c r="S402" s="8">
        <f t="shared" si="48"/>
        <v>2004</v>
      </c>
      <c r="T402" s="8">
        <v>2004</v>
      </c>
      <c r="U402" s="8">
        <f t="shared" si="49"/>
        <v>18</v>
      </c>
      <c r="V402" s="7">
        <v>38078</v>
      </c>
      <c r="W402" t="s">
        <v>4887</v>
      </c>
      <c r="X402" s="2">
        <v>1.137</v>
      </c>
      <c r="Y402" s="6">
        <f t="shared" si="54"/>
        <v>3.0351565628253384E-2</v>
      </c>
      <c r="AA402">
        <v>189251</v>
      </c>
      <c r="AB402">
        <v>17336</v>
      </c>
      <c r="AD402" t="s">
        <v>6</v>
      </c>
      <c r="AE402">
        <v>40</v>
      </c>
      <c r="AF402">
        <v>2</v>
      </c>
      <c r="AH402" t="s">
        <v>14727</v>
      </c>
      <c r="AI402" t="s">
        <v>14726</v>
      </c>
      <c r="AK402" t="s">
        <v>14725</v>
      </c>
      <c r="AL402">
        <v>7</v>
      </c>
      <c r="AM402" s="5">
        <f t="shared" si="50"/>
        <v>0.3888888888888889</v>
      </c>
      <c r="AN402" s="4">
        <f t="shared" si="55"/>
        <v>5.890024822247465E-4</v>
      </c>
      <c r="AO402" s="3"/>
      <c r="AP402">
        <v>0</v>
      </c>
      <c r="AQ402" t="s">
        <v>14724</v>
      </c>
      <c r="AR402" t="s">
        <v>1</v>
      </c>
      <c r="AS402" t="s">
        <v>14723</v>
      </c>
      <c r="AT402" s="2" t="s">
        <v>0</v>
      </c>
      <c r="AU402" s="1">
        <f t="shared" si="51"/>
        <v>2.1422796684444791</v>
      </c>
      <c r="AV402" s="1">
        <f t="shared" si="52"/>
        <v>1.5470284055239065</v>
      </c>
      <c r="AW402" s="1">
        <f t="shared" si="53"/>
        <v>0.95177714260333379</v>
      </c>
    </row>
    <row r="403" spans="1:49" x14ac:dyDescent="0.2">
      <c r="A403">
        <v>401</v>
      </c>
      <c r="B403" t="s">
        <v>14722</v>
      </c>
      <c r="C403" t="s">
        <v>14721</v>
      </c>
      <c r="F403" t="s">
        <v>14720</v>
      </c>
      <c r="G403" t="s">
        <v>17</v>
      </c>
      <c r="H403" t="s">
        <v>16</v>
      </c>
      <c r="I403" t="s">
        <v>14719</v>
      </c>
      <c r="J403" t="s">
        <v>14714</v>
      </c>
      <c r="K403" t="s">
        <v>14718</v>
      </c>
      <c r="L403" t="s">
        <v>14717</v>
      </c>
      <c r="M403" t="s">
        <v>64</v>
      </c>
      <c r="N403">
        <v>2</v>
      </c>
      <c r="O403" t="s">
        <v>14716</v>
      </c>
      <c r="P403" t="s">
        <v>14715</v>
      </c>
      <c r="Q403" t="s">
        <v>14714</v>
      </c>
      <c r="R403" s="7">
        <v>38078</v>
      </c>
      <c r="S403" s="8">
        <f t="shared" si="48"/>
        <v>2004</v>
      </c>
      <c r="T403" s="8">
        <v>2004</v>
      </c>
      <c r="U403" s="8">
        <f t="shared" si="49"/>
        <v>18</v>
      </c>
      <c r="V403" s="7">
        <v>38078</v>
      </c>
      <c r="W403" t="s">
        <v>4887</v>
      </c>
      <c r="X403" s="2">
        <v>1.137</v>
      </c>
      <c r="Y403" s="6">
        <f t="shared" si="54"/>
        <v>3.0351565628253384E-2</v>
      </c>
      <c r="AA403">
        <v>189251</v>
      </c>
      <c r="AB403">
        <v>17336</v>
      </c>
      <c r="AD403" t="s">
        <v>6</v>
      </c>
      <c r="AE403">
        <v>40</v>
      </c>
      <c r="AF403">
        <v>2</v>
      </c>
      <c r="AH403" t="s">
        <v>14713</v>
      </c>
      <c r="AI403" t="s">
        <v>14712</v>
      </c>
      <c r="AK403" t="s">
        <v>14711</v>
      </c>
      <c r="AL403">
        <v>10</v>
      </c>
      <c r="AM403" s="5">
        <f t="shared" si="50"/>
        <v>0.55555555555555558</v>
      </c>
      <c r="AN403" s="4">
        <f t="shared" si="55"/>
        <v>8.414321174639236E-4</v>
      </c>
      <c r="AO403" s="3"/>
      <c r="AP403">
        <v>0</v>
      </c>
      <c r="AR403" t="s">
        <v>14710</v>
      </c>
      <c r="AT403" s="2" t="s">
        <v>0</v>
      </c>
      <c r="AU403" s="1">
        <f t="shared" si="51"/>
        <v>2.1498525575016543</v>
      </c>
      <c r="AV403" s="1">
        <f t="shared" si="52"/>
        <v>1.5596498872858653</v>
      </c>
      <c r="AW403" s="1">
        <f t="shared" si="53"/>
        <v>0.96944721707007619</v>
      </c>
    </row>
    <row r="404" spans="1:49" x14ac:dyDescent="0.2">
      <c r="A404">
        <v>402</v>
      </c>
      <c r="B404" t="s">
        <v>14709</v>
      </c>
      <c r="C404" t="s">
        <v>14708</v>
      </c>
      <c r="F404" t="s">
        <v>14707</v>
      </c>
      <c r="G404" t="s">
        <v>17</v>
      </c>
      <c r="H404" t="s">
        <v>16</v>
      </c>
      <c r="I404" t="s">
        <v>14706</v>
      </c>
      <c r="J404" t="s">
        <v>14705</v>
      </c>
      <c r="K404" t="s">
        <v>14704</v>
      </c>
      <c r="L404" t="s">
        <v>14703</v>
      </c>
      <c r="M404" t="s">
        <v>14702</v>
      </c>
      <c r="N404">
        <v>3</v>
      </c>
      <c r="O404" t="s">
        <v>14701</v>
      </c>
      <c r="P404" t="s">
        <v>14700</v>
      </c>
      <c r="Q404" t="s">
        <v>14699</v>
      </c>
      <c r="R404" s="7">
        <v>38078</v>
      </c>
      <c r="S404" s="8">
        <f t="shared" si="48"/>
        <v>2004</v>
      </c>
      <c r="T404" s="8">
        <v>2004</v>
      </c>
      <c r="U404" s="8">
        <f t="shared" si="49"/>
        <v>18</v>
      </c>
      <c r="V404" s="7">
        <v>38078</v>
      </c>
      <c r="W404" t="s">
        <v>4887</v>
      </c>
      <c r="X404" s="2">
        <v>1.137</v>
      </c>
      <c r="Y404" s="6">
        <f t="shared" si="54"/>
        <v>3.0351565628253384E-2</v>
      </c>
      <c r="AA404">
        <v>189251</v>
      </c>
      <c r="AB404">
        <v>17336</v>
      </c>
      <c r="AD404" t="s">
        <v>6</v>
      </c>
      <c r="AE404">
        <v>40</v>
      </c>
      <c r="AF404">
        <v>2</v>
      </c>
      <c r="AH404" t="s">
        <v>14698</v>
      </c>
      <c r="AI404" t="s">
        <v>14697</v>
      </c>
      <c r="AK404" t="s">
        <v>14696</v>
      </c>
      <c r="AL404">
        <v>81</v>
      </c>
      <c r="AM404" s="5">
        <f t="shared" si="50"/>
        <v>4.5</v>
      </c>
      <c r="AN404" s="4">
        <f t="shared" si="55"/>
        <v>6.815600151457781E-3</v>
      </c>
      <c r="AO404" s="3"/>
      <c r="AP404">
        <v>0</v>
      </c>
      <c r="AQ404" t="s">
        <v>1659</v>
      </c>
      <c r="AR404" t="s">
        <v>1</v>
      </c>
      <c r="AS404" t="s">
        <v>8867</v>
      </c>
      <c r="AT404" s="2" t="s">
        <v>0</v>
      </c>
      <c r="AU404" s="1">
        <f t="shared" si="51"/>
        <v>2.32907759852147</v>
      </c>
      <c r="AV404" s="1">
        <f t="shared" si="52"/>
        <v>1.8583582889855583</v>
      </c>
      <c r="AW404" s="1">
        <f t="shared" si="53"/>
        <v>1.3876389794496462</v>
      </c>
    </row>
    <row r="405" spans="1:49" x14ac:dyDescent="0.2">
      <c r="A405">
        <v>403</v>
      </c>
      <c r="B405" t="s">
        <v>14695</v>
      </c>
      <c r="C405" t="s">
        <v>14694</v>
      </c>
      <c r="F405" t="s">
        <v>14693</v>
      </c>
      <c r="G405" t="s">
        <v>17</v>
      </c>
      <c r="H405" t="s">
        <v>16</v>
      </c>
      <c r="I405" t="s">
        <v>14692</v>
      </c>
      <c r="J405" t="s">
        <v>14691</v>
      </c>
      <c r="K405" t="s">
        <v>14690</v>
      </c>
      <c r="L405" t="s">
        <v>14689</v>
      </c>
      <c r="M405" t="s">
        <v>64</v>
      </c>
      <c r="N405">
        <v>3</v>
      </c>
      <c r="O405" t="s">
        <v>14688</v>
      </c>
      <c r="P405" t="s">
        <v>14687</v>
      </c>
      <c r="Q405" t="s">
        <v>14686</v>
      </c>
      <c r="R405" s="7">
        <v>38078</v>
      </c>
      <c r="S405" s="8">
        <f t="shared" si="48"/>
        <v>2004</v>
      </c>
      <c r="T405" s="8">
        <v>2004</v>
      </c>
      <c r="U405" s="8">
        <f t="shared" si="49"/>
        <v>18</v>
      </c>
      <c r="V405" s="7">
        <v>38078</v>
      </c>
      <c r="W405" t="s">
        <v>4887</v>
      </c>
      <c r="X405" s="2">
        <v>1.137</v>
      </c>
      <c r="Y405" s="6">
        <f t="shared" si="54"/>
        <v>3.0351565628253384E-2</v>
      </c>
      <c r="AA405">
        <v>189251</v>
      </c>
      <c r="AB405">
        <v>17336</v>
      </c>
      <c r="AD405" t="s">
        <v>6</v>
      </c>
      <c r="AE405">
        <v>40</v>
      </c>
      <c r="AF405">
        <v>2</v>
      </c>
      <c r="AH405" t="s">
        <v>14685</v>
      </c>
      <c r="AI405" t="s">
        <v>14684</v>
      </c>
      <c r="AK405" t="s">
        <v>14683</v>
      </c>
      <c r="AL405">
        <v>40</v>
      </c>
      <c r="AM405" s="5">
        <f t="shared" si="50"/>
        <v>2.2222222222222223</v>
      </c>
      <c r="AN405" s="4">
        <f t="shared" si="55"/>
        <v>3.3657284698556944E-3</v>
      </c>
      <c r="AO405" s="3"/>
      <c r="AP405">
        <v>0</v>
      </c>
      <c r="AR405" t="s">
        <v>1</v>
      </c>
      <c r="AT405" s="2" t="s">
        <v>0</v>
      </c>
      <c r="AU405" s="1">
        <f t="shared" si="51"/>
        <v>2.2255814480734077</v>
      </c>
      <c r="AV405" s="1">
        <f t="shared" si="52"/>
        <v>1.6858647049054538</v>
      </c>
      <c r="AW405" s="1">
        <f t="shared" si="53"/>
        <v>1.1461479617375001</v>
      </c>
    </row>
    <row r="406" spans="1:49" x14ac:dyDescent="0.2">
      <c r="A406">
        <v>404</v>
      </c>
      <c r="B406" t="s">
        <v>14682</v>
      </c>
      <c r="C406" t="s">
        <v>14681</v>
      </c>
      <c r="F406" t="s">
        <v>14680</v>
      </c>
      <c r="G406" t="s">
        <v>17</v>
      </c>
      <c r="H406" t="s">
        <v>16</v>
      </c>
      <c r="I406" t="s">
        <v>1964</v>
      </c>
      <c r="J406">
        <v>60003217</v>
      </c>
      <c r="K406" t="s">
        <v>1963</v>
      </c>
      <c r="L406" t="s">
        <v>1962</v>
      </c>
      <c r="M406" t="s">
        <v>1436</v>
      </c>
      <c r="N406">
        <v>2</v>
      </c>
      <c r="O406" t="s">
        <v>9340</v>
      </c>
      <c r="P406" t="s">
        <v>9339</v>
      </c>
      <c r="Q406" t="s">
        <v>1959</v>
      </c>
      <c r="R406" s="7">
        <v>38078</v>
      </c>
      <c r="S406" s="8">
        <f t="shared" si="48"/>
        <v>2004</v>
      </c>
      <c r="T406" s="8">
        <v>2004</v>
      </c>
      <c r="U406" s="8">
        <f t="shared" si="49"/>
        <v>18</v>
      </c>
      <c r="V406" s="7">
        <v>38078</v>
      </c>
      <c r="W406" t="s">
        <v>10105</v>
      </c>
      <c r="X406" s="2">
        <v>0.61499999999999999</v>
      </c>
      <c r="Y406" s="6">
        <f t="shared" si="54"/>
        <v>1.6417073756706976E-2</v>
      </c>
      <c r="AA406">
        <v>1959271</v>
      </c>
      <c r="AB406">
        <v>12141</v>
      </c>
      <c r="AD406" t="s">
        <v>6</v>
      </c>
      <c r="AE406">
        <v>25</v>
      </c>
      <c r="AF406">
        <v>4</v>
      </c>
      <c r="AH406" t="s">
        <v>14679</v>
      </c>
      <c r="AI406" t="s">
        <v>14678</v>
      </c>
      <c r="AJ406" t="s">
        <v>14677</v>
      </c>
      <c r="AK406" t="s">
        <v>14676</v>
      </c>
      <c r="AL406">
        <v>28</v>
      </c>
      <c r="AM406" s="5">
        <f t="shared" si="50"/>
        <v>1.5555555555555556</v>
      </c>
      <c r="AN406" s="4">
        <f t="shared" si="55"/>
        <v>2.356009928898986E-3</v>
      </c>
      <c r="AO406" s="3"/>
      <c r="AP406">
        <v>0</v>
      </c>
      <c r="AR406" t="s">
        <v>1</v>
      </c>
      <c r="AT406" s="2" t="s">
        <v>0</v>
      </c>
      <c r="AU406" s="1">
        <f t="shared" si="51"/>
        <v>1.2198754608364577</v>
      </c>
      <c r="AV406" s="1">
        <f t="shared" si="52"/>
        <v>0.93865418428029801</v>
      </c>
      <c r="AW406" s="1">
        <f t="shared" si="53"/>
        <v>0.6574329077241382</v>
      </c>
    </row>
    <row r="407" spans="1:49" x14ac:dyDescent="0.2">
      <c r="A407">
        <v>405</v>
      </c>
      <c r="B407" t="s">
        <v>14675</v>
      </c>
      <c r="C407" t="s">
        <v>14674</v>
      </c>
      <c r="F407" t="s">
        <v>14673</v>
      </c>
      <c r="G407" t="s">
        <v>17</v>
      </c>
      <c r="H407" t="s">
        <v>16</v>
      </c>
      <c r="I407" t="s">
        <v>14672</v>
      </c>
      <c r="J407">
        <v>60025761</v>
      </c>
      <c r="K407" t="s">
        <v>14671</v>
      </c>
      <c r="L407" t="s">
        <v>1198</v>
      </c>
      <c r="M407" t="s">
        <v>1197</v>
      </c>
      <c r="N407">
        <v>1</v>
      </c>
      <c r="O407" t="s">
        <v>14670</v>
      </c>
      <c r="P407">
        <v>36812633400</v>
      </c>
      <c r="Q407">
        <v>60025761</v>
      </c>
      <c r="R407" s="7">
        <v>38078</v>
      </c>
      <c r="S407" s="8">
        <f t="shared" si="48"/>
        <v>2004</v>
      </c>
      <c r="T407" s="8">
        <v>2004</v>
      </c>
      <c r="U407" s="8">
        <f t="shared" si="49"/>
        <v>18</v>
      </c>
      <c r="V407" s="7">
        <v>38078</v>
      </c>
      <c r="W407" t="s">
        <v>10105</v>
      </c>
      <c r="X407" s="2">
        <v>0.61499999999999999</v>
      </c>
      <c r="Y407" s="6">
        <f t="shared" si="54"/>
        <v>1.6417073756706976E-2</v>
      </c>
      <c r="AA407">
        <v>1959271</v>
      </c>
      <c r="AB407">
        <v>12141</v>
      </c>
      <c r="AD407" t="s">
        <v>6</v>
      </c>
      <c r="AE407">
        <v>25</v>
      </c>
      <c r="AF407">
        <v>4</v>
      </c>
      <c r="AH407" t="s">
        <v>14669</v>
      </c>
      <c r="AI407" t="s">
        <v>14668</v>
      </c>
      <c r="AJ407" t="s">
        <v>14667</v>
      </c>
      <c r="AK407" t="s">
        <v>14666</v>
      </c>
      <c r="AL407">
        <v>1</v>
      </c>
      <c r="AM407" s="5">
        <f t="shared" si="50"/>
        <v>5.5555555555555552E-2</v>
      </c>
      <c r="AN407" s="4">
        <f t="shared" si="55"/>
        <v>8.4143211746392349E-5</v>
      </c>
      <c r="AO407" s="3"/>
      <c r="AP407">
        <v>0</v>
      </c>
      <c r="AR407" t="s">
        <v>1</v>
      </c>
      <c r="AT407" s="2" t="s">
        <v>0</v>
      </c>
      <c r="AU407" s="1">
        <f t="shared" si="51"/>
        <v>1.1517194593218798</v>
      </c>
      <c r="AV407" s="1">
        <f t="shared" si="52"/>
        <v>0.82506084842266847</v>
      </c>
      <c r="AW407" s="1">
        <f t="shared" si="53"/>
        <v>0.49840223752345669</v>
      </c>
    </row>
    <row r="408" spans="1:49" x14ac:dyDescent="0.2">
      <c r="A408">
        <v>406</v>
      </c>
      <c r="B408" t="s">
        <v>14665</v>
      </c>
      <c r="C408" t="s">
        <v>14664</v>
      </c>
      <c r="F408" t="s">
        <v>14663</v>
      </c>
      <c r="G408" t="s">
        <v>17</v>
      </c>
      <c r="H408" t="s">
        <v>16</v>
      </c>
      <c r="I408" t="s">
        <v>14662</v>
      </c>
      <c r="J408" t="s">
        <v>14661</v>
      </c>
      <c r="K408" t="s">
        <v>14660</v>
      </c>
      <c r="L408" t="s">
        <v>14659</v>
      </c>
      <c r="M408" t="s">
        <v>14658</v>
      </c>
      <c r="N408">
        <v>4</v>
      </c>
      <c r="O408" t="s">
        <v>14657</v>
      </c>
      <c r="P408" t="s">
        <v>14656</v>
      </c>
      <c r="Q408" t="s">
        <v>14655</v>
      </c>
      <c r="R408" s="7">
        <v>38078</v>
      </c>
      <c r="S408" s="8">
        <f t="shared" si="48"/>
        <v>2004</v>
      </c>
      <c r="T408" s="8">
        <v>2004</v>
      </c>
      <c r="U408" s="8">
        <f t="shared" si="49"/>
        <v>18</v>
      </c>
      <c r="V408" s="7">
        <v>38078</v>
      </c>
      <c r="W408" t="s">
        <v>10105</v>
      </c>
      <c r="X408" s="2">
        <v>0.61499999999999999</v>
      </c>
      <c r="Y408" s="6">
        <f t="shared" si="54"/>
        <v>1.6417073756706976E-2</v>
      </c>
      <c r="AA408">
        <v>1959271</v>
      </c>
      <c r="AB408">
        <v>12141</v>
      </c>
      <c r="AD408" t="s">
        <v>6</v>
      </c>
      <c r="AE408">
        <v>25</v>
      </c>
      <c r="AF408">
        <v>4</v>
      </c>
      <c r="AH408" t="s">
        <v>14654</v>
      </c>
      <c r="AI408" t="s">
        <v>14653</v>
      </c>
      <c r="AJ408" t="s">
        <v>14652</v>
      </c>
      <c r="AK408" t="s">
        <v>14651</v>
      </c>
      <c r="AL408">
        <v>5</v>
      </c>
      <c r="AM408" s="5">
        <f t="shared" si="50"/>
        <v>0.27777777777777779</v>
      </c>
      <c r="AN408" s="4">
        <f t="shared" si="55"/>
        <v>4.207160587319618E-4</v>
      </c>
      <c r="AO408" s="3"/>
      <c r="AP408">
        <v>0</v>
      </c>
      <c r="AR408" t="s">
        <v>1</v>
      </c>
      <c r="AT408" s="2" t="s">
        <v>0</v>
      </c>
      <c r="AU408" s="1">
        <f t="shared" si="51"/>
        <v>1.1618166447314469</v>
      </c>
      <c r="AV408" s="1">
        <f t="shared" si="52"/>
        <v>0.84188949077194686</v>
      </c>
      <c r="AW408" s="1">
        <f t="shared" si="53"/>
        <v>0.52196233681244653</v>
      </c>
    </row>
    <row r="409" spans="1:49" x14ac:dyDescent="0.2">
      <c r="A409">
        <v>407</v>
      </c>
      <c r="B409" t="s">
        <v>14650</v>
      </c>
      <c r="F409" t="s">
        <v>14649</v>
      </c>
      <c r="G409" t="s">
        <v>17</v>
      </c>
      <c r="H409" t="s">
        <v>16</v>
      </c>
      <c r="I409" t="s">
        <v>14648</v>
      </c>
      <c r="J409">
        <v>60031730</v>
      </c>
      <c r="K409" t="s">
        <v>14647</v>
      </c>
      <c r="L409" t="s">
        <v>14646</v>
      </c>
      <c r="M409" t="s">
        <v>1288</v>
      </c>
      <c r="N409">
        <v>4</v>
      </c>
      <c r="O409" t="s">
        <v>14645</v>
      </c>
      <c r="P409" t="s">
        <v>14644</v>
      </c>
      <c r="Q409" t="s">
        <v>14643</v>
      </c>
      <c r="R409" s="7">
        <v>38078</v>
      </c>
      <c r="S409" s="8">
        <f t="shared" si="48"/>
        <v>2004</v>
      </c>
      <c r="T409" s="8">
        <v>2004</v>
      </c>
      <c r="U409" s="8">
        <f t="shared" si="49"/>
        <v>18</v>
      </c>
      <c r="V409" s="7">
        <v>38078</v>
      </c>
      <c r="W409" t="s">
        <v>10075</v>
      </c>
      <c r="X409" s="2">
        <v>0.112</v>
      </c>
      <c r="Y409" s="6">
        <f t="shared" si="54"/>
        <v>2.9897760337417581E-3</v>
      </c>
      <c r="AA409">
        <v>3678393</v>
      </c>
      <c r="AB409">
        <v>4800153103</v>
      </c>
      <c r="AD409" t="s">
        <v>6</v>
      </c>
      <c r="AE409">
        <v>33</v>
      </c>
      <c r="AF409">
        <v>2</v>
      </c>
      <c r="AH409" t="s">
        <v>14642</v>
      </c>
      <c r="AI409" t="s">
        <v>14641</v>
      </c>
      <c r="AJ409" t="s">
        <v>14640</v>
      </c>
      <c r="AK409" t="s">
        <v>14639</v>
      </c>
      <c r="AL409">
        <v>17</v>
      </c>
      <c r="AM409" s="5">
        <f t="shared" si="50"/>
        <v>0.94444444444444442</v>
      </c>
      <c r="AN409" s="4">
        <f t="shared" si="55"/>
        <v>1.43043459968867E-3</v>
      </c>
      <c r="AO409" s="3"/>
      <c r="AP409">
        <v>0</v>
      </c>
      <c r="AR409" t="s">
        <v>1</v>
      </c>
      <c r="AT409" s="2" t="s">
        <v>0</v>
      </c>
      <c r="AU409" s="1">
        <f t="shared" si="51"/>
        <v>0.25219736035258311</v>
      </c>
      <c r="AV409" s="1">
        <f t="shared" si="52"/>
        <v>0.2210105316715214</v>
      </c>
      <c r="AW409" s="1">
        <f t="shared" si="53"/>
        <v>0.18982370299045961</v>
      </c>
    </row>
    <row r="410" spans="1:49" x14ac:dyDescent="0.2">
      <c r="A410">
        <v>408</v>
      </c>
      <c r="B410" t="s">
        <v>14638</v>
      </c>
      <c r="C410" t="s">
        <v>14637</v>
      </c>
      <c r="F410" t="s">
        <v>14636</v>
      </c>
      <c r="G410" t="s">
        <v>17</v>
      </c>
      <c r="H410" t="s">
        <v>16</v>
      </c>
      <c r="R410" s="7">
        <v>38078</v>
      </c>
      <c r="S410" s="8">
        <f t="shared" si="48"/>
        <v>2004</v>
      </c>
      <c r="T410" s="8">
        <v>2004</v>
      </c>
      <c r="U410" s="8">
        <f t="shared" si="49"/>
        <v>18</v>
      </c>
      <c r="V410" s="7">
        <v>38078</v>
      </c>
      <c r="W410" t="s">
        <v>8091</v>
      </c>
      <c r="X410" s="2">
        <v>0.88100000000000001</v>
      </c>
      <c r="Y410" s="6">
        <f t="shared" si="54"/>
        <v>2.3517791836843653E-2</v>
      </c>
      <c r="AA410">
        <v>10459243</v>
      </c>
      <c r="AB410">
        <v>17248</v>
      </c>
      <c r="AD410" t="s">
        <v>6</v>
      </c>
      <c r="AE410">
        <v>46</v>
      </c>
      <c r="AF410">
        <v>2</v>
      </c>
      <c r="AH410" t="s">
        <v>14635</v>
      </c>
      <c r="AI410" t="s">
        <v>14634</v>
      </c>
      <c r="AJ410" t="s">
        <v>14633</v>
      </c>
      <c r="AK410" t="s">
        <v>14632</v>
      </c>
      <c r="AL410">
        <v>77</v>
      </c>
      <c r="AM410" s="5">
        <f t="shared" si="50"/>
        <v>4.2777777777777777</v>
      </c>
      <c r="AN410" s="4">
        <f t="shared" si="55"/>
        <v>6.4790273044722114E-3</v>
      </c>
      <c r="AO410" s="3"/>
      <c r="AP410">
        <v>0</v>
      </c>
      <c r="AR410" t="s">
        <v>1</v>
      </c>
      <c r="AT410" s="2" t="s">
        <v>0</v>
      </c>
      <c r="AU410" s="1">
        <f t="shared" si="51"/>
        <v>1.840616247713222</v>
      </c>
      <c r="AV410" s="1">
        <f t="shared" si="52"/>
        <v>1.4998409570657931</v>
      </c>
      <c r="AW410" s="1">
        <f t="shared" si="53"/>
        <v>1.1590656664183643</v>
      </c>
    </row>
    <row r="411" spans="1:49" x14ac:dyDescent="0.2">
      <c r="A411">
        <v>409</v>
      </c>
      <c r="B411" t="s">
        <v>14631</v>
      </c>
      <c r="C411" t="s">
        <v>14630</v>
      </c>
      <c r="F411" t="s">
        <v>14629</v>
      </c>
      <c r="G411" t="s">
        <v>17</v>
      </c>
      <c r="H411" t="s">
        <v>16</v>
      </c>
      <c r="I411" t="s">
        <v>14628</v>
      </c>
      <c r="J411">
        <v>60008928</v>
      </c>
      <c r="K411" t="s">
        <v>14619</v>
      </c>
      <c r="L411" t="s">
        <v>908</v>
      </c>
      <c r="M411" t="s">
        <v>907</v>
      </c>
      <c r="N411">
        <v>2</v>
      </c>
      <c r="O411" t="s">
        <v>14627</v>
      </c>
      <c r="P411" t="s">
        <v>14626</v>
      </c>
      <c r="Q411" t="s">
        <v>14625</v>
      </c>
      <c r="R411" s="7">
        <v>38078</v>
      </c>
      <c r="S411" s="8">
        <f t="shared" si="48"/>
        <v>2004</v>
      </c>
      <c r="T411" s="8">
        <v>2004</v>
      </c>
      <c r="U411" s="8">
        <f t="shared" si="49"/>
        <v>18</v>
      </c>
      <c r="V411" s="7">
        <v>38078</v>
      </c>
      <c r="W411" t="s">
        <v>1916</v>
      </c>
      <c r="X411" s="2">
        <v>0.28799999999999998</v>
      </c>
      <c r="Y411" s="6">
        <f t="shared" si="54"/>
        <v>7.6879955153359488E-3</v>
      </c>
      <c r="AA411">
        <v>10689605</v>
      </c>
      <c r="AB411">
        <v>19515</v>
      </c>
      <c r="AD411" t="s">
        <v>6</v>
      </c>
      <c r="AE411">
        <v>11</v>
      </c>
      <c r="AF411">
        <v>2</v>
      </c>
      <c r="AH411" t="s">
        <v>14624</v>
      </c>
      <c r="AI411" t="s">
        <v>14623</v>
      </c>
      <c r="AJ411" t="s">
        <v>14622</v>
      </c>
      <c r="AK411" t="s">
        <v>14621</v>
      </c>
      <c r="AL411">
        <v>0</v>
      </c>
      <c r="AM411" s="5">
        <f t="shared" si="50"/>
        <v>0</v>
      </c>
      <c r="AN411" s="4">
        <f t="shared" si="55"/>
        <v>0</v>
      </c>
      <c r="AO411" s="3"/>
      <c r="AP411">
        <v>0</v>
      </c>
      <c r="AQ411" t="s">
        <v>14620</v>
      </c>
      <c r="AR411" t="s">
        <v>1</v>
      </c>
      <c r="AS411" t="s">
        <v>14619</v>
      </c>
      <c r="AT411" s="2" t="s">
        <v>0</v>
      </c>
      <c r="AU411" s="1">
        <f t="shared" si="51"/>
        <v>0.53815968607351639</v>
      </c>
      <c r="AV411" s="1">
        <f t="shared" si="52"/>
        <v>0.38439977576679746</v>
      </c>
      <c r="AW411" s="1">
        <f t="shared" si="53"/>
        <v>0.23063986546007845</v>
      </c>
    </row>
    <row r="412" spans="1:49" x14ac:dyDescent="0.2">
      <c r="A412">
        <v>410</v>
      </c>
      <c r="B412" t="s">
        <v>14618</v>
      </c>
      <c r="C412" t="s">
        <v>14617</v>
      </c>
      <c r="F412" t="s">
        <v>14616</v>
      </c>
      <c r="G412" t="s">
        <v>17</v>
      </c>
      <c r="H412" t="s">
        <v>16</v>
      </c>
      <c r="I412" t="s">
        <v>14615</v>
      </c>
      <c r="J412">
        <v>60000305</v>
      </c>
      <c r="K412" t="s">
        <v>14614</v>
      </c>
      <c r="L412" t="s">
        <v>14613</v>
      </c>
      <c r="M412" t="s">
        <v>120</v>
      </c>
      <c r="N412">
        <v>1</v>
      </c>
      <c r="O412" t="s">
        <v>14612</v>
      </c>
      <c r="P412">
        <v>7007033594</v>
      </c>
      <c r="Q412">
        <v>60000305</v>
      </c>
      <c r="R412" s="7">
        <v>38078</v>
      </c>
      <c r="S412" s="8">
        <f t="shared" si="48"/>
        <v>2004</v>
      </c>
      <c r="T412" s="8">
        <v>2004</v>
      </c>
      <c r="U412" s="8">
        <f t="shared" si="49"/>
        <v>18</v>
      </c>
      <c r="V412" s="7">
        <v>38078</v>
      </c>
      <c r="W412" t="s">
        <v>8091</v>
      </c>
      <c r="X412" s="2">
        <v>0.88100000000000001</v>
      </c>
      <c r="Y412" s="6">
        <f t="shared" si="54"/>
        <v>2.3517791836843653E-2</v>
      </c>
      <c r="AA412">
        <v>10459243</v>
      </c>
      <c r="AB412">
        <v>17248</v>
      </c>
      <c r="AD412" t="s">
        <v>6</v>
      </c>
      <c r="AE412">
        <v>46</v>
      </c>
      <c r="AF412">
        <v>2</v>
      </c>
      <c r="AH412" t="s">
        <v>14611</v>
      </c>
      <c r="AI412" t="s">
        <v>14610</v>
      </c>
      <c r="AJ412" t="s">
        <v>14609</v>
      </c>
      <c r="AK412" t="s">
        <v>14608</v>
      </c>
      <c r="AL412">
        <v>137</v>
      </c>
      <c r="AM412" s="5">
        <f t="shared" si="50"/>
        <v>7.6111111111111107</v>
      </c>
      <c r="AN412" s="4">
        <f t="shared" si="55"/>
        <v>1.1527620009255753E-2</v>
      </c>
      <c r="AO412" s="3"/>
      <c r="AP412">
        <v>0</v>
      </c>
      <c r="AR412" t="s">
        <v>1</v>
      </c>
      <c r="AT412" s="2" t="s">
        <v>0</v>
      </c>
      <c r="AU412" s="1">
        <f t="shared" si="51"/>
        <v>1.992074028856728</v>
      </c>
      <c r="AV412" s="1">
        <f t="shared" si="52"/>
        <v>1.7522705923049702</v>
      </c>
      <c r="AW412" s="1">
        <f t="shared" si="53"/>
        <v>1.5124671557532121</v>
      </c>
    </row>
    <row r="413" spans="1:49" x14ac:dyDescent="0.2">
      <c r="A413">
        <v>411</v>
      </c>
      <c r="B413" t="s">
        <v>14607</v>
      </c>
      <c r="C413" t="s">
        <v>14606</v>
      </c>
      <c r="F413" t="s">
        <v>14605</v>
      </c>
      <c r="G413" t="s">
        <v>17</v>
      </c>
      <c r="H413" t="s">
        <v>16</v>
      </c>
      <c r="I413" t="s">
        <v>1557</v>
      </c>
      <c r="J413">
        <v>60001247</v>
      </c>
      <c r="K413" t="s">
        <v>1556</v>
      </c>
      <c r="M413" t="s">
        <v>120</v>
      </c>
      <c r="N413">
        <v>1</v>
      </c>
      <c r="O413" t="s">
        <v>14279</v>
      </c>
      <c r="P413">
        <v>7102270511</v>
      </c>
      <c r="Q413">
        <v>60001247</v>
      </c>
      <c r="R413" s="7">
        <v>38078</v>
      </c>
      <c r="S413" s="8">
        <f t="shared" si="48"/>
        <v>2004</v>
      </c>
      <c r="T413" s="8">
        <v>2004</v>
      </c>
      <c r="U413" s="8">
        <f t="shared" si="49"/>
        <v>18</v>
      </c>
      <c r="V413" s="7">
        <v>38078</v>
      </c>
      <c r="W413" t="s">
        <v>8091</v>
      </c>
      <c r="X413" s="2">
        <v>0.88100000000000001</v>
      </c>
      <c r="Y413" s="6">
        <f t="shared" si="54"/>
        <v>2.3517791836843653E-2</v>
      </c>
      <c r="AA413">
        <v>10459243</v>
      </c>
      <c r="AB413">
        <v>17248</v>
      </c>
      <c r="AD413" t="s">
        <v>6</v>
      </c>
      <c r="AE413">
        <v>46</v>
      </c>
      <c r="AF413">
        <v>2</v>
      </c>
      <c r="AH413" t="s">
        <v>14604</v>
      </c>
      <c r="AI413" t="s">
        <v>14603</v>
      </c>
      <c r="AJ413" t="s">
        <v>14602</v>
      </c>
      <c r="AK413" t="s">
        <v>14601</v>
      </c>
      <c r="AL413">
        <v>35</v>
      </c>
      <c r="AM413" s="5">
        <f t="shared" si="50"/>
        <v>1.9444444444444444</v>
      </c>
      <c r="AN413" s="4">
        <f t="shared" si="55"/>
        <v>2.9450124111237326E-3</v>
      </c>
      <c r="AO413" s="3"/>
      <c r="AP413">
        <v>0</v>
      </c>
      <c r="AR413" t="s">
        <v>1</v>
      </c>
      <c r="AT413" s="2" t="s">
        <v>0</v>
      </c>
      <c r="AU413" s="1">
        <f t="shared" si="51"/>
        <v>1.7345958009127675</v>
      </c>
      <c r="AV413" s="1">
        <f t="shared" si="52"/>
        <v>1.3231402123983693</v>
      </c>
      <c r="AW413" s="1">
        <f t="shared" si="53"/>
        <v>0.91168462388397076</v>
      </c>
    </row>
    <row r="414" spans="1:49" x14ac:dyDescent="0.2">
      <c r="A414">
        <v>412</v>
      </c>
      <c r="B414" t="s">
        <v>14600</v>
      </c>
      <c r="C414" t="s">
        <v>14599</v>
      </c>
      <c r="F414" t="s">
        <v>14598</v>
      </c>
      <c r="G414" t="s">
        <v>17</v>
      </c>
      <c r="H414" t="s">
        <v>16</v>
      </c>
      <c r="I414" t="s">
        <v>14597</v>
      </c>
      <c r="J414">
        <v>60014174</v>
      </c>
      <c r="K414" t="s">
        <v>14596</v>
      </c>
      <c r="L414" t="s">
        <v>14595</v>
      </c>
      <c r="M414" t="s">
        <v>1679</v>
      </c>
      <c r="N414">
        <v>3</v>
      </c>
      <c r="O414" t="s">
        <v>14594</v>
      </c>
      <c r="P414" t="s">
        <v>14593</v>
      </c>
      <c r="Q414" t="s">
        <v>14592</v>
      </c>
      <c r="R414" s="7">
        <v>38078</v>
      </c>
      <c r="S414" s="8">
        <f t="shared" si="48"/>
        <v>2004</v>
      </c>
      <c r="T414" s="8">
        <v>2004</v>
      </c>
      <c r="U414" s="8">
        <f t="shared" si="49"/>
        <v>18</v>
      </c>
      <c r="V414" s="7">
        <v>38078</v>
      </c>
      <c r="W414" t="s">
        <v>14591</v>
      </c>
      <c r="X414" s="2" t="s">
        <v>0</v>
      </c>
      <c r="Y414" s="6" t="e">
        <f t="shared" si="54"/>
        <v>#VALUE!</v>
      </c>
      <c r="AA414">
        <v>13583948</v>
      </c>
      <c r="AB414">
        <v>17747</v>
      </c>
      <c r="AD414" t="s">
        <v>6</v>
      </c>
      <c r="AE414">
        <v>22</v>
      </c>
      <c r="AF414">
        <v>2</v>
      </c>
      <c r="AH414" t="s">
        <v>14590</v>
      </c>
      <c r="AI414" t="s">
        <v>14589</v>
      </c>
      <c r="AK414" t="s">
        <v>14588</v>
      </c>
      <c r="AL414">
        <v>0</v>
      </c>
      <c r="AM414" s="5">
        <f t="shared" si="50"/>
        <v>0</v>
      </c>
      <c r="AN414" s="4">
        <f t="shared" si="55"/>
        <v>0</v>
      </c>
      <c r="AO414" s="3"/>
      <c r="AP414">
        <v>0</v>
      </c>
      <c r="AR414" t="s">
        <v>1</v>
      </c>
      <c r="AT414" s="2" t="s">
        <v>0</v>
      </c>
      <c r="AU414" s="1" t="e">
        <f t="shared" si="51"/>
        <v>#VALUE!</v>
      </c>
      <c r="AV414" s="1" t="e">
        <f t="shared" si="52"/>
        <v>#VALUE!</v>
      </c>
      <c r="AW414" s="1" t="e">
        <f t="shared" si="53"/>
        <v>#VALUE!</v>
      </c>
    </row>
    <row r="415" spans="1:49" x14ac:dyDescent="0.2">
      <c r="A415">
        <v>413</v>
      </c>
      <c r="B415" t="s">
        <v>14587</v>
      </c>
      <c r="C415" t="s">
        <v>14586</v>
      </c>
      <c r="F415" t="s">
        <v>14585</v>
      </c>
      <c r="G415" t="s">
        <v>17</v>
      </c>
      <c r="H415" t="s">
        <v>16</v>
      </c>
      <c r="I415" t="s">
        <v>14584</v>
      </c>
      <c r="J415">
        <v>60001881</v>
      </c>
      <c r="K415" t="s">
        <v>14583</v>
      </c>
      <c r="L415" t="s">
        <v>14582</v>
      </c>
      <c r="M415" t="s">
        <v>1679</v>
      </c>
      <c r="N415">
        <v>2</v>
      </c>
      <c r="O415" t="s">
        <v>14581</v>
      </c>
      <c r="P415" t="s">
        <v>14580</v>
      </c>
      <c r="Q415" t="s">
        <v>14579</v>
      </c>
      <c r="R415" s="7">
        <v>38078</v>
      </c>
      <c r="S415" s="8">
        <f t="shared" si="48"/>
        <v>2004</v>
      </c>
      <c r="T415" s="8">
        <v>2004</v>
      </c>
      <c r="U415" s="8">
        <f t="shared" si="49"/>
        <v>18</v>
      </c>
      <c r="V415" s="7">
        <v>38078</v>
      </c>
      <c r="W415" t="s">
        <v>8091</v>
      </c>
      <c r="X415" s="2">
        <v>0.88100000000000001</v>
      </c>
      <c r="Y415" s="6">
        <f t="shared" si="54"/>
        <v>2.3517791836843653E-2</v>
      </c>
      <c r="AA415">
        <v>10459243</v>
      </c>
      <c r="AB415">
        <v>17248</v>
      </c>
      <c r="AD415" t="s">
        <v>6</v>
      </c>
      <c r="AE415">
        <v>46</v>
      </c>
      <c r="AF415">
        <v>2</v>
      </c>
      <c r="AH415" t="s">
        <v>14578</v>
      </c>
      <c r="AI415" t="s">
        <v>14577</v>
      </c>
      <c r="AJ415" t="s">
        <v>14576</v>
      </c>
      <c r="AK415" t="s">
        <v>14575</v>
      </c>
      <c r="AL415">
        <v>0</v>
      </c>
      <c r="AM415" s="5">
        <f t="shared" si="50"/>
        <v>0</v>
      </c>
      <c r="AN415" s="4">
        <f t="shared" si="55"/>
        <v>0</v>
      </c>
      <c r="AO415" s="3"/>
      <c r="AP415">
        <v>0</v>
      </c>
      <c r="AR415" t="s">
        <v>1</v>
      </c>
      <c r="AT415" s="2" t="s">
        <v>0</v>
      </c>
      <c r="AU415" s="1">
        <f t="shared" si="51"/>
        <v>1.6462454285790555</v>
      </c>
      <c r="AV415" s="1">
        <f t="shared" si="52"/>
        <v>1.1758895918421826</v>
      </c>
      <c r="AW415" s="1">
        <f t="shared" si="53"/>
        <v>0.70553375510530958</v>
      </c>
    </row>
    <row r="416" spans="1:49" x14ac:dyDescent="0.2">
      <c r="A416">
        <v>414</v>
      </c>
      <c r="B416" t="s">
        <v>14574</v>
      </c>
      <c r="C416" t="s">
        <v>14573</v>
      </c>
      <c r="F416" t="s">
        <v>14572</v>
      </c>
      <c r="G416" t="s">
        <v>17</v>
      </c>
      <c r="H416" t="s">
        <v>16</v>
      </c>
      <c r="I416" t="s">
        <v>2392</v>
      </c>
      <c r="J416" t="s">
        <v>2391</v>
      </c>
      <c r="K416" t="s">
        <v>2390</v>
      </c>
      <c r="L416" t="s">
        <v>2389</v>
      </c>
      <c r="M416" t="s">
        <v>2388</v>
      </c>
      <c r="N416">
        <v>5</v>
      </c>
      <c r="O416" t="s">
        <v>14571</v>
      </c>
      <c r="P416" t="s">
        <v>14570</v>
      </c>
      <c r="Q416" t="s">
        <v>14569</v>
      </c>
      <c r="R416" s="7">
        <v>38078</v>
      </c>
      <c r="S416" s="8">
        <f t="shared" si="48"/>
        <v>2004</v>
      </c>
      <c r="T416" s="8">
        <v>2004</v>
      </c>
      <c r="U416" s="8">
        <f t="shared" si="49"/>
        <v>18</v>
      </c>
      <c r="V416" s="7">
        <v>38078</v>
      </c>
      <c r="W416" t="s">
        <v>8091</v>
      </c>
      <c r="X416" s="2">
        <v>0.88100000000000001</v>
      </c>
      <c r="Y416" s="6">
        <f t="shared" si="54"/>
        <v>2.3517791836843653E-2</v>
      </c>
      <c r="AA416">
        <v>10459243</v>
      </c>
      <c r="AB416">
        <v>17248</v>
      </c>
      <c r="AD416" t="s">
        <v>6</v>
      </c>
      <c r="AE416">
        <v>46</v>
      </c>
      <c r="AF416">
        <v>2</v>
      </c>
      <c r="AH416" t="s">
        <v>14568</v>
      </c>
      <c r="AI416" t="s">
        <v>14567</v>
      </c>
      <c r="AJ416" t="s">
        <v>14566</v>
      </c>
      <c r="AK416" t="s">
        <v>14565</v>
      </c>
      <c r="AL416">
        <v>5</v>
      </c>
      <c r="AM416" s="5">
        <f t="shared" si="50"/>
        <v>0.27777777777777779</v>
      </c>
      <c r="AN416" s="4">
        <f t="shared" si="55"/>
        <v>4.207160587319618E-4</v>
      </c>
      <c r="AO416" s="3"/>
      <c r="AP416">
        <v>0</v>
      </c>
      <c r="AR416" t="s">
        <v>1</v>
      </c>
      <c r="AT416" s="2" t="s">
        <v>0</v>
      </c>
      <c r="AU416" s="1">
        <f t="shared" si="51"/>
        <v>1.6588669103410145</v>
      </c>
      <c r="AV416" s="1">
        <f t="shared" si="52"/>
        <v>1.1969253947787808</v>
      </c>
      <c r="AW416" s="1">
        <f t="shared" si="53"/>
        <v>0.73498387921654684</v>
      </c>
    </row>
    <row r="417" spans="1:49" x14ac:dyDescent="0.2">
      <c r="A417">
        <v>415</v>
      </c>
      <c r="B417" t="s">
        <v>14564</v>
      </c>
      <c r="C417" t="s">
        <v>14563</v>
      </c>
      <c r="F417" t="s">
        <v>14562</v>
      </c>
      <c r="G417" t="s">
        <v>17</v>
      </c>
      <c r="H417" t="s">
        <v>16</v>
      </c>
      <c r="I417" t="s">
        <v>14561</v>
      </c>
      <c r="J417">
        <v>60028419</v>
      </c>
      <c r="K417" t="s">
        <v>817</v>
      </c>
      <c r="L417" t="s">
        <v>816</v>
      </c>
      <c r="M417" t="s">
        <v>815</v>
      </c>
      <c r="N417">
        <v>3</v>
      </c>
      <c r="O417" t="s">
        <v>14560</v>
      </c>
      <c r="P417" t="s">
        <v>14559</v>
      </c>
      <c r="Q417" t="s">
        <v>812</v>
      </c>
      <c r="R417" s="7">
        <v>38078</v>
      </c>
      <c r="S417" s="8">
        <f t="shared" si="48"/>
        <v>2004</v>
      </c>
      <c r="T417" s="8">
        <v>2004</v>
      </c>
      <c r="U417" s="8">
        <f t="shared" si="49"/>
        <v>18</v>
      </c>
      <c r="V417" s="7">
        <v>38078</v>
      </c>
      <c r="W417" t="s">
        <v>8091</v>
      </c>
      <c r="X417" s="2">
        <v>0.88100000000000001</v>
      </c>
      <c r="Y417" s="6">
        <f t="shared" si="54"/>
        <v>2.3517791836843653E-2</v>
      </c>
      <c r="AA417">
        <v>10459243</v>
      </c>
      <c r="AB417">
        <v>17248</v>
      </c>
      <c r="AD417" t="s">
        <v>6</v>
      </c>
      <c r="AE417">
        <v>46</v>
      </c>
      <c r="AF417">
        <v>2</v>
      </c>
      <c r="AH417" t="s">
        <v>14558</v>
      </c>
      <c r="AI417" t="s">
        <v>14557</v>
      </c>
      <c r="AJ417" t="s">
        <v>14556</v>
      </c>
      <c r="AK417" t="s">
        <v>14555</v>
      </c>
      <c r="AL417">
        <v>7</v>
      </c>
      <c r="AM417" s="5">
        <f t="shared" si="50"/>
        <v>0.3888888888888889</v>
      </c>
      <c r="AN417" s="4">
        <f t="shared" si="55"/>
        <v>5.890024822247465E-4</v>
      </c>
      <c r="AO417" s="3"/>
      <c r="AP417">
        <v>0</v>
      </c>
      <c r="AR417" t="s">
        <v>1</v>
      </c>
      <c r="AT417" s="2" t="s">
        <v>0</v>
      </c>
      <c r="AU417" s="1">
        <f t="shared" si="51"/>
        <v>1.6639155030457979</v>
      </c>
      <c r="AV417" s="1">
        <f t="shared" si="52"/>
        <v>1.20533971595342</v>
      </c>
      <c r="AW417" s="1">
        <f t="shared" si="53"/>
        <v>0.74676392886104181</v>
      </c>
    </row>
    <row r="418" spans="1:49" x14ac:dyDescent="0.2">
      <c r="A418">
        <v>416</v>
      </c>
      <c r="B418" t="s">
        <v>14554</v>
      </c>
      <c r="C418" t="s">
        <v>14553</v>
      </c>
      <c r="F418" t="s">
        <v>14552</v>
      </c>
      <c r="G418" t="s">
        <v>17</v>
      </c>
      <c r="H418" t="s">
        <v>16</v>
      </c>
      <c r="I418" t="s">
        <v>14551</v>
      </c>
      <c r="J418">
        <v>60027561</v>
      </c>
      <c r="K418" t="s">
        <v>9949</v>
      </c>
      <c r="L418" t="s">
        <v>9948</v>
      </c>
      <c r="M418" t="s">
        <v>120</v>
      </c>
      <c r="N418">
        <v>1</v>
      </c>
      <c r="O418" t="s">
        <v>14550</v>
      </c>
      <c r="P418">
        <v>7004462124</v>
      </c>
      <c r="Q418">
        <v>60027561</v>
      </c>
      <c r="R418" s="7">
        <v>38078</v>
      </c>
      <c r="S418" s="8">
        <f t="shared" si="48"/>
        <v>2004</v>
      </c>
      <c r="T418" s="8">
        <v>2004</v>
      </c>
      <c r="U418" s="8">
        <f t="shared" si="49"/>
        <v>18</v>
      </c>
      <c r="V418" s="7">
        <v>38078</v>
      </c>
      <c r="W418" t="s">
        <v>8091</v>
      </c>
      <c r="X418" s="2">
        <v>0.88100000000000001</v>
      </c>
      <c r="Y418" s="6">
        <f t="shared" si="54"/>
        <v>2.3517791836843653E-2</v>
      </c>
      <c r="AA418">
        <v>10459243</v>
      </c>
      <c r="AB418">
        <v>17248</v>
      </c>
      <c r="AD418" t="s">
        <v>6</v>
      </c>
      <c r="AE418">
        <v>46</v>
      </c>
      <c r="AF418">
        <v>2</v>
      </c>
      <c r="AH418" t="s">
        <v>14549</v>
      </c>
      <c r="AI418" t="s">
        <v>14548</v>
      </c>
      <c r="AJ418" t="s">
        <v>14547</v>
      </c>
      <c r="AK418" t="s">
        <v>14546</v>
      </c>
      <c r="AL418">
        <v>3</v>
      </c>
      <c r="AM418" s="5">
        <f t="shared" si="50"/>
        <v>0.16666666666666666</v>
      </c>
      <c r="AN418" s="4">
        <f t="shared" si="55"/>
        <v>2.5242963523917705E-4</v>
      </c>
      <c r="AO418" s="3"/>
      <c r="AP418">
        <v>0</v>
      </c>
      <c r="AQ418" t="s">
        <v>13955</v>
      </c>
      <c r="AR418" t="s">
        <v>1714</v>
      </c>
      <c r="AS418" t="s">
        <v>13953</v>
      </c>
      <c r="AT418" s="2" t="s">
        <v>0</v>
      </c>
      <c r="AU418" s="1">
        <f t="shared" si="51"/>
        <v>1.6538183176362309</v>
      </c>
      <c r="AV418" s="1">
        <f t="shared" si="52"/>
        <v>1.1885110736041415</v>
      </c>
      <c r="AW418" s="1">
        <f t="shared" si="53"/>
        <v>0.72320382957205198</v>
      </c>
    </row>
    <row r="419" spans="1:49" x14ac:dyDescent="0.2">
      <c r="A419">
        <v>417</v>
      </c>
      <c r="B419" t="s">
        <v>14545</v>
      </c>
      <c r="C419" t="s">
        <v>14544</v>
      </c>
      <c r="F419" t="s">
        <v>14543</v>
      </c>
      <c r="G419" t="s">
        <v>17</v>
      </c>
      <c r="H419" t="s">
        <v>16</v>
      </c>
      <c r="I419" t="s">
        <v>14542</v>
      </c>
      <c r="J419">
        <v>60015331</v>
      </c>
      <c r="K419" t="s">
        <v>317</v>
      </c>
      <c r="L419" t="s">
        <v>316</v>
      </c>
      <c r="M419" t="s">
        <v>315</v>
      </c>
      <c r="N419">
        <v>3</v>
      </c>
      <c r="O419" t="s">
        <v>14541</v>
      </c>
      <c r="P419" t="s">
        <v>14540</v>
      </c>
      <c r="Q419" t="s">
        <v>2867</v>
      </c>
      <c r="R419" s="7">
        <v>38078</v>
      </c>
      <c r="S419" s="8">
        <f t="shared" si="48"/>
        <v>2004</v>
      </c>
      <c r="T419" s="8">
        <v>2004</v>
      </c>
      <c r="U419" s="8">
        <f t="shared" si="49"/>
        <v>18</v>
      </c>
      <c r="V419" s="7">
        <v>38078</v>
      </c>
      <c r="W419" t="s">
        <v>8091</v>
      </c>
      <c r="X419" s="2">
        <v>0.88100000000000001</v>
      </c>
      <c r="Y419" s="6">
        <f t="shared" si="54"/>
        <v>2.3517791836843653E-2</v>
      </c>
      <c r="AA419">
        <v>10459243</v>
      </c>
      <c r="AB419">
        <v>17248</v>
      </c>
      <c r="AD419" t="s">
        <v>6</v>
      </c>
      <c r="AE419">
        <v>46</v>
      </c>
      <c r="AF419">
        <v>2</v>
      </c>
      <c r="AH419" t="s">
        <v>14539</v>
      </c>
      <c r="AI419" t="s">
        <v>14538</v>
      </c>
      <c r="AJ419" t="s">
        <v>14537</v>
      </c>
      <c r="AK419" t="s">
        <v>14536</v>
      </c>
      <c r="AL419">
        <v>32</v>
      </c>
      <c r="AM419" s="5">
        <f t="shared" si="50"/>
        <v>1.7777777777777777</v>
      </c>
      <c r="AN419" s="4">
        <f t="shared" si="55"/>
        <v>2.6925827758845552E-3</v>
      </c>
      <c r="AO419" s="3"/>
      <c r="AP419">
        <v>0</v>
      </c>
      <c r="AR419" t="s">
        <v>1</v>
      </c>
      <c r="AT419" s="2" t="s">
        <v>0</v>
      </c>
      <c r="AU419" s="1">
        <f t="shared" si="51"/>
        <v>1.7270229118555924</v>
      </c>
      <c r="AV419" s="1">
        <f t="shared" si="52"/>
        <v>1.3105187306364106</v>
      </c>
      <c r="AW419" s="1">
        <f t="shared" si="53"/>
        <v>0.89401454941722847</v>
      </c>
    </row>
    <row r="420" spans="1:49" x14ac:dyDescent="0.2">
      <c r="A420">
        <v>418</v>
      </c>
      <c r="B420" t="s">
        <v>14535</v>
      </c>
      <c r="C420" t="s">
        <v>14534</v>
      </c>
      <c r="F420" t="s">
        <v>14533</v>
      </c>
      <c r="G420" t="s">
        <v>17</v>
      </c>
      <c r="H420" t="s">
        <v>16</v>
      </c>
      <c r="I420" t="s">
        <v>14532</v>
      </c>
      <c r="J420" t="s">
        <v>14531</v>
      </c>
      <c r="K420" t="s">
        <v>14530</v>
      </c>
      <c r="L420" t="s">
        <v>14529</v>
      </c>
      <c r="M420" t="s">
        <v>64</v>
      </c>
      <c r="N420">
        <v>2</v>
      </c>
      <c r="O420" t="s">
        <v>14528</v>
      </c>
      <c r="P420" t="s">
        <v>14527</v>
      </c>
      <c r="Q420" t="s">
        <v>14526</v>
      </c>
      <c r="R420" s="7">
        <v>38078</v>
      </c>
      <c r="S420" s="8">
        <f t="shared" si="48"/>
        <v>2004</v>
      </c>
      <c r="T420" s="8">
        <v>2004</v>
      </c>
      <c r="U420" s="8">
        <f t="shared" si="49"/>
        <v>18</v>
      </c>
      <c r="V420" s="7">
        <v>38078</v>
      </c>
      <c r="W420" t="s">
        <v>8091</v>
      </c>
      <c r="X420" s="2">
        <v>0.88100000000000001</v>
      </c>
      <c r="Y420" s="6">
        <f t="shared" si="54"/>
        <v>2.3517791836843653E-2</v>
      </c>
      <c r="AA420">
        <v>10459243</v>
      </c>
      <c r="AB420">
        <v>17248</v>
      </c>
      <c r="AD420" t="s">
        <v>6</v>
      </c>
      <c r="AE420">
        <v>46</v>
      </c>
      <c r="AF420">
        <v>2</v>
      </c>
      <c r="AH420" t="s">
        <v>14525</v>
      </c>
      <c r="AI420" t="s">
        <v>14524</v>
      </c>
      <c r="AJ420" t="s">
        <v>14523</v>
      </c>
      <c r="AK420" t="s">
        <v>14522</v>
      </c>
      <c r="AL420">
        <v>5</v>
      </c>
      <c r="AM420" s="5">
        <f t="shared" si="50"/>
        <v>0.27777777777777779</v>
      </c>
      <c r="AN420" s="4">
        <f t="shared" si="55"/>
        <v>4.207160587319618E-4</v>
      </c>
      <c r="AO420" s="3"/>
      <c r="AP420">
        <v>0</v>
      </c>
      <c r="AQ420" t="s">
        <v>7683</v>
      </c>
      <c r="AR420" t="s">
        <v>1</v>
      </c>
      <c r="AS420" t="s">
        <v>6214</v>
      </c>
      <c r="AT420" s="2" t="s">
        <v>0</v>
      </c>
      <c r="AU420" s="1">
        <f t="shared" si="51"/>
        <v>1.6588669103410145</v>
      </c>
      <c r="AV420" s="1">
        <f t="shared" si="52"/>
        <v>1.1969253947787808</v>
      </c>
      <c r="AW420" s="1">
        <f t="shared" si="53"/>
        <v>0.73498387921654684</v>
      </c>
    </row>
    <row r="421" spans="1:49" x14ac:dyDescent="0.2">
      <c r="A421">
        <v>419</v>
      </c>
      <c r="B421" t="s">
        <v>14521</v>
      </c>
      <c r="F421" t="s">
        <v>14520</v>
      </c>
      <c r="G421" t="s">
        <v>17</v>
      </c>
      <c r="H421" t="s">
        <v>16</v>
      </c>
      <c r="I421" t="s">
        <v>14519</v>
      </c>
      <c r="J421">
        <v>60016930</v>
      </c>
      <c r="K421" t="s">
        <v>14518</v>
      </c>
      <c r="L421" t="s">
        <v>3321</v>
      </c>
      <c r="M421" t="s">
        <v>1197</v>
      </c>
      <c r="N421">
        <v>3</v>
      </c>
      <c r="O421" t="s">
        <v>14517</v>
      </c>
      <c r="P421" t="s">
        <v>14516</v>
      </c>
      <c r="Q421" t="s">
        <v>14515</v>
      </c>
      <c r="R421" s="7">
        <v>38078</v>
      </c>
      <c r="S421" s="8">
        <f t="shared" si="48"/>
        <v>2004</v>
      </c>
      <c r="T421" s="8">
        <v>2004</v>
      </c>
      <c r="U421" s="8">
        <f t="shared" si="49"/>
        <v>18</v>
      </c>
      <c r="V421" s="7">
        <v>38078</v>
      </c>
      <c r="W421" t="s">
        <v>14514</v>
      </c>
      <c r="X421" s="2" t="s">
        <v>0</v>
      </c>
      <c r="Y421" s="6" t="e">
        <f t="shared" si="54"/>
        <v>#VALUE!</v>
      </c>
      <c r="AA421">
        <v>10075321</v>
      </c>
      <c r="AB421">
        <v>17751</v>
      </c>
      <c r="AD421" t="s">
        <v>6</v>
      </c>
      <c r="AE421">
        <v>27</v>
      </c>
      <c r="AF421">
        <v>2</v>
      </c>
      <c r="AH421" t="s">
        <v>14513</v>
      </c>
      <c r="AI421" t="s">
        <v>14512</v>
      </c>
      <c r="AJ421" t="s">
        <v>14511</v>
      </c>
      <c r="AK421" t="s">
        <v>14510</v>
      </c>
      <c r="AL421">
        <v>1</v>
      </c>
      <c r="AM421" s="5">
        <f t="shared" si="50"/>
        <v>5.5555555555555552E-2</v>
      </c>
      <c r="AN421" s="4">
        <f t="shared" si="55"/>
        <v>8.4143211746392349E-5</v>
      </c>
      <c r="AO421" s="3"/>
      <c r="AP421">
        <v>0</v>
      </c>
      <c r="AR421" t="s">
        <v>1</v>
      </c>
      <c r="AT421" s="2" t="s">
        <v>0</v>
      </c>
      <c r="AU421" s="1" t="e">
        <f t="shared" si="51"/>
        <v>#VALUE!</v>
      </c>
      <c r="AV421" s="1" t="e">
        <f t="shared" si="52"/>
        <v>#VALUE!</v>
      </c>
      <c r="AW421" s="1" t="e">
        <f t="shared" si="53"/>
        <v>#VALUE!</v>
      </c>
    </row>
    <row r="422" spans="1:49" x14ac:dyDescent="0.2">
      <c r="A422">
        <v>420</v>
      </c>
      <c r="B422" t="s">
        <v>14509</v>
      </c>
      <c r="C422" t="s">
        <v>14508</v>
      </c>
      <c r="F422" t="s">
        <v>14507</v>
      </c>
      <c r="G422" t="s">
        <v>17</v>
      </c>
      <c r="H422" t="s">
        <v>16</v>
      </c>
      <c r="I422" t="s">
        <v>14506</v>
      </c>
      <c r="J422">
        <v>60016618</v>
      </c>
      <c r="K422" t="s">
        <v>14505</v>
      </c>
      <c r="L422" t="s">
        <v>14504</v>
      </c>
      <c r="M422" t="s">
        <v>14503</v>
      </c>
      <c r="N422">
        <v>1</v>
      </c>
      <c r="O422" t="s">
        <v>14502</v>
      </c>
      <c r="P422">
        <v>6602621944</v>
      </c>
      <c r="Q422">
        <v>60016618</v>
      </c>
      <c r="R422" s="7">
        <v>38078</v>
      </c>
      <c r="S422" s="8">
        <f t="shared" si="48"/>
        <v>2004</v>
      </c>
      <c r="T422" s="8">
        <v>2004</v>
      </c>
      <c r="U422" s="8">
        <f t="shared" si="49"/>
        <v>18</v>
      </c>
      <c r="V422" s="7">
        <v>38078</v>
      </c>
      <c r="W422" t="s">
        <v>6060</v>
      </c>
      <c r="X422" s="2" t="s">
        <v>0</v>
      </c>
      <c r="Y422" s="6" t="e">
        <f t="shared" si="54"/>
        <v>#VALUE!</v>
      </c>
      <c r="AA422">
        <v>114626</v>
      </c>
      <c r="AB422">
        <v>27480</v>
      </c>
      <c r="AD422" t="s">
        <v>6</v>
      </c>
      <c r="AE422">
        <v>54</v>
      </c>
      <c r="AF422">
        <v>4</v>
      </c>
      <c r="AH422" t="s">
        <v>14501</v>
      </c>
      <c r="AI422" t="s">
        <v>14500</v>
      </c>
      <c r="AJ422" t="s">
        <v>14499</v>
      </c>
      <c r="AK422" t="s">
        <v>14498</v>
      </c>
      <c r="AL422">
        <v>1</v>
      </c>
      <c r="AM422" s="5">
        <f t="shared" si="50"/>
        <v>5.5555555555555552E-2</v>
      </c>
      <c r="AN422" s="4">
        <f t="shared" si="55"/>
        <v>8.4143211746392349E-5</v>
      </c>
      <c r="AO422" s="3"/>
      <c r="AP422">
        <v>0</v>
      </c>
      <c r="AR422" t="s">
        <v>1</v>
      </c>
      <c r="AT422" s="2" t="s">
        <v>0</v>
      </c>
      <c r="AU422" s="1" t="e">
        <f t="shared" si="51"/>
        <v>#VALUE!</v>
      </c>
      <c r="AV422" s="1" t="e">
        <f t="shared" si="52"/>
        <v>#VALUE!</v>
      </c>
      <c r="AW422" s="1" t="e">
        <f t="shared" si="53"/>
        <v>#VALUE!</v>
      </c>
    </row>
    <row r="423" spans="1:49" x14ac:dyDescent="0.2">
      <c r="A423">
        <v>421</v>
      </c>
      <c r="B423" t="s">
        <v>14497</v>
      </c>
      <c r="C423" t="s">
        <v>14496</v>
      </c>
      <c r="F423" t="s">
        <v>14495</v>
      </c>
      <c r="G423" t="s">
        <v>17</v>
      </c>
      <c r="H423" t="s">
        <v>16</v>
      </c>
      <c r="I423" t="s">
        <v>14494</v>
      </c>
      <c r="J423" t="s">
        <v>14493</v>
      </c>
      <c r="K423" t="s">
        <v>14492</v>
      </c>
      <c r="L423" t="s">
        <v>14491</v>
      </c>
      <c r="M423" t="s">
        <v>345</v>
      </c>
      <c r="N423">
        <v>3</v>
      </c>
      <c r="O423" t="s">
        <v>14490</v>
      </c>
      <c r="P423" t="s">
        <v>14489</v>
      </c>
      <c r="Q423" t="s">
        <v>14488</v>
      </c>
      <c r="R423" s="7">
        <v>38078</v>
      </c>
      <c r="S423" s="8">
        <f t="shared" ref="S423:S486" si="56">YEAR(R423)</f>
        <v>2004</v>
      </c>
      <c r="T423" s="8">
        <v>2004</v>
      </c>
      <c r="U423" s="8">
        <f t="shared" ref="U423:U486" si="57">2022-T423</f>
        <v>18</v>
      </c>
      <c r="V423" s="7">
        <v>38078</v>
      </c>
      <c r="W423" t="s">
        <v>432</v>
      </c>
      <c r="X423" s="2">
        <v>0.64600000000000002</v>
      </c>
      <c r="Y423" s="6">
        <f t="shared" si="54"/>
        <v>1.72446010517605E-2</v>
      </c>
      <c r="AA423" t="s">
        <v>431</v>
      </c>
      <c r="AB423">
        <v>21157</v>
      </c>
      <c r="AD423" t="s">
        <v>6</v>
      </c>
      <c r="AE423">
        <v>15</v>
      </c>
      <c r="AF423">
        <v>4</v>
      </c>
      <c r="AH423" t="s">
        <v>14487</v>
      </c>
      <c r="AI423" t="s">
        <v>14486</v>
      </c>
      <c r="AJ423" t="s">
        <v>14485</v>
      </c>
      <c r="AK423" t="s">
        <v>14484</v>
      </c>
      <c r="AL423">
        <v>36</v>
      </c>
      <c r="AM423" s="5">
        <f t="shared" ref="AM423:AM486" si="58">AL423/U423</f>
        <v>2</v>
      </c>
      <c r="AN423" s="4">
        <f t="shared" si="55"/>
        <v>3.0291556228701248E-3</v>
      </c>
      <c r="AO423" s="3"/>
      <c r="AP423">
        <v>0</v>
      </c>
      <c r="AR423" t="s">
        <v>1</v>
      </c>
      <c r="AT423" s="2" t="s">
        <v>0</v>
      </c>
      <c r="AU423" s="1">
        <f t="shared" ref="AU423:AU486" si="59">(Y423*0.7+AN423*0.3)*100</f>
        <v>1.2979967423093386</v>
      </c>
      <c r="AV423" s="1">
        <f t="shared" ref="AV423:AV486" si="60">(Y423*0.5+AN423*0.5)*100</f>
        <v>1.0136878337315314</v>
      </c>
      <c r="AW423" s="1">
        <f t="shared" ref="AW423:AW486" si="61">(Y423*0.3+AN423*0.7)*100</f>
        <v>0.72937892515372371</v>
      </c>
    </row>
    <row r="424" spans="1:49" x14ac:dyDescent="0.2">
      <c r="A424">
        <v>422</v>
      </c>
      <c r="B424" t="s">
        <v>14483</v>
      </c>
      <c r="C424" t="s">
        <v>14482</v>
      </c>
      <c r="E424">
        <v>15118224</v>
      </c>
      <c r="F424" t="s">
        <v>14481</v>
      </c>
      <c r="G424" t="s">
        <v>17</v>
      </c>
      <c r="H424" t="s">
        <v>16</v>
      </c>
      <c r="I424" t="s">
        <v>14480</v>
      </c>
      <c r="J424">
        <v>60011047</v>
      </c>
      <c r="K424" t="s">
        <v>14479</v>
      </c>
      <c r="L424" t="s">
        <v>14478</v>
      </c>
      <c r="M424" t="s">
        <v>565</v>
      </c>
      <c r="N424">
        <v>4</v>
      </c>
      <c r="O424" t="s">
        <v>14477</v>
      </c>
      <c r="P424" t="s">
        <v>14476</v>
      </c>
      <c r="Q424" t="s">
        <v>14475</v>
      </c>
      <c r="R424" s="7">
        <v>38078</v>
      </c>
      <c r="S424" s="8">
        <f t="shared" si="56"/>
        <v>2004</v>
      </c>
      <c r="T424" s="8">
        <v>2004</v>
      </c>
      <c r="U424" s="8">
        <f t="shared" si="57"/>
        <v>18</v>
      </c>
      <c r="V424" s="7">
        <v>38078</v>
      </c>
      <c r="W424" t="s">
        <v>7984</v>
      </c>
      <c r="X424" s="2">
        <v>0.39100000000000001</v>
      </c>
      <c r="Y424" s="6">
        <f t="shared" si="54"/>
        <v>1.043752168922346E-2</v>
      </c>
      <c r="AA424">
        <v>2890003</v>
      </c>
      <c r="AB424">
        <v>24547</v>
      </c>
      <c r="AD424" t="s">
        <v>6</v>
      </c>
      <c r="AE424">
        <v>21</v>
      </c>
      <c r="AF424">
        <v>4</v>
      </c>
      <c r="AH424" t="s">
        <v>14474</v>
      </c>
      <c r="AI424" t="s">
        <v>14473</v>
      </c>
      <c r="AJ424" t="s">
        <v>14472</v>
      </c>
      <c r="AK424" t="s">
        <v>14471</v>
      </c>
      <c r="AL424">
        <v>4</v>
      </c>
      <c r="AM424" s="5">
        <f t="shared" si="58"/>
        <v>0.22222222222222221</v>
      </c>
      <c r="AN424" s="4">
        <f t="shared" si="55"/>
        <v>3.365728469855694E-4</v>
      </c>
      <c r="AO424" s="3"/>
      <c r="AP424">
        <v>0</v>
      </c>
      <c r="AR424" t="s">
        <v>1</v>
      </c>
      <c r="AT424" s="2">
        <v>0.93100000000000005</v>
      </c>
      <c r="AU424" s="1">
        <f t="shared" si="59"/>
        <v>0.74072370365520923</v>
      </c>
      <c r="AV424" s="1">
        <f t="shared" si="60"/>
        <v>0.53870472681045145</v>
      </c>
      <c r="AW424" s="1">
        <f t="shared" si="61"/>
        <v>0.33668574996569367</v>
      </c>
    </row>
    <row r="425" spans="1:49" x14ac:dyDescent="0.2">
      <c r="A425">
        <v>423</v>
      </c>
      <c r="B425" t="s">
        <v>14470</v>
      </c>
      <c r="C425" t="s">
        <v>14469</v>
      </c>
      <c r="F425" t="s">
        <v>14468</v>
      </c>
      <c r="G425" t="s">
        <v>17</v>
      </c>
      <c r="H425" t="s">
        <v>16</v>
      </c>
      <c r="I425" t="s">
        <v>14467</v>
      </c>
      <c r="J425" t="s">
        <v>14466</v>
      </c>
      <c r="K425" t="s">
        <v>14465</v>
      </c>
      <c r="L425" t="s">
        <v>14464</v>
      </c>
      <c r="M425" t="s">
        <v>14463</v>
      </c>
      <c r="N425">
        <v>4</v>
      </c>
      <c r="O425" t="s">
        <v>14462</v>
      </c>
      <c r="P425" t="s">
        <v>14461</v>
      </c>
      <c r="Q425" t="s">
        <v>14460</v>
      </c>
      <c r="R425" s="7">
        <v>38078</v>
      </c>
      <c r="S425" s="8">
        <f t="shared" si="56"/>
        <v>2004</v>
      </c>
      <c r="T425" s="8">
        <v>2004</v>
      </c>
      <c r="U425" s="8">
        <f t="shared" si="57"/>
        <v>18</v>
      </c>
      <c r="V425" s="7">
        <v>38078</v>
      </c>
      <c r="W425" s="11" t="s">
        <v>14459</v>
      </c>
      <c r="X425" s="2">
        <v>2.383</v>
      </c>
      <c r="Y425" s="6">
        <f t="shared" si="54"/>
        <v>6.3612824003630442E-2</v>
      </c>
      <c r="AA425">
        <v>13502433</v>
      </c>
      <c r="AB425">
        <v>9500153902</v>
      </c>
      <c r="AD425" t="s">
        <v>6</v>
      </c>
      <c r="AE425">
        <v>151</v>
      </c>
      <c r="AF425">
        <v>2</v>
      </c>
      <c r="AH425" t="s">
        <v>14458</v>
      </c>
      <c r="AI425" t="s">
        <v>14457</v>
      </c>
      <c r="AK425" t="s">
        <v>14456</v>
      </c>
      <c r="AL425">
        <v>42</v>
      </c>
      <c r="AM425" s="5">
        <f t="shared" si="58"/>
        <v>2.3333333333333335</v>
      </c>
      <c r="AN425" s="4">
        <f t="shared" si="55"/>
        <v>3.5340148933484792E-3</v>
      </c>
      <c r="AO425" s="3"/>
      <c r="AP425">
        <v>0</v>
      </c>
      <c r="AR425" t="s">
        <v>1</v>
      </c>
      <c r="AT425" s="2" t="s">
        <v>0</v>
      </c>
      <c r="AU425" s="1">
        <f t="shared" si="59"/>
        <v>4.5589181270545858</v>
      </c>
      <c r="AV425" s="1">
        <f t="shared" si="60"/>
        <v>3.3573419448489461</v>
      </c>
      <c r="AW425" s="1">
        <f t="shared" si="61"/>
        <v>2.1557657626433064</v>
      </c>
    </row>
    <row r="426" spans="1:49" x14ac:dyDescent="0.2">
      <c r="A426">
        <v>424</v>
      </c>
      <c r="B426" t="s">
        <v>14455</v>
      </c>
      <c r="C426" t="s">
        <v>14454</v>
      </c>
      <c r="F426" t="s">
        <v>14453</v>
      </c>
      <c r="G426" t="s">
        <v>17</v>
      </c>
      <c r="H426" t="s">
        <v>16</v>
      </c>
      <c r="I426" t="s">
        <v>5014</v>
      </c>
      <c r="J426" t="s">
        <v>461</v>
      </c>
      <c r="K426" t="s">
        <v>460</v>
      </c>
      <c r="L426" t="s">
        <v>459</v>
      </c>
      <c r="M426" t="s">
        <v>458</v>
      </c>
      <c r="N426">
        <v>6</v>
      </c>
      <c r="O426" t="s">
        <v>14452</v>
      </c>
      <c r="P426" t="s">
        <v>14451</v>
      </c>
      <c r="Q426" t="s">
        <v>14450</v>
      </c>
      <c r="R426" s="7">
        <v>38078</v>
      </c>
      <c r="S426" s="8">
        <f t="shared" si="56"/>
        <v>2004</v>
      </c>
      <c r="T426" s="8">
        <v>2004</v>
      </c>
      <c r="U426" s="8">
        <f t="shared" si="57"/>
        <v>18</v>
      </c>
      <c r="V426" s="7">
        <v>38078</v>
      </c>
      <c r="W426" s="11" t="s">
        <v>9559</v>
      </c>
      <c r="X426" s="2">
        <v>2.383</v>
      </c>
      <c r="Y426" s="6">
        <f t="shared" si="54"/>
        <v>6.3612824003630442E-2</v>
      </c>
      <c r="AA426">
        <v>13502425</v>
      </c>
      <c r="AB426">
        <v>17413</v>
      </c>
      <c r="AD426" t="s">
        <v>6</v>
      </c>
      <c r="AE426">
        <v>151</v>
      </c>
      <c r="AF426">
        <v>2</v>
      </c>
      <c r="AH426" t="s">
        <v>6816</v>
      </c>
      <c r="AI426" t="s">
        <v>14449</v>
      </c>
      <c r="AK426" t="s">
        <v>14448</v>
      </c>
      <c r="AL426">
        <v>0</v>
      </c>
      <c r="AM426" s="5">
        <f t="shared" si="58"/>
        <v>0</v>
      </c>
      <c r="AN426" s="4">
        <f t="shared" si="55"/>
        <v>0</v>
      </c>
      <c r="AO426" s="3"/>
      <c r="AP426">
        <v>0</v>
      </c>
      <c r="AR426" t="s">
        <v>1</v>
      </c>
      <c r="AT426" s="2" t="s">
        <v>0</v>
      </c>
      <c r="AU426" s="1">
        <f t="shared" si="59"/>
        <v>4.4528976802541305</v>
      </c>
      <c r="AV426" s="1">
        <f t="shared" si="60"/>
        <v>3.1806412001815221</v>
      </c>
      <c r="AW426" s="1">
        <f t="shared" si="61"/>
        <v>1.9083847201089132</v>
      </c>
    </row>
    <row r="427" spans="1:49" x14ac:dyDescent="0.2">
      <c r="A427">
        <v>425</v>
      </c>
      <c r="B427" t="s">
        <v>14447</v>
      </c>
      <c r="C427" t="s">
        <v>14446</v>
      </c>
      <c r="F427" t="s">
        <v>14445</v>
      </c>
      <c r="G427" t="s">
        <v>17</v>
      </c>
      <c r="H427" t="s">
        <v>16</v>
      </c>
      <c r="I427" t="s">
        <v>14444</v>
      </c>
      <c r="J427">
        <v>60022927</v>
      </c>
      <c r="K427" t="s">
        <v>8379</v>
      </c>
      <c r="L427" t="s">
        <v>8378</v>
      </c>
      <c r="M427" t="s">
        <v>8377</v>
      </c>
      <c r="N427">
        <v>2</v>
      </c>
      <c r="O427" t="s">
        <v>14443</v>
      </c>
      <c r="P427" t="s">
        <v>14442</v>
      </c>
      <c r="Q427" t="s">
        <v>14441</v>
      </c>
      <c r="R427" s="7">
        <v>38078</v>
      </c>
      <c r="S427" s="8">
        <f t="shared" si="56"/>
        <v>2004</v>
      </c>
      <c r="T427" s="8">
        <v>2004</v>
      </c>
      <c r="U427" s="8">
        <f t="shared" si="57"/>
        <v>18</v>
      </c>
      <c r="V427" s="7">
        <v>38078</v>
      </c>
      <c r="W427" s="11" t="s">
        <v>9559</v>
      </c>
      <c r="X427" s="2">
        <v>2.383</v>
      </c>
      <c r="Y427" s="6">
        <f t="shared" si="54"/>
        <v>6.3612824003630442E-2</v>
      </c>
      <c r="AA427">
        <v>13502425</v>
      </c>
      <c r="AB427">
        <v>17413</v>
      </c>
      <c r="AD427" t="s">
        <v>6</v>
      </c>
      <c r="AE427">
        <v>151</v>
      </c>
      <c r="AF427">
        <v>2</v>
      </c>
      <c r="AH427" t="s">
        <v>14440</v>
      </c>
      <c r="AI427" t="s">
        <v>14439</v>
      </c>
      <c r="AK427" t="s">
        <v>14438</v>
      </c>
      <c r="AL427">
        <v>10</v>
      </c>
      <c r="AM427" s="5">
        <f t="shared" si="58"/>
        <v>0.55555555555555558</v>
      </c>
      <c r="AN427" s="4">
        <f t="shared" si="55"/>
        <v>8.414321174639236E-4</v>
      </c>
      <c r="AO427" s="3"/>
      <c r="AP427">
        <v>0</v>
      </c>
      <c r="AR427" t="s">
        <v>1</v>
      </c>
      <c r="AT427" s="2" t="s">
        <v>0</v>
      </c>
      <c r="AU427" s="1">
        <f t="shared" si="59"/>
        <v>4.4781406437780484</v>
      </c>
      <c r="AV427" s="1">
        <f t="shared" si="60"/>
        <v>3.2227128060547185</v>
      </c>
      <c r="AW427" s="1">
        <f t="shared" si="61"/>
        <v>1.967284968331388</v>
      </c>
    </row>
    <row r="428" spans="1:49" x14ac:dyDescent="0.2">
      <c r="A428">
        <v>426</v>
      </c>
      <c r="B428" t="s">
        <v>14437</v>
      </c>
      <c r="C428" t="s">
        <v>14436</v>
      </c>
      <c r="E428">
        <v>15170756</v>
      </c>
      <c r="F428" t="s">
        <v>14435</v>
      </c>
      <c r="G428" t="s">
        <v>17</v>
      </c>
      <c r="H428" t="s">
        <v>16</v>
      </c>
      <c r="I428" t="s">
        <v>14434</v>
      </c>
      <c r="J428" t="s">
        <v>14433</v>
      </c>
      <c r="K428" t="s">
        <v>14432</v>
      </c>
      <c r="L428" t="s">
        <v>14431</v>
      </c>
      <c r="M428" t="s">
        <v>8900</v>
      </c>
      <c r="N428">
        <v>5</v>
      </c>
      <c r="O428" t="s">
        <v>14430</v>
      </c>
      <c r="P428" t="s">
        <v>14429</v>
      </c>
      <c r="Q428" t="s">
        <v>14428</v>
      </c>
      <c r="R428" s="7">
        <v>38078</v>
      </c>
      <c r="S428" s="8">
        <f t="shared" si="56"/>
        <v>2004</v>
      </c>
      <c r="T428" s="8">
        <v>2004</v>
      </c>
      <c r="U428" s="8">
        <f t="shared" si="57"/>
        <v>18</v>
      </c>
      <c r="V428" s="7">
        <v>38078</v>
      </c>
      <c r="W428" t="s">
        <v>14427</v>
      </c>
      <c r="X428" s="2">
        <v>0.53600000000000003</v>
      </c>
      <c r="Y428" s="6">
        <f t="shared" si="54"/>
        <v>1.430821387576413E-2</v>
      </c>
      <c r="AA428" t="s">
        <v>14426</v>
      </c>
      <c r="AB428">
        <v>20920</v>
      </c>
      <c r="AD428" t="s">
        <v>6</v>
      </c>
      <c r="AE428">
        <v>63</v>
      </c>
      <c r="AF428">
        <v>5</v>
      </c>
      <c r="AH428" t="s">
        <v>14425</v>
      </c>
      <c r="AI428" t="s">
        <v>14424</v>
      </c>
      <c r="AJ428" t="s">
        <v>14423</v>
      </c>
      <c r="AK428" t="s">
        <v>14422</v>
      </c>
      <c r="AL428">
        <v>99</v>
      </c>
      <c r="AM428" s="5">
        <f t="shared" si="58"/>
        <v>5.5</v>
      </c>
      <c r="AN428" s="4">
        <f t="shared" si="55"/>
        <v>8.330177962892843E-3</v>
      </c>
      <c r="AO428" s="3"/>
      <c r="AP428">
        <v>0</v>
      </c>
      <c r="AR428" t="s">
        <v>1</v>
      </c>
      <c r="AT428" s="2">
        <v>2.7690000000000001</v>
      </c>
      <c r="AU428" s="1">
        <f t="shared" si="59"/>
        <v>1.2514803101902743</v>
      </c>
      <c r="AV428" s="1">
        <f t="shared" si="60"/>
        <v>1.1319195919328486</v>
      </c>
      <c r="AW428" s="1">
        <f t="shared" si="61"/>
        <v>1.012358873675423</v>
      </c>
    </row>
    <row r="429" spans="1:49" x14ac:dyDescent="0.2">
      <c r="A429">
        <v>427</v>
      </c>
      <c r="B429" t="s">
        <v>14421</v>
      </c>
      <c r="F429" t="s">
        <v>14420</v>
      </c>
      <c r="G429" t="s">
        <v>17</v>
      </c>
      <c r="H429" t="s">
        <v>16</v>
      </c>
      <c r="I429" t="s">
        <v>3337</v>
      </c>
      <c r="J429">
        <v>60025578</v>
      </c>
      <c r="K429" t="s">
        <v>3248</v>
      </c>
      <c r="L429" t="s">
        <v>3247</v>
      </c>
      <c r="M429" t="s">
        <v>1197</v>
      </c>
      <c r="N429">
        <v>3</v>
      </c>
      <c r="O429" t="s">
        <v>14419</v>
      </c>
      <c r="P429" t="s">
        <v>14418</v>
      </c>
      <c r="Q429" t="s">
        <v>14417</v>
      </c>
      <c r="R429" s="7">
        <v>38078</v>
      </c>
      <c r="S429" s="8">
        <f t="shared" si="56"/>
        <v>2004</v>
      </c>
      <c r="T429" s="8">
        <v>2004</v>
      </c>
      <c r="U429" s="8">
        <f t="shared" si="57"/>
        <v>18</v>
      </c>
      <c r="V429" s="7">
        <v>38078</v>
      </c>
      <c r="W429" t="s">
        <v>3317</v>
      </c>
      <c r="X429" s="2">
        <v>0.26700000000000002</v>
      </c>
      <c r="Y429" s="6">
        <f t="shared" si="54"/>
        <v>7.1274125090093707E-3</v>
      </c>
      <c r="AA429">
        <v>10224653</v>
      </c>
      <c r="AB429">
        <v>24184</v>
      </c>
      <c r="AD429" t="s">
        <v>6</v>
      </c>
      <c r="AE429">
        <v>13</v>
      </c>
      <c r="AF429">
        <v>2</v>
      </c>
      <c r="AH429" t="s">
        <v>14416</v>
      </c>
      <c r="AI429" t="s">
        <v>14415</v>
      </c>
      <c r="AJ429" t="s">
        <v>14414</v>
      </c>
      <c r="AK429" t="s">
        <v>14413</v>
      </c>
      <c r="AL429">
        <v>0</v>
      </c>
      <c r="AM429" s="5">
        <f t="shared" si="58"/>
        <v>0</v>
      </c>
      <c r="AN429" s="4">
        <f t="shared" si="55"/>
        <v>0</v>
      </c>
      <c r="AO429" s="3"/>
      <c r="AP429">
        <v>0</v>
      </c>
      <c r="AR429" t="s">
        <v>1</v>
      </c>
      <c r="AT429" s="2">
        <v>1.014</v>
      </c>
      <c r="AU429" s="1">
        <f t="shared" si="59"/>
        <v>0.49891887563065596</v>
      </c>
      <c r="AV429" s="1">
        <f t="shared" si="60"/>
        <v>0.35637062545046855</v>
      </c>
      <c r="AW429" s="1">
        <f t="shared" si="61"/>
        <v>0.21382237527028108</v>
      </c>
    </row>
    <row r="430" spans="1:49" x14ac:dyDescent="0.2">
      <c r="A430">
        <v>428</v>
      </c>
      <c r="B430" t="s">
        <v>14412</v>
      </c>
      <c r="C430" t="s">
        <v>14411</v>
      </c>
      <c r="F430" t="s">
        <v>14410</v>
      </c>
      <c r="G430" t="s">
        <v>17</v>
      </c>
      <c r="H430" t="s">
        <v>16</v>
      </c>
      <c r="I430" t="s">
        <v>14409</v>
      </c>
      <c r="J430">
        <v>60003217</v>
      </c>
      <c r="K430" t="s">
        <v>1963</v>
      </c>
      <c r="L430" t="s">
        <v>1962</v>
      </c>
      <c r="M430" t="s">
        <v>1436</v>
      </c>
      <c r="N430">
        <v>3</v>
      </c>
      <c r="O430" t="s">
        <v>14408</v>
      </c>
      <c r="P430" t="s">
        <v>14407</v>
      </c>
      <c r="Q430" t="s">
        <v>14406</v>
      </c>
      <c r="R430" s="7">
        <v>38078</v>
      </c>
      <c r="S430" s="8">
        <f t="shared" si="56"/>
        <v>2004</v>
      </c>
      <c r="T430" s="8">
        <v>2004</v>
      </c>
      <c r="U430" s="8">
        <f t="shared" si="57"/>
        <v>18</v>
      </c>
      <c r="V430" s="7">
        <v>38078</v>
      </c>
      <c r="W430" t="s">
        <v>1541</v>
      </c>
      <c r="X430" s="2">
        <v>0.251</v>
      </c>
      <c r="Y430" s="6">
        <f t="shared" si="54"/>
        <v>6.7003016470462617E-3</v>
      </c>
      <c r="AA430">
        <v>207217</v>
      </c>
      <c r="AB430">
        <v>26145</v>
      </c>
      <c r="AD430" t="s">
        <v>6</v>
      </c>
      <c r="AE430">
        <v>91</v>
      </c>
      <c r="AF430">
        <v>4</v>
      </c>
      <c r="AH430" t="s">
        <v>14405</v>
      </c>
      <c r="AI430" t="s">
        <v>14404</v>
      </c>
      <c r="AK430" t="s">
        <v>14403</v>
      </c>
      <c r="AL430">
        <v>63</v>
      </c>
      <c r="AM430" s="5">
        <f t="shared" si="58"/>
        <v>3.5</v>
      </c>
      <c r="AN430" s="4">
        <f t="shared" si="55"/>
        <v>5.301022340022719E-3</v>
      </c>
      <c r="AO430" s="3"/>
      <c r="AP430">
        <v>0</v>
      </c>
      <c r="AR430" t="s">
        <v>1</v>
      </c>
      <c r="AT430" s="2">
        <v>1.3360000000000001</v>
      </c>
      <c r="AU430" s="1">
        <f t="shared" si="59"/>
        <v>0.62805178549391982</v>
      </c>
      <c r="AV430" s="1">
        <f t="shared" si="60"/>
        <v>0.60006619935344896</v>
      </c>
      <c r="AW430" s="1">
        <f t="shared" si="61"/>
        <v>0.5720806132129781</v>
      </c>
    </row>
    <row r="431" spans="1:49" x14ac:dyDescent="0.2">
      <c r="A431">
        <v>429</v>
      </c>
      <c r="B431" t="s">
        <v>14402</v>
      </c>
      <c r="C431" t="s">
        <v>14401</v>
      </c>
      <c r="F431" t="s">
        <v>14400</v>
      </c>
      <c r="G431" t="s">
        <v>17</v>
      </c>
      <c r="H431" t="s">
        <v>16</v>
      </c>
      <c r="I431" t="s">
        <v>14399</v>
      </c>
      <c r="J431">
        <v>60024350</v>
      </c>
      <c r="K431" t="s">
        <v>12636</v>
      </c>
      <c r="L431" t="s">
        <v>12635</v>
      </c>
      <c r="M431" t="s">
        <v>1197</v>
      </c>
      <c r="N431">
        <v>2</v>
      </c>
      <c r="O431" t="s">
        <v>14398</v>
      </c>
      <c r="P431" t="s">
        <v>14397</v>
      </c>
      <c r="Q431" t="s">
        <v>14396</v>
      </c>
      <c r="R431" s="7">
        <v>38078</v>
      </c>
      <c r="S431" s="8">
        <f t="shared" si="56"/>
        <v>2004</v>
      </c>
      <c r="T431" s="8">
        <v>2004</v>
      </c>
      <c r="U431" s="8">
        <f t="shared" si="57"/>
        <v>18</v>
      </c>
      <c r="V431" s="7">
        <v>38078</v>
      </c>
      <c r="W431" t="s">
        <v>1541</v>
      </c>
      <c r="X431" s="2">
        <v>0.251</v>
      </c>
      <c r="Y431" s="6">
        <f t="shared" si="54"/>
        <v>6.7003016470462617E-3</v>
      </c>
      <c r="AA431">
        <v>207217</v>
      </c>
      <c r="AB431">
        <v>26145</v>
      </c>
      <c r="AD431" t="s">
        <v>6</v>
      </c>
      <c r="AE431">
        <v>91</v>
      </c>
      <c r="AF431">
        <v>4</v>
      </c>
      <c r="AH431" t="s">
        <v>14395</v>
      </c>
      <c r="AI431" t="s">
        <v>14394</v>
      </c>
      <c r="AK431" t="s">
        <v>14393</v>
      </c>
      <c r="AL431">
        <v>7</v>
      </c>
      <c r="AM431" s="5">
        <f t="shared" si="58"/>
        <v>0.3888888888888889</v>
      </c>
      <c r="AN431" s="4">
        <f t="shared" si="55"/>
        <v>5.890024822247465E-4</v>
      </c>
      <c r="AO431" s="3"/>
      <c r="AP431">
        <v>0</v>
      </c>
      <c r="AR431" t="s">
        <v>1</v>
      </c>
      <c r="AT431" s="2">
        <v>1.3360000000000001</v>
      </c>
      <c r="AU431" s="1">
        <f t="shared" si="59"/>
        <v>0.48669118975998066</v>
      </c>
      <c r="AV431" s="1">
        <f t="shared" si="60"/>
        <v>0.36446520646355041</v>
      </c>
      <c r="AW431" s="1">
        <f t="shared" si="61"/>
        <v>0.24223922316712007</v>
      </c>
    </row>
    <row r="432" spans="1:49" x14ac:dyDescent="0.2">
      <c r="A432">
        <v>430</v>
      </c>
      <c r="B432" t="s">
        <v>14392</v>
      </c>
      <c r="C432" t="s">
        <v>14391</v>
      </c>
      <c r="F432" t="s">
        <v>14390</v>
      </c>
      <c r="G432" t="s">
        <v>17</v>
      </c>
      <c r="H432" t="s">
        <v>16</v>
      </c>
      <c r="I432" t="s">
        <v>14389</v>
      </c>
      <c r="J432">
        <v>60103653</v>
      </c>
      <c r="K432" t="s">
        <v>10124</v>
      </c>
      <c r="L432" t="s">
        <v>3506</v>
      </c>
      <c r="M432" t="s">
        <v>3505</v>
      </c>
      <c r="N432">
        <v>2</v>
      </c>
      <c r="O432" t="s">
        <v>14388</v>
      </c>
      <c r="P432" t="s">
        <v>14387</v>
      </c>
      <c r="Q432" t="s">
        <v>14386</v>
      </c>
      <c r="R432" s="7">
        <v>38078</v>
      </c>
      <c r="S432" s="8">
        <f t="shared" si="56"/>
        <v>2004</v>
      </c>
      <c r="T432" s="8">
        <v>2004</v>
      </c>
      <c r="U432" s="8">
        <f t="shared" si="57"/>
        <v>18</v>
      </c>
      <c r="V432" s="7">
        <v>38078</v>
      </c>
      <c r="W432" t="s">
        <v>2384</v>
      </c>
      <c r="X432" s="2">
        <v>0.39600000000000002</v>
      </c>
      <c r="Y432" s="6">
        <f t="shared" si="54"/>
        <v>1.0570993833586931E-2</v>
      </c>
      <c r="AA432">
        <v>8858985</v>
      </c>
      <c r="AB432">
        <v>25993</v>
      </c>
      <c r="AD432" t="s">
        <v>6</v>
      </c>
      <c r="AE432">
        <v>19</v>
      </c>
      <c r="AF432">
        <v>4</v>
      </c>
      <c r="AH432" t="s">
        <v>14385</v>
      </c>
      <c r="AI432" t="s">
        <v>14384</v>
      </c>
      <c r="AK432" t="s">
        <v>14383</v>
      </c>
      <c r="AL432">
        <v>5</v>
      </c>
      <c r="AM432" s="5">
        <f t="shared" si="58"/>
        <v>0.27777777777777779</v>
      </c>
      <c r="AN432" s="4">
        <f t="shared" si="55"/>
        <v>4.207160587319618E-4</v>
      </c>
      <c r="AO432" s="3"/>
      <c r="AP432">
        <v>0</v>
      </c>
      <c r="AR432" t="s">
        <v>1</v>
      </c>
      <c r="AT432" s="2" t="s">
        <v>0</v>
      </c>
      <c r="AU432" s="1">
        <f t="shared" si="59"/>
        <v>0.75259105011304406</v>
      </c>
      <c r="AV432" s="1">
        <f t="shared" si="60"/>
        <v>0.54958549461594464</v>
      </c>
      <c r="AW432" s="1">
        <f t="shared" si="61"/>
        <v>0.34657993911884521</v>
      </c>
    </row>
    <row r="433" spans="1:49" x14ac:dyDescent="0.2">
      <c r="A433">
        <v>431</v>
      </c>
      <c r="B433" t="s">
        <v>14382</v>
      </c>
      <c r="C433" t="s">
        <v>14381</v>
      </c>
      <c r="F433" t="s">
        <v>14380</v>
      </c>
      <c r="G433" t="s">
        <v>17</v>
      </c>
      <c r="H433" t="s">
        <v>16</v>
      </c>
      <c r="I433" t="s">
        <v>14379</v>
      </c>
      <c r="J433" t="s">
        <v>14378</v>
      </c>
      <c r="K433" t="s">
        <v>14377</v>
      </c>
      <c r="L433" t="s">
        <v>14376</v>
      </c>
      <c r="M433" t="s">
        <v>285</v>
      </c>
      <c r="N433">
        <v>2</v>
      </c>
      <c r="O433" t="s">
        <v>14375</v>
      </c>
      <c r="P433" t="s">
        <v>14374</v>
      </c>
      <c r="Q433" t="s">
        <v>14373</v>
      </c>
      <c r="R433" s="7">
        <v>38078</v>
      </c>
      <c r="S433" s="8">
        <f t="shared" si="56"/>
        <v>2004</v>
      </c>
      <c r="T433" s="8">
        <v>2004</v>
      </c>
      <c r="U433" s="8">
        <f t="shared" si="57"/>
        <v>18</v>
      </c>
      <c r="V433" s="7">
        <v>38078</v>
      </c>
      <c r="W433" t="s">
        <v>561</v>
      </c>
      <c r="X433" s="2">
        <v>1.6519999999999999</v>
      </c>
      <c r="Y433" s="6">
        <f t="shared" si="54"/>
        <v>4.409919649769093E-2</v>
      </c>
      <c r="AA433" t="s">
        <v>560</v>
      </c>
      <c r="AB433">
        <v>17337</v>
      </c>
      <c r="AD433" t="s">
        <v>6</v>
      </c>
      <c r="AE433">
        <v>52</v>
      </c>
      <c r="AF433">
        <v>4</v>
      </c>
      <c r="AH433" t="s">
        <v>14372</v>
      </c>
      <c r="AI433" t="s">
        <v>14371</v>
      </c>
      <c r="AJ433" t="s">
        <v>14370</v>
      </c>
      <c r="AK433" t="s">
        <v>14369</v>
      </c>
      <c r="AL433">
        <v>84</v>
      </c>
      <c r="AM433" s="5">
        <f t="shared" si="58"/>
        <v>4.666666666666667</v>
      </c>
      <c r="AN433" s="4">
        <f t="shared" si="55"/>
        <v>7.0680297866969584E-3</v>
      </c>
      <c r="AO433" s="3"/>
      <c r="AP433">
        <v>0</v>
      </c>
      <c r="AR433" t="s">
        <v>1</v>
      </c>
      <c r="AT433" s="2" t="s">
        <v>0</v>
      </c>
      <c r="AU433" s="1">
        <f t="shared" si="59"/>
        <v>3.2989846484392737</v>
      </c>
      <c r="AV433" s="1">
        <f t="shared" si="60"/>
        <v>2.5583613142193946</v>
      </c>
      <c r="AW433" s="1">
        <f t="shared" si="61"/>
        <v>1.8177379799995146</v>
      </c>
    </row>
    <row r="434" spans="1:49" x14ac:dyDescent="0.2">
      <c r="A434">
        <v>432</v>
      </c>
      <c r="B434" t="s">
        <v>14368</v>
      </c>
      <c r="C434" t="s">
        <v>14367</v>
      </c>
      <c r="F434" t="s">
        <v>14366</v>
      </c>
      <c r="G434" t="s">
        <v>17</v>
      </c>
      <c r="H434" t="s">
        <v>16</v>
      </c>
      <c r="I434" t="s">
        <v>14365</v>
      </c>
      <c r="J434">
        <v>60015457</v>
      </c>
      <c r="K434" t="s">
        <v>14364</v>
      </c>
      <c r="L434" t="s">
        <v>14363</v>
      </c>
      <c r="M434" t="s">
        <v>120</v>
      </c>
      <c r="N434">
        <v>3</v>
      </c>
      <c r="O434" t="s">
        <v>14362</v>
      </c>
      <c r="P434" t="s">
        <v>14361</v>
      </c>
      <c r="Q434" t="s">
        <v>14360</v>
      </c>
      <c r="R434" s="7">
        <v>38078</v>
      </c>
      <c r="S434" s="8">
        <f t="shared" si="56"/>
        <v>2004</v>
      </c>
      <c r="T434" s="8">
        <v>2004</v>
      </c>
      <c r="U434" s="8">
        <f t="shared" si="57"/>
        <v>18</v>
      </c>
      <c r="V434" s="7">
        <v>38078</v>
      </c>
      <c r="W434" t="s">
        <v>13983</v>
      </c>
      <c r="X434" s="2">
        <v>1.3720000000000001</v>
      </c>
      <c r="Y434" s="6">
        <f t="shared" si="54"/>
        <v>3.662475641333654E-2</v>
      </c>
      <c r="AA434" t="s">
        <v>13982</v>
      </c>
      <c r="AB434">
        <v>17259</v>
      </c>
      <c r="AD434" t="s">
        <v>6</v>
      </c>
      <c r="AE434">
        <v>1</v>
      </c>
      <c r="AF434">
        <v>2</v>
      </c>
      <c r="AH434" t="s">
        <v>14359</v>
      </c>
      <c r="AI434" t="s">
        <v>14358</v>
      </c>
      <c r="AJ434" t="s">
        <v>14357</v>
      </c>
      <c r="AK434" t="s">
        <v>14356</v>
      </c>
      <c r="AL434">
        <v>5</v>
      </c>
      <c r="AM434" s="5">
        <f t="shared" si="58"/>
        <v>0.27777777777777779</v>
      </c>
      <c r="AN434" s="4">
        <f t="shared" si="55"/>
        <v>4.207160587319618E-4</v>
      </c>
      <c r="AO434" s="3"/>
      <c r="AP434">
        <v>0</v>
      </c>
      <c r="AQ434" t="s">
        <v>2261</v>
      </c>
      <c r="AR434" t="s">
        <v>14355</v>
      </c>
      <c r="AS434" t="s">
        <v>2260</v>
      </c>
      <c r="AT434" s="2">
        <v>3.9660000000000002</v>
      </c>
      <c r="AU434" s="1">
        <f t="shared" si="59"/>
        <v>2.5763544306955164</v>
      </c>
      <c r="AV434" s="1">
        <f t="shared" si="60"/>
        <v>1.8522736236034252</v>
      </c>
      <c r="AW434" s="1">
        <f t="shared" si="61"/>
        <v>1.1281928165113335</v>
      </c>
    </row>
    <row r="435" spans="1:49" x14ac:dyDescent="0.2">
      <c r="A435">
        <v>433</v>
      </c>
      <c r="B435" t="s">
        <v>14354</v>
      </c>
      <c r="C435" t="s">
        <v>14353</v>
      </c>
      <c r="F435" t="s">
        <v>14352</v>
      </c>
      <c r="G435" t="s">
        <v>17</v>
      </c>
      <c r="H435" t="s">
        <v>16</v>
      </c>
      <c r="I435" t="s">
        <v>14351</v>
      </c>
      <c r="J435">
        <v>101511245</v>
      </c>
      <c r="K435" t="s">
        <v>14350</v>
      </c>
      <c r="L435" t="s">
        <v>14349</v>
      </c>
      <c r="M435" t="s">
        <v>9416</v>
      </c>
      <c r="N435">
        <v>1</v>
      </c>
      <c r="O435" t="s">
        <v>14348</v>
      </c>
      <c r="P435">
        <v>15769419900</v>
      </c>
      <c r="Q435">
        <v>101511245</v>
      </c>
      <c r="R435" s="7">
        <v>38078</v>
      </c>
      <c r="S435" s="8">
        <f t="shared" si="56"/>
        <v>2004</v>
      </c>
      <c r="T435" s="8">
        <v>2004</v>
      </c>
      <c r="U435" s="8">
        <f t="shared" si="57"/>
        <v>18</v>
      </c>
      <c r="V435" s="7">
        <v>38078</v>
      </c>
      <c r="W435" t="s">
        <v>561</v>
      </c>
      <c r="X435" s="2">
        <v>1.6519999999999999</v>
      </c>
      <c r="Y435" s="6">
        <f t="shared" si="54"/>
        <v>4.409919649769093E-2</v>
      </c>
      <c r="AA435" t="s">
        <v>560</v>
      </c>
      <c r="AB435">
        <v>17337</v>
      </c>
      <c r="AD435" t="s">
        <v>6</v>
      </c>
      <c r="AE435">
        <v>52</v>
      </c>
      <c r="AF435">
        <v>4</v>
      </c>
      <c r="AH435" t="s">
        <v>14347</v>
      </c>
      <c r="AI435" t="s">
        <v>14346</v>
      </c>
      <c r="AJ435" t="s">
        <v>14345</v>
      </c>
      <c r="AK435" t="s">
        <v>14344</v>
      </c>
      <c r="AL435">
        <v>8</v>
      </c>
      <c r="AM435" s="5">
        <f t="shared" si="58"/>
        <v>0.44444444444444442</v>
      </c>
      <c r="AN435" s="4">
        <f t="shared" si="55"/>
        <v>6.7314569397113879E-4</v>
      </c>
      <c r="AO435" s="3"/>
      <c r="AP435">
        <v>0</v>
      </c>
      <c r="AR435" t="s">
        <v>1</v>
      </c>
      <c r="AT435" s="2" t="s">
        <v>0</v>
      </c>
      <c r="AU435" s="1">
        <f t="shared" si="59"/>
        <v>3.1071381256574995</v>
      </c>
      <c r="AV435" s="1">
        <f t="shared" si="60"/>
        <v>2.2386171095831036</v>
      </c>
      <c r="AW435" s="1">
        <f t="shared" si="61"/>
        <v>1.3700960935087076</v>
      </c>
    </row>
    <row r="436" spans="1:49" x14ac:dyDescent="0.2">
      <c r="A436">
        <v>434</v>
      </c>
      <c r="B436" t="s">
        <v>14343</v>
      </c>
      <c r="C436" t="s">
        <v>14342</v>
      </c>
      <c r="F436" t="s">
        <v>14341</v>
      </c>
      <c r="G436" t="s">
        <v>17</v>
      </c>
      <c r="H436" t="s">
        <v>16</v>
      </c>
      <c r="I436" t="s">
        <v>10640</v>
      </c>
      <c r="J436">
        <v>60005429</v>
      </c>
      <c r="K436" t="s">
        <v>2217</v>
      </c>
      <c r="L436" t="s">
        <v>137</v>
      </c>
      <c r="M436" t="s">
        <v>136</v>
      </c>
      <c r="N436">
        <v>2</v>
      </c>
      <c r="O436" t="s">
        <v>14340</v>
      </c>
      <c r="P436" t="s">
        <v>14339</v>
      </c>
      <c r="Q436" t="s">
        <v>2214</v>
      </c>
      <c r="R436" s="7">
        <v>38078</v>
      </c>
      <c r="S436" s="8">
        <f t="shared" si="56"/>
        <v>2004</v>
      </c>
      <c r="T436" s="8">
        <v>2004</v>
      </c>
      <c r="U436" s="8">
        <f t="shared" si="57"/>
        <v>18</v>
      </c>
      <c r="V436" s="7">
        <v>38078</v>
      </c>
      <c r="W436" t="s">
        <v>1636</v>
      </c>
      <c r="X436" s="2">
        <v>1.3720000000000001</v>
      </c>
      <c r="Y436" s="6">
        <f t="shared" si="54"/>
        <v>3.662475641333654E-2</v>
      </c>
      <c r="AA436">
        <v>189480</v>
      </c>
      <c r="AB436">
        <v>17366</v>
      </c>
      <c r="AD436" t="s">
        <v>6</v>
      </c>
      <c r="AE436">
        <v>52</v>
      </c>
      <c r="AF436">
        <v>4</v>
      </c>
      <c r="AH436" t="s">
        <v>14338</v>
      </c>
      <c r="AI436" t="s">
        <v>14337</v>
      </c>
      <c r="AJ436" t="s">
        <v>14336</v>
      </c>
      <c r="AK436" t="s">
        <v>14335</v>
      </c>
      <c r="AL436">
        <v>6</v>
      </c>
      <c r="AM436" s="5">
        <f t="shared" si="58"/>
        <v>0.33333333333333331</v>
      </c>
      <c r="AN436" s="4">
        <f t="shared" si="55"/>
        <v>5.048592704783541E-4</v>
      </c>
      <c r="AO436" s="3"/>
      <c r="AP436">
        <v>0</v>
      </c>
      <c r="AQ436" t="s">
        <v>9828</v>
      </c>
      <c r="AR436" t="s">
        <v>2744</v>
      </c>
      <c r="AS436" t="s">
        <v>9826</v>
      </c>
      <c r="AT436" s="2" t="s">
        <v>0</v>
      </c>
      <c r="AU436" s="1">
        <f t="shared" si="59"/>
        <v>2.5788787270479081</v>
      </c>
      <c r="AV436" s="1">
        <f t="shared" si="60"/>
        <v>1.8564807841907445</v>
      </c>
      <c r="AW436" s="1">
        <f t="shared" si="61"/>
        <v>1.1340828413335811</v>
      </c>
    </row>
    <row r="437" spans="1:49" x14ac:dyDescent="0.2">
      <c r="A437">
        <v>435</v>
      </c>
      <c r="B437" t="s">
        <v>14334</v>
      </c>
      <c r="C437" t="s">
        <v>14333</v>
      </c>
      <c r="F437" t="s">
        <v>14332</v>
      </c>
      <c r="G437" t="s">
        <v>17</v>
      </c>
      <c r="H437" t="s">
        <v>16</v>
      </c>
      <c r="I437" t="s">
        <v>14331</v>
      </c>
      <c r="J437" t="s">
        <v>14326</v>
      </c>
      <c r="K437" t="s">
        <v>14330</v>
      </c>
      <c r="L437" t="s">
        <v>14329</v>
      </c>
      <c r="M437" t="s">
        <v>2752</v>
      </c>
      <c r="N437">
        <v>2</v>
      </c>
      <c r="O437" t="s">
        <v>14328</v>
      </c>
      <c r="P437" t="s">
        <v>14327</v>
      </c>
      <c r="Q437" t="s">
        <v>14326</v>
      </c>
      <c r="R437" s="7">
        <v>38078</v>
      </c>
      <c r="S437" s="8">
        <f t="shared" si="56"/>
        <v>2004</v>
      </c>
      <c r="T437" s="8">
        <v>2004</v>
      </c>
      <c r="U437" s="8">
        <f t="shared" si="57"/>
        <v>18</v>
      </c>
      <c r="V437" s="7">
        <v>38078</v>
      </c>
      <c r="W437" t="s">
        <v>561</v>
      </c>
      <c r="X437" s="2">
        <v>1.6519999999999999</v>
      </c>
      <c r="Y437" s="6">
        <f t="shared" si="54"/>
        <v>4.409919649769093E-2</v>
      </c>
      <c r="AA437" t="s">
        <v>560</v>
      </c>
      <c r="AB437">
        <v>17337</v>
      </c>
      <c r="AD437" t="s">
        <v>6</v>
      </c>
      <c r="AE437">
        <v>52</v>
      </c>
      <c r="AF437">
        <v>4</v>
      </c>
      <c r="AH437" t="s">
        <v>14325</v>
      </c>
      <c r="AI437" t="s">
        <v>14324</v>
      </c>
      <c r="AJ437" t="s">
        <v>14323</v>
      </c>
      <c r="AK437" t="s">
        <v>14322</v>
      </c>
      <c r="AL437">
        <v>159</v>
      </c>
      <c r="AM437" s="5">
        <f t="shared" si="58"/>
        <v>8.8333333333333339</v>
      </c>
      <c r="AN437" s="4">
        <f t="shared" si="55"/>
        <v>1.3378770667676386E-2</v>
      </c>
      <c r="AO437" s="3"/>
      <c r="AP437">
        <v>0</v>
      </c>
      <c r="AR437" t="s">
        <v>1</v>
      </c>
      <c r="AT437" s="2" t="s">
        <v>0</v>
      </c>
      <c r="AU437" s="1">
        <f t="shared" si="59"/>
        <v>3.4883068748686568</v>
      </c>
      <c r="AV437" s="1">
        <f t="shared" si="60"/>
        <v>2.8738983582683657</v>
      </c>
      <c r="AW437" s="1">
        <f t="shared" si="61"/>
        <v>2.2594898416680747</v>
      </c>
    </row>
    <row r="438" spans="1:49" x14ac:dyDescent="0.2">
      <c r="A438">
        <v>436</v>
      </c>
      <c r="B438" t="s">
        <v>14321</v>
      </c>
      <c r="C438" t="s">
        <v>14320</v>
      </c>
      <c r="F438" t="s">
        <v>14319</v>
      </c>
      <c r="G438" t="s">
        <v>17</v>
      </c>
      <c r="H438" t="s">
        <v>16</v>
      </c>
      <c r="I438" t="s">
        <v>14318</v>
      </c>
      <c r="J438">
        <v>60013791</v>
      </c>
      <c r="K438" t="s">
        <v>14317</v>
      </c>
      <c r="L438" t="s">
        <v>14316</v>
      </c>
      <c r="M438" t="s">
        <v>120</v>
      </c>
      <c r="N438">
        <v>3</v>
      </c>
      <c r="O438" t="s">
        <v>14315</v>
      </c>
      <c r="P438" t="s">
        <v>14314</v>
      </c>
      <c r="Q438" t="s">
        <v>14313</v>
      </c>
      <c r="R438" s="7">
        <v>38078</v>
      </c>
      <c r="S438" s="8">
        <f t="shared" si="56"/>
        <v>2004</v>
      </c>
      <c r="T438" s="8">
        <v>2004</v>
      </c>
      <c r="U438" s="8">
        <f t="shared" si="57"/>
        <v>18</v>
      </c>
      <c r="V438" s="7">
        <v>38078</v>
      </c>
      <c r="W438" t="s">
        <v>561</v>
      </c>
      <c r="X438" s="2">
        <v>1.6519999999999999</v>
      </c>
      <c r="Y438" s="6">
        <f t="shared" si="54"/>
        <v>4.409919649769093E-2</v>
      </c>
      <c r="AA438" t="s">
        <v>560</v>
      </c>
      <c r="AB438">
        <v>17337</v>
      </c>
      <c r="AD438" t="s">
        <v>6</v>
      </c>
      <c r="AE438">
        <v>52</v>
      </c>
      <c r="AF438">
        <v>4</v>
      </c>
      <c r="AH438" t="s">
        <v>14312</v>
      </c>
      <c r="AI438" t="s">
        <v>14311</v>
      </c>
      <c r="AK438" t="s">
        <v>14310</v>
      </c>
      <c r="AL438">
        <v>57</v>
      </c>
      <c r="AM438" s="5">
        <f t="shared" si="58"/>
        <v>3.1666666666666665</v>
      </c>
      <c r="AN438" s="4">
        <f t="shared" si="55"/>
        <v>4.7961630695443642E-3</v>
      </c>
      <c r="AO438" s="3"/>
      <c r="AP438">
        <v>0</v>
      </c>
      <c r="AR438" t="s">
        <v>1</v>
      </c>
      <c r="AT438" s="2" t="s">
        <v>0</v>
      </c>
      <c r="AU438" s="1">
        <f t="shared" si="59"/>
        <v>3.2308286469246958</v>
      </c>
      <c r="AV438" s="1">
        <f t="shared" si="60"/>
        <v>2.4447679783617646</v>
      </c>
      <c r="AW438" s="1">
        <f t="shared" si="61"/>
        <v>1.6587073097988334</v>
      </c>
    </row>
    <row r="439" spans="1:49" x14ac:dyDescent="0.2">
      <c r="A439">
        <v>437</v>
      </c>
      <c r="B439" t="s">
        <v>14309</v>
      </c>
      <c r="C439" t="s">
        <v>14308</v>
      </c>
      <c r="F439" t="s">
        <v>14307</v>
      </c>
      <c r="G439" t="s">
        <v>17</v>
      </c>
      <c r="H439" t="s">
        <v>16</v>
      </c>
      <c r="I439" t="s">
        <v>14306</v>
      </c>
      <c r="J439">
        <v>60021939</v>
      </c>
      <c r="K439" t="s">
        <v>14305</v>
      </c>
      <c r="L439" t="s">
        <v>14304</v>
      </c>
      <c r="M439" t="s">
        <v>120</v>
      </c>
      <c r="N439">
        <v>2</v>
      </c>
      <c r="O439" t="s">
        <v>14303</v>
      </c>
      <c r="P439" t="s">
        <v>14302</v>
      </c>
      <c r="Q439" t="s">
        <v>14301</v>
      </c>
      <c r="R439" s="7">
        <v>38078</v>
      </c>
      <c r="S439" s="8">
        <f t="shared" si="56"/>
        <v>2004</v>
      </c>
      <c r="T439" s="8">
        <v>2004</v>
      </c>
      <c r="U439" s="8">
        <f t="shared" si="57"/>
        <v>18</v>
      </c>
      <c r="V439" s="7">
        <v>38078</v>
      </c>
      <c r="W439" t="s">
        <v>1636</v>
      </c>
      <c r="X439" s="2">
        <v>1.3720000000000001</v>
      </c>
      <c r="Y439" s="6">
        <f t="shared" si="54"/>
        <v>3.662475641333654E-2</v>
      </c>
      <c r="AA439">
        <v>189480</v>
      </c>
      <c r="AB439">
        <v>17366</v>
      </c>
      <c r="AD439" t="s">
        <v>6</v>
      </c>
      <c r="AE439">
        <v>52</v>
      </c>
      <c r="AF439">
        <v>4</v>
      </c>
      <c r="AH439" t="s">
        <v>14300</v>
      </c>
      <c r="AI439" t="s">
        <v>14299</v>
      </c>
      <c r="AJ439" t="s">
        <v>14298</v>
      </c>
      <c r="AK439" t="s">
        <v>14297</v>
      </c>
      <c r="AL439">
        <v>8</v>
      </c>
      <c r="AM439" s="5">
        <f t="shared" si="58"/>
        <v>0.44444444444444442</v>
      </c>
      <c r="AN439" s="4">
        <f t="shared" si="55"/>
        <v>6.7314569397113879E-4</v>
      </c>
      <c r="AO439" s="3"/>
      <c r="AP439">
        <v>0</v>
      </c>
      <c r="AQ439" t="s">
        <v>14296</v>
      </c>
      <c r="AR439" t="s">
        <v>1</v>
      </c>
      <c r="AS439" t="s">
        <v>14295</v>
      </c>
      <c r="AT439" s="2" t="s">
        <v>0</v>
      </c>
      <c r="AU439" s="1">
        <f t="shared" si="59"/>
        <v>2.583927319752692</v>
      </c>
      <c r="AV439" s="1">
        <f t="shared" si="60"/>
        <v>1.8648951053653839</v>
      </c>
      <c r="AW439" s="1">
        <f t="shared" si="61"/>
        <v>1.1458628909780759</v>
      </c>
    </row>
    <row r="440" spans="1:49" x14ac:dyDescent="0.2">
      <c r="A440">
        <v>438</v>
      </c>
      <c r="B440" t="s">
        <v>14294</v>
      </c>
      <c r="C440" t="s">
        <v>14293</v>
      </c>
      <c r="F440" t="s">
        <v>14292</v>
      </c>
      <c r="G440" t="s">
        <v>17</v>
      </c>
      <c r="H440" t="s">
        <v>16</v>
      </c>
      <c r="I440" t="s">
        <v>14291</v>
      </c>
      <c r="J440">
        <v>60110755</v>
      </c>
      <c r="K440" t="s">
        <v>14290</v>
      </c>
      <c r="L440" t="s">
        <v>224</v>
      </c>
      <c r="M440" t="s">
        <v>223</v>
      </c>
      <c r="N440">
        <v>4</v>
      </c>
      <c r="O440" t="s">
        <v>14289</v>
      </c>
      <c r="P440" t="s">
        <v>14288</v>
      </c>
      <c r="Q440" t="s">
        <v>14287</v>
      </c>
      <c r="R440" s="7">
        <v>38078</v>
      </c>
      <c r="S440" s="8">
        <f t="shared" si="56"/>
        <v>2004</v>
      </c>
      <c r="T440" s="8">
        <v>2004</v>
      </c>
      <c r="U440" s="8">
        <f t="shared" si="57"/>
        <v>18</v>
      </c>
      <c r="V440" s="7">
        <v>38078</v>
      </c>
      <c r="W440" t="s">
        <v>2057</v>
      </c>
      <c r="X440" s="2">
        <v>0.94</v>
      </c>
      <c r="Y440" s="6">
        <f t="shared" si="54"/>
        <v>2.5092763140332611E-2</v>
      </c>
      <c r="AA440">
        <v>15311309</v>
      </c>
      <c r="AB440">
        <v>17295</v>
      </c>
      <c r="AD440" t="s">
        <v>6</v>
      </c>
      <c r="AE440">
        <v>14</v>
      </c>
      <c r="AF440">
        <v>4</v>
      </c>
      <c r="AH440" t="s">
        <v>14286</v>
      </c>
      <c r="AI440" t="s">
        <v>14285</v>
      </c>
      <c r="AJ440" t="s">
        <v>14284</v>
      </c>
      <c r="AK440" t="s">
        <v>14283</v>
      </c>
      <c r="AL440">
        <v>135</v>
      </c>
      <c r="AM440" s="5">
        <f t="shared" si="58"/>
        <v>7.5</v>
      </c>
      <c r="AN440" s="4">
        <f t="shared" si="55"/>
        <v>1.1359333585762969E-2</v>
      </c>
      <c r="AO440" s="3"/>
      <c r="AP440">
        <v>0</v>
      </c>
      <c r="AR440" t="s">
        <v>1</v>
      </c>
      <c r="AT440" s="2" t="s">
        <v>0</v>
      </c>
      <c r="AU440" s="1">
        <f t="shared" si="59"/>
        <v>2.0972734273961717</v>
      </c>
      <c r="AV440" s="1">
        <f t="shared" si="60"/>
        <v>1.8226048363047789</v>
      </c>
      <c r="AW440" s="1">
        <f t="shared" si="61"/>
        <v>1.5479362452133862</v>
      </c>
    </row>
    <row r="441" spans="1:49" x14ac:dyDescent="0.2">
      <c r="A441">
        <v>439</v>
      </c>
      <c r="B441" t="s">
        <v>14282</v>
      </c>
      <c r="C441" t="s">
        <v>14281</v>
      </c>
      <c r="F441" t="s">
        <v>14280</v>
      </c>
      <c r="G441" t="s">
        <v>17</v>
      </c>
      <c r="H441" t="s">
        <v>16</v>
      </c>
      <c r="I441" t="s">
        <v>1557</v>
      </c>
      <c r="J441">
        <v>60001247</v>
      </c>
      <c r="K441" t="s">
        <v>1556</v>
      </c>
      <c r="M441" t="s">
        <v>120</v>
      </c>
      <c r="N441">
        <v>1</v>
      </c>
      <c r="O441" t="s">
        <v>14279</v>
      </c>
      <c r="P441">
        <v>7102270511</v>
      </c>
      <c r="Q441">
        <v>60001247</v>
      </c>
      <c r="R441" s="7">
        <v>38078</v>
      </c>
      <c r="S441" s="8">
        <f t="shared" si="56"/>
        <v>2004</v>
      </c>
      <c r="T441" s="8">
        <v>2004</v>
      </c>
      <c r="U441" s="8">
        <f t="shared" si="57"/>
        <v>18</v>
      </c>
      <c r="V441" s="7">
        <v>38078</v>
      </c>
      <c r="W441" t="s">
        <v>561</v>
      </c>
      <c r="X441" s="2">
        <v>1.6519999999999999</v>
      </c>
      <c r="Y441" s="6">
        <f t="shared" si="54"/>
        <v>4.409919649769093E-2</v>
      </c>
      <c r="AA441" t="s">
        <v>560</v>
      </c>
      <c r="AB441">
        <v>17337</v>
      </c>
      <c r="AD441" t="s">
        <v>6</v>
      </c>
      <c r="AE441">
        <v>52</v>
      </c>
      <c r="AF441">
        <v>4</v>
      </c>
      <c r="AH441" t="s">
        <v>14278</v>
      </c>
      <c r="AI441" t="s">
        <v>14277</v>
      </c>
      <c r="AJ441" t="s">
        <v>14276</v>
      </c>
      <c r="AK441" t="s">
        <v>14275</v>
      </c>
      <c r="AL441">
        <v>179</v>
      </c>
      <c r="AM441" s="5">
        <f t="shared" si="58"/>
        <v>9.9444444444444446</v>
      </c>
      <c r="AN441" s="4">
        <f t="shared" si="55"/>
        <v>1.5061634902604234E-2</v>
      </c>
      <c r="AO441" s="3"/>
      <c r="AP441">
        <v>0</v>
      </c>
      <c r="AR441" t="s">
        <v>1</v>
      </c>
      <c r="AT441" s="2" t="s">
        <v>0</v>
      </c>
      <c r="AU441" s="1">
        <f t="shared" si="59"/>
        <v>3.5387928019164918</v>
      </c>
      <c r="AV441" s="1">
        <f t="shared" si="60"/>
        <v>2.9580415700147582</v>
      </c>
      <c r="AW441" s="1">
        <f t="shared" si="61"/>
        <v>2.3772903381130241</v>
      </c>
    </row>
    <row r="442" spans="1:49" x14ac:dyDescent="0.2">
      <c r="A442">
        <v>440</v>
      </c>
      <c r="B442" t="s">
        <v>14274</v>
      </c>
      <c r="C442" t="s">
        <v>14273</v>
      </c>
      <c r="F442" t="s">
        <v>14272</v>
      </c>
      <c r="G442" t="s">
        <v>17</v>
      </c>
      <c r="H442" t="s">
        <v>16</v>
      </c>
      <c r="I442" t="s">
        <v>14271</v>
      </c>
      <c r="J442" t="s">
        <v>14270</v>
      </c>
      <c r="K442" t="s">
        <v>14269</v>
      </c>
      <c r="L442" t="s">
        <v>14268</v>
      </c>
      <c r="M442" t="s">
        <v>14267</v>
      </c>
      <c r="N442">
        <v>4</v>
      </c>
      <c r="O442" t="s">
        <v>14266</v>
      </c>
      <c r="P442" t="s">
        <v>14265</v>
      </c>
      <c r="Q442" t="s">
        <v>14264</v>
      </c>
      <c r="R442" s="7">
        <v>38078</v>
      </c>
      <c r="S442" s="8">
        <f t="shared" si="56"/>
        <v>2004</v>
      </c>
      <c r="T442" s="8">
        <v>2004</v>
      </c>
      <c r="U442" s="8">
        <f t="shared" si="57"/>
        <v>18</v>
      </c>
      <c r="V442" s="7">
        <v>38078</v>
      </c>
      <c r="W442" t="s">
        <v>1650</v>
      </c>
      <c r="X442" s="2">
        <v>2.141</v>
      </c>
      <c r="Y442" s="6">
        <f t="shared" si="54"/>
        <v>5.7152772216438434E-2</v>
      </c>
      <c r="AA442">
        <v>1962892</v>
      </c>
      <c r="AB442">
        <v>17360</v>
      </c>
      <c r="AD442" t="s">
        <v>6</v>
      </c>
      <c r="AE442">
        <v>42</v>
      </c>
      <c r="AF442">
        <v>4</v>
      </c>
      <c r="AH442" t="s">
        <v>14263</v>
      </c>
      <c r="AI442" t="s">
        <v>14262</v>
      </c>
      <c r="AJ442" t="s">
        <v>14261</v>
      </c>
      <c r="AK442" t="s">
        <v>14260</v>
      </c>
      <c r="AL442">
        <v>60</v>
      </c>
      <c r="AM442" s="5">
        <f t="shared" si="58"/>
        <v>3.3333333333333335</v>
      </c>
      <c r="AN442" s="4">
        <f t="shared" si="55"/>
        <v>5.0485927047835416E-3</v>
      </c>
      <c r="AO442" s="3"/>
      <c r="AP442">
        <v>0</v>
      </c>
      <c r="AQ442" t="s">
        <v>14259</v>
      </c>
      <c r="AR442" t="s">
        <v>1</v>
      </c>
      <c r="AS442" t="s">
        <v>14258</v>
      </c>
      <c r="AT442" s="2" t="s">
        <v>0</v>
      </c>
      <c r="AU442" s="1">
        <f t="shared" si="59"/>
        <v>4.1521518362941965</v>
      </c>
      <c r="AV442" s="1">
        <f t="shared" si="60"/>
        <v>3.1100682460610987</v>
      </c>
      <c r="AW442" s="1">
        <f t="shared" si="61"/>
        <v>2.0679846558280008</v>
      </c>
    </row>
    <row r="443" spans="1:49" x14ac:dyDescent="0.2">
      <c r="A443">
        <v>441</v>
      </c>
      <c r="B443" t="s">
        <v>14257</v>
      </c>
      <c r="C443" t="s">
        <v>14256</v>
      </c>
      <c r="F443" t="s">
        <v>14255</v>
      </c>
      <c r="G443" t="s">
        <v>17</v>
      </c>
      <c r="H443" t="s">
        <v>16</v>
      </c>
      <c r="I443" t="s">
        <v>14254</v>
      </c>
      <c r="J443">
        <v>60033154</v>
      </c>
      <c r="K443" t="s">
        <v>7157</v>
      </c>
      <c r="L443" t="s">
        <v>7156</v>
      </c>
      <c r="M443" t="s">
        <v>329</v>
      </c>
      <c r="N443">
        <v>1</v>
      </c>
      <c r="O443" t="s">
        <v>14253</v>
      </c>
      <c r="P443">
        <v>7004935886</v>
      </c>
      <c r="Q443">
        <v>60033154</v>
      </c>
      <c r="R443" s="7">
        <v>38078</v>
      </c>
      <c r="S443" s="8">
        <f t="shared" si="56"/>
        <v>2004</v>
      </c>
      <c r="T443" s="8">
        <v>2004</v>
      </c>
      <c r="U443" s="8">
        <f t="shared" si="57"/>
        <v>18</v>
      </c>
      <c r="V443" s="7">
        <v>38078</v>
      </c>
      <c r="W443" t="s">
        <v>561</v>
      </c>
      <c r="X443" s="2">
        <v>1.6519999999999999</v>
      </c>
      <c r="Y443" s="6">
        <f t="shared" si="54"/>
        <v>4.409919649769093E-2</v>
      </c>
      <c r="AA443" t="s">
        <v>560</v>
      </c>
      <c r="AB443">
        <v>17337</v>
      </c>
      <c r="AD443" t="s">
        <v>6</v>
      </c>
      <c r="AE443">
        <v>52</v>
      </c>
      <c r="AF443">
        <v>4</v>
      </c>
      <c r="AH443" t="s">
        <v>14252</v>
      </c>
      <c r="AI443" t="s">
        <v>14251</v>
      </c>
      <c r="AJ443" t="s">
        <v>14250</v>
      </c>
      <c r="AK443" t="s">
        <v>14249</v>
      </c>
      <c r="AL443">
        <v>29</v>
      </c>
      <c r="AM443" s="5">
        <f t="shared" si="58"/>
        <v>1.6111111111111112</v>
      </c>
      <c r="AN443" s="4">
        <f t="shared" si="55"/>
        <v>2.4401531406453786E-3</v>
      </c>
      <c r="AO443" s="3"/>
      <c r="AP443">
        <v>0</v>
      </c>
      <c r="AR443" t="s">
        <v>1</v>
      </c>
      <c r="AT443" s="2" t="s">
        <v>0</v>
      </c>
      <c r="AU443" s="1">
        <f t="shared" si="59"/>
        <v>3.1601483490577267</v>
      </c>
      <c r="AV443" s="1">
        <f t="shared" si="60"/>
        <v>2.3269674819168156</v>
      </c>
      <c r="AW443" s="1">
        <f t="shared" si="61"/>
        <v>1.4937866147759042</v>
      </c>
    </row>
    <row r="444" spans="1:49" x14ac:dyDescent="0.2">
      <c r="A444">
        <v>442</v>
      </c>
      <c r="B444" t="s">
        <v>14248</v>
      </c>
      <c r="C444" t="s">
        <v>14247</v>
      </c>
      <c r="F444" t="s">
        <v>14246</v>
      </c>
      <c r="G444" t="s">
        <v>17</v>
      </c>
      <c r="H444" t="s">
        <v>16</v>
      </c>
      <c r="I444" t="s">
        <v>14245</v>
      </c>
      <c r="J444" t="s">
        <v>14244</v>
      </c>
      <c r="K444" t="s">
        <v>14243</v>
      </c>
      <c r="L444" t="s">
        <v>14242</v>
      </c>
      <c r="M444" t="s">
        <v>14241</v>
      </c>
      <c r="N444">
        <v>4</v>
      </c>
      <c r="O444" t="s">
        <v>14240</v>
      </c>
      <c r="P444" t="s">
        <v>14239</v>
      </c>
      <c r="Q444" t="s">
        <v>14238</v>
      </c>
      <c r="R444" s="7">
        <v>38078</v>
      </c>
      <c r="S444" s="8">
        <f t="shared" si="56"/>
        <v>2004</v>
      </c>
      <c r="T444" s="8">
        <v>2004</v>
      </c>
      <c r="U444" s="8">
        <f t="shared" si="57"/>
        <v>18</v>
      </c>
      <c r="V444" s="7">
        <v>38078</v>
      </c>
      <c r="W444" t="s">
        <v>561</v>
      </c>
      <c r="X444" s="2">
        <v>1.6519999999999999</v>
      </c>
      <c r="Y444" s="6">
        <f t="shared" si="54"/>
        <v>4.409919649769093E-2</v>
      </c>
      <c r="AA444" t="s">
        <v>560</v>
      </c>
      <c r="AB444">
        <v>17337</v>
      </c>
      <c r="AD444" t="s">
        <v>6</v>
      </c>
      <c r="AE444">
        <v>52</v>
      </c>
      <c r="AF444">
        <v>4</v>
      </c>
      <c r="AH444" t="s">
        <v>14237</v>
      </c>
      <c r="AI444" t="s">
        <v>14236</v>
      </c>
      <c r="AJ444" t="s">
        <v>14235</v>
      </c>
      <c r="AK444" t="s">
        <v>14234</v>
      </c>
      <c r="AL444">
        <v>5</v>
      </c>
      <c r="AM444" s="5">
        <f t="shared" si="58"/>
        <v>0.27777777777777779</v>
      </c>
      <c r="AN444" s="4">
        <f t="shared" si="55"/>
        <v>4.207160587319618E-4</v>
      </c>
      <c r="AO444" s="3"/>
      <c r="AP444">
        <v>0</v>
      </c>
      <c r="AQ444" t="s">
        <v>14233</v>
      </c>
      <c r="AR444" t="s">
        <v>1</v>
      </c>
      <c r="AS444" t="s">
        <v>14232</v>
      </c>
      <c r="AT444" s="2" t="s">
        <v>0</v>
      </c>
      <c r="AU444" s="1">
        <f t="shared" si="59"/>
        <v>3.0995652366003239</v>
      </c>
      <c r="AV444" s="1">
        <f t="shared" si="60"/>
        <v>2.2259956278211446</v>
      </c>
      <c r="AW444" s="1">
        <f t="shared" si="61"/>
        <v>1.3524260190419652</v>
      </c>
    </row>
    <row r="445" spans="1:49" x14ac:dyDescent="0.2">
      <c r="A445">
        <v>443</v>
      </c>
      <c r="B445" t="s">
        <v>14231</v>
      </c>
      <c r="C445" t="s">
        <v>14230</v>
      </c>
      <c r="F445" t="s">
        <v>14229</v>
      </c>
      <c r="G445" t="s">
        <v>17</v>
      </c>
      <c r="H445" t="s">
        <v>16</v>
      </c>
      <c r="I445" t="s">
        <v>14228</v>
      </c>
      <c r="J445">
        <v>60020547</v>
      </c>
      <c r="K445" t="s">
        <v>12760</v>
      </c>
      <c r="L445" t="s">
        <v>12759</v>
      </c>
      <c r="M445" t="s">
        <v>120</v>
      </c>
      <c r="N445">
        <v>3</v>
      </c>
      <c r="O445" t="s">
        <v>14227</v>
      </c>
      <c r="P445" t="s">
        <v>14226</v>
      </c>
      <c r="Q445" t="s">
        <v>14146</v>
      </c>
      <c r="R445" s="7">
        <v>38078</v>
      </c>
      <c r="S445" s="8">
        <f t="shared" si="56"/>
        <v>2004</v>
      </c>
      <c r="T445" s="8">
        <v>2004</v>
      </c>
      <c r="U445" s="8">
        <f t="shared" si="57"/>
        <v>18</v>
      </c>
      <c r="V445" s="7">
        <v>38078</v>
      </c>
      <c r="W445" t="s">
        <v>561</v>
      </c>
      <c r="X445" s="2">
        <v>1.6519999999999999</v>
      </c>
      <c r="Y445" s="6">
        <f t="shared" si="54"/>
        <v>4.409919649769093E-2</v>
      </c>
      <c r="AA445" t="s">
        <v>560</v>
      </c>
      <c r="AB445">
        <v>17337</v>
      </c>
      <c r="AD445" t="s">
        <v>6</v>
      </c>
      <c r="AE445">
        <v>52</v>
      </c>
      <c r="AF445">
        <v>4</v>
      </c>
      <c r="AH445" t="s">
        <v>14225</v>
      </c>
      <c r="AI445" t="s">
        <v>14224</v>
      </c>
      <c r="AJ445" t="s">
        <v>14223</v>
      </c>
      <c r="AK445" t="s">
        <v>14222</v>
      </c>
      <c r="AL445">
        <v>8</v>
      </c>
      <c r="AM445" s="5">
        <f t="shared" si="58"/>
        <v>0.44444444444444442</v>
      </c>
      <c r="AN445" s="4">
        <f t="shared" si="55"/>
        <v>6.7314569397113879E-4</v>
      </c>
      <c r="AO445" s="3"/>
      <c r="AP445">
        <v>0</v>
      </c>
      <c r="AQ445" t="s">
        <v>55</v>
      </c>
      <c r="AR445" t="s">
        <v>14221</v>
      </c>
      <c r="AS445" t="s">
        <v>53</v>
      </c>
      <c r="AT445" s="2" t="s">
        <v>0</v>
      </c>
      <c r="AU445" s="1">
        <f t="shared" si="59"/>
        <v>3.1071381256574995</v>
      </c>
      <c r="AV445" s="1">
        <f t="shared" si="60"/>
        <v>2.2386171095831036</v>
      </c>
      <c r="AW445" s="1">
        <f t="shared" si="61"/>
        <v>1.3700960935087076</v>
      </c>
    </row>
    <row r="446" spans="1:49" x14ac:dyDescent="0.2">
      <c r="A446">
        <v>444</v>
      </c>
      <c r="B446" t="s">
        <v>14220</v>
      </c>
      <c r="C446" t="s">
        <v>14219</v>
      </c>
      <c r="F446" t="s">
        <v>14218</v>
      </c>
      <c r="G446" t="s">
        <v>17</v>
      </c>
      <c r="H446" t="s">
        <v>16</v>
      </c>
      <c r="I446" t="s">
        <v>3337</v>
      </c>
      <c r="J446">
        <v>60032330</v>
      </c>
      <c r="K446" t="s">
        <v>364</v>
      </c>
      <c r="L446" t="s">
        <v>363</v>
      </c>
      <c r="M446" t="s">
        <v>362</v>
      </c>
      <c r="N446">
        <v>2</v>
      </c>
      <c r="O446" t="s">
        <v>14217</v>
      </c>
      <c r="P446" t="s">
        <v>14216</v>
      </c>
      <c r="Q446" t="s">
        <v>10929</v>
      </c>
      <c r="R446" s="7">
        <v>38078</v>
      </c>
      <c r="S446" s="8">
        <f t="shared" si="56"/>
        <v>2004</v>
      </c>
      <c r="T446" s="8">
        <v>2004</v>
      </c>
      <c r="U446" s="8">
        <f t="shared" si="57"/>
        <v>18</v>
      </c>
      <c r="V446" s="7">
        <v>38078</v>
      </c>
      <c r="W446" t="s">
        <v>445</v>
      </c>
      <c r="X446" s="2">
        <v>0.92900000000000005</v>
      </c>
      <c r="Y446" s="6">
        <f t="shared" si="54"/>
        <v>2.4799124422732979E-2</v>
      </c>
      <c r="AA446">
        <v>10897798</v>
      </c>
      <c r="AB446">
        <v>18896</v>
      </c>
      <c r="AD446" t="s">
        <v>6</v>
      </c>
      <c r="AE446">
        <v>8</v>
      </c>
      <c r="AF446">
        <v>4</v>
      </c>
      <c r="AH446" t="s">
        <v>14215</v>
      </c>
      <c r="AI446" t="s">
        <v>14214</v>
      </c>
      <c r="AJ446" t="s">
        <v>14213</v>
      </c>
      <c r="AK446" t="s">
        <v>14212</v>
      </c>
      <c r="AL446">
        <v>16</v>
      </c>
      <c r="AM446" s="5">
        <f t="shared" si="58"/>
        <v>0.88888888888888884</v>
      </c>
      <c r="AN446" s="4">
        <f t="shared" si="55"/>
        <v>1.3462913879422776E-3</v>
      </c>
      <c r="AO446" s="3"/>
      <c r="AP446">
        <v>0</v>
      </c>
      <c r="AQ446" t="s">
        <v>5647</v>
      </c>
      <c r="AR446" t="s">
        <v>1</v>
      </c>
      <c r="AS446" t="s">
        <v>5645</v>
      </c>
      <c r="AT446" s="2">
        <v>3.4359999999999999</v>
      </c>
      <c r="AU446" s="1">
        <f t="shared" si="59"/>
        <v>1.7763274512295768</v>
      </c>
      <c r="AV446" s="1">
        <f t="shared" si="60"/>
        <v>1.3072707905337628</v>
      </c>
      <c r="AW446" s="1">
        <f t="shared" si="61"/>
        <v>0.83821412983794874</v>
      </c>
    </row>
    <row r="447" spans="1:49" x14ac:dyDescent="0.2">
      <c r="A447">
        <v>445</v>
      </c>
      <c r="B447" t="s">
        <v>14211</v>
      </c>
      <c r="C447" t="s">
        <v>14210</v>
      </c>
      <c r="F447" t="s">
        <v>14209</v>
      </c>
      <c r="G447" t="s">
        <v>17</v>
      </c>
      <c r="H447" t="s">
        <v>16</v>
      </c>
      <c r="I447" t="s">
        <v>14208</v>
      </c>
      <c r="J447">
        <v>60001711</v>
      </c>
      <c r="K447" t="s">
        <v>14207</v>
      </c>
      <c r="L447" t="s">
        <v>14206</v>
      </c>
      <c r="M447" t="s">
        <v>26</v>
      </c>
      <c r="N447">
        <v>1</v>
      </c>
      <c r="O447" t="s">
        <v>14205</v>
      </c>
      <c r="P447">
        <v>55934942300</v>
      </c>
      <c r="Q447">
        <v>60001711</v>
      </c>
      <c r="R447" s="7">
        <v>38078</v>
      </c>
      <c r="S447" s="8">
        <f t="shared" si="56"/>
        <v>2004</v>
      </c>
      <c r="T447" s="8">
        <v>2004</v>
      </c>
      <c r="U447" s="8">
        <f t="shared" si="57"/>
        <v>18</v>
      </c>
      <c r="V447" s="7">
        <v>38078</v>
      </c>
      <c r="W447" t="s">
        <v>561</v>
      </c>
      <c r="X447" s="2">
        <v>1.6519999999999999</v>
      </c>
      <c r="Y447" s="6">
        <f t="shared" si="54"/>
        <v>4.409919649769093E-2</v>
      </c>
      <c r="AA447" t="s">
        <v>560</v>
      </c>
      <c r="AB447">
        <v>17337</v>
      </c>
      <c r="AD447" t="s">
        <v>6</v>
      </c>
      <c r="AE447">
        <v>52</v>
      </c>
      <c r="AF447">
        <v>4</v>
      </c>
      <c r="AH447" t="s">
        <v>14204</v>
      </c>
      <c r="AI447" t="s">
        <v>14203</v>
      </c>
      <c r="AJ447" t="s">
        <v>14202</v>
      </c>
      <c r="AK447" t="s">
        <v>14201</v>
      </c>
      <c r="AL447">
        <v>10</v>
      </c>
      <c r="AM447" s="5">
        <f t="shared" si="58"/>
        <v>0.55555555555555558</v>
      </c>
      <c r="AN447" s="4">
        <f t="shared" si="55"/>
        <v>8.414321174639236E-4</v>
      </c>
      <c r="AO447" s="3"/>
      <c r="AP447">
        <v>0</v>
      </c>
      <c r="AR447" t="s">
        <v>1</v>
      </c>
      <c r="AT447" s="2" t="s">
        <v>0</v>
      </c>
      <c r="AU447" s="1">
        <f t="shared" si="59"/>
        <v>3.1121867183622824</v>
      </c>
      <c r="AV447" s="1">
        <f t="shared" si="60"/>
        <v>2.2470314307577426</v>
      </c>
      <c r="AW447" s="1">
        <f t="shared" si="61"/>
        <v>1.3818761431532025</v>
      </c>
    </row>
    <row r="448" spans="1:49" x14ac:dyDescent="0.2">
      <c r="A448">
        <v>446</v>
      </c>
      <c r="B448" t="s">
        <v>14200</v>
      </c>
      <c r="C448" t="s">
        <v>14199</v>
      </c>
      <c r="F448" t="s">
        <v>14198</v>
      </c>
      <c r="G448" t="s">
        <v>17</v>
      </c>
      <c r="H448" t="s">
        <v>16</v>
      </c>
      <c r="I448" t="s">
        <v>14197</v>
      </c>
      <c r="J448" t="s">
        <v>14196</v>
      </c>
      <c r="K448" t="s">
        <v>14195</v>
      </c>
      <c r="L448" t="s">
        <v>14194</v>
      </c>
      <c r="M448" t="s">
        <v>14193</v>
      </c>
      <c r="N448">
        <v>4</v>
      </c>
      <c r="O448" t="s">
        <v>14192</v>
      </c>
      <c r="P448" t="s">
        <v>14191</v>
      </c>
      <c r="Q448" t="s">
        <v>14190</v>
      </c>
      <c r="R448" s="7">
        <v>38078</v>
      </c>
      <c r="S448" s="8">
        <f t="shared" si="56"/>
        <v>2004</v>
      </c>
      <c r="T448" s="8">
        <v>2004</v>
      </c>
      <c r="U448" s="8">
        <f t="shared" si="57"/>
        <v>18</v>
      </c>
      <c r="V448" s="7">
        <v>38078</v>
      </c>
      <c r="W448" t="s">
        <v>561</v>
      </c>
      <c r="X448" s="2">
        <v>1.6519999999999999</v>
      </c>
      <c r="Y448" s="6">
        <f t="shared" si="54"/>
        <v>4.409919649769093E-2</v>
      </c>
      <c r="AA448" t="s">
        <v>560</v>
      </c>
      <c r="AB448">
        <v>17337</v>
      </c>
      <c r="AD448" t="s">
        <v>6</v>
      </c>
      <c r="AE448">
        <v>52</v>
      </c>
      <c r="AF448">
        <v>4</v>
      </c>
      <c r="AH448" t="s">
        <v>14189</v>
      </c>
      <c r="AI448" t="s">
        <v>14188</v>
      </c>
      <c r="AJ448" t="s">
        <v>14187</v>
      </c>
      <c r="AK448" t="s">
        <v>14186</v>
      </c>
      <c r="AL448">
        <v>89</v>
      </c>
      <c r="AM448" s="5">
        <f t="shared" si="58"/>
        <v>4.9444444444444446</v>
      </c>
      <c r="AN448" s="4">
        <f t="shared" si="55"/>
        <v>7.4887458454289202E-3</v>
      </c>
      <c r="AO448" s="3"/>
      <c r="AP448">
        <v>0</v>
      </c>
      <c r="AR448" t="s">
        <v>1</v>
      </c>
      <c r="AT448" s="2" t="s">
        <v>0</v>
      </c>
      <c r="AU448" s="1">
        <f t="shared" si="59"/>
        <v>3.3116061302012327</v>
      </c>
      <c r="AV448" s="1">
        <f t="shared" si="60"/>
        <v>2.5793971171559926</v>
      </c>
      <c r="AW448" s="1">
        <f t="shared" si="61"/>
        <v>1.8471881041107523</v>
      </c>
    </row>
    <row r="449" spans="1:49" x14ac:dyDescent="0.2">
      <c r="A449">
        <v>447</v>
      </c>
      <c r="B449" t="s">
        <v>14185</v>
      </c>
      <c r="C449" t="s">
        <v>14184</v>
      </c>
      <c r="F449" t="s">
        <v>14183</v>
      </c>
      <c r="G449" t="s">
        <v>17</v>
      </c>
      <c r="H449" t="s">
        <v>16</v>
      </c>
      <c r="I449" t="s">
        <v>14182</v>
      </c>
      <c r="J449">
        <v>60021378</v>
      </c>
      <c r="K449" t="s">
        <v>8888</v>
      </c>
      <c r="L449" t="s">
        <v>8887</v>
      </c>
      <c r="M449" t="s">
        <v>120</v>
      </c>
      <c r="N449">
        <v>3</v>
      </c>
      <c r="O449" t="s">
        <v>14181</v>
      </c>
      <c r="P449" t="s">
        <v>14180</v>
      </c>
      <c r="Q449" t="s">
        <v>14179</v>
      </c>
      <c r="R449" s="7">
        <v>38078</v>
      </c>
      <c r="S449" s="8">
        <f t="shared" si="56"/>
        <v>2004</v>
      </c>
      <c r="T449" s="8">
        <v>2004</v>
      </c>
      <c r="U449" s="8">
        <f t="shared" si="57"/>
        <v>18</v>
      </c>
      <c r="V449" s="7">
        <v>38078</v>
      </c>
      <c r="W449" t="s">
        <v>1930</v>
      </c>
      <c r="X449" s="2">
        <v>1.468</v>
      </c>
      <c r="Y449" s="6">
        <f t="shared" si="54"/>
        <v>3.9187421585115186E-2</v>
      </c>
      <c r="AA449">
        <v>906778</v>
      </c>
      <c r="AB449">
        <v>18931</v>
      </c>
      <c r="AD449" t="s">
        <v>6</v>
      </c>
      <c r="AE449">
        <v>52</v>
      </c>
      <c r="AF449">
        <v>4</v>
      </c>
      <c r="AH449" t="s">
        <v>14178</v>
      </c>
      <c r="AI449" t="s">
        <v>14177</v>
      </c>
      <c r="AJ449" t="s">
        <v>14176</v>
      </c>
      <c r="AK449" t="s">
        <v>14175</v>
      </c>
      <c r="AL449">
        <v>868</v>
      </c>
      <c r="AM449" s="5">
        <f t="shared" si="58"/>
        <v>48.222222222222221</v>
      </c>
      <c r="AN449" s="4">
        <f t="shared" si="55"/>
        <v>7.303630779586856E-2</v>
      </c>
      <c r="AO449" s="3"/>
      <c r="AP449">
        <v>0</v>
      </c>
      <c r="AR449" t="s">
        <v>1</v>
      </c>
      <c r="AT449" s="2">
        <v>5.0830000000000002</v>
      </c>
      <c r="AU449" s="1">
        <f t="shared" si="59"/>
        <v>4.9342087448341188</v>
      </c>
      <c r="AV449" s="1">
        <f t="shared" si="60"/>
        <v>5.6111864690491871</v>
      </c>
      <c r="AW449" s="1">
        <f t="shared" si="61"/>
        <v>6.2881641932642545</v>
      </c>
    </row>
    <row r="450" spans="1:49" x14ac:dyDescent="0.2">
      <c r="A450">
        <v>448</v>
      </c>
      <c r="B450" t="s">
        <v>14174</v>
      </c>
      <c r="C450" t="s">
        <v>14173</v>
      </c>
      <c r="F450" t="s">
        <v>14172</v>
      </c>
      <c r="G450" t="s">
        <v>17</v>
      </c>
      <c r="H450" t="s">
        <v>16</v>
      </c>
      <c r="I450" t="s">
        <v>11767</v>
      </c>
      <c r="J450">
        <v>60027550</v>
      </c>
      <c r="K450" t="s">
        <v>2810</v>
      </c>
      <c r="L450" t="s">
        <v>2809</v>
      </c>
      <c r="M450" t="s">
        <v>120</v>
      </c>
      <c r="N450">
        <v>3</v>
      </c>
      <c r="O450" t="s">
        <v>14171</v>
      </c>
      <c r="P450" t="s">
        <v>14170</v>
      </c>
      <c r="Q450" t="s">
        <v>2806</v>
      </c>
      <c r="R450" s="7">
        <v>38078</v>
      </c>
      <c r="S450" s="8">
        <f t="shared" si="56"/>
        <v>2004</v>
      </c>
      <c r="T450" s="8">
        <v>2004</v>
      </c>
      <c r="U450" s="8">
        <f t="shared" si="57"/>
        <v>18</v>
      </c>
      <c r="V450" s="7">
        <v>38078</v>
      </c>
      <c r="W450" t="s">
        <v>561</v>
      </c>
      <c r="X450" s="2">
        <v>1.6519999999999999</v>
      </c>
      <c r="Y450" s="6">
        <f t="shared" si="54"/>
        <v>4.409919649769093E-2</v>
      </c>
      <c r="AA450" t="s">
        <v>560</v>
      </c>
      <c r="AB450">
        <v>17337</v>
      </c>
      <c r="AD450" t="s">
        <v>6</v>
      </c>
      <c r="AE450">
        <v>52</v>
      </c>
      <c r="AF450">
        <v>4</v>
      </c>
      <c r="AH450" t="s">
        <v>14169</v>
      </c>
      <c r="AI450" t="s">
        <v>14168</v>
      </c>
      <c r="AJ450" t="s">
        <v>14167</v>
      </c>
      <c r="AK450" t="s">
        <v>14166</v>
      </c>
      <c r="AL450">
        <v>9</v>
      </c>
      <c r="AM450" s="5">
        <f t="shared" si="58"/>
        <v>0.5</v>
      </c>
      <c r="AN450" s="4">
        <f t="shared" si="55"/>
        <v>7.572889057175312E-4</v>
      </c>
      <c r="AO450" s="3"/>
      <c r="AP450">
        <v>0</v>
      </c>
      <c r="AR450" t="s">
        <v>1</v>
      </c>
      <c r="AT450" s="2" t="s">
        <v>0</v>
      </c>
      <c r="AU450" s="1">
        <f t="shared" si="59"/>
        <v>3.1096624220098912</v>
      </c>
      <c r="AV450" s="1">
        <f t="shared" si="60"/>
        <v>2.2428242701704231</v>
      </c>
      <c r="AW450" s="1">
        <f t="shared" si="61"/>
        <v>1.375986118330955</v>
      </c>
    </row>
    <row r="451" spans="1:49" x14ac:dyDescent="0.2">
      <c r="A451">
        <v>449</v>
      </c>
      <c r="B451" t="s">
        <v>14165</v>
      </c>
      <c r="C451" t="s">
        <v>14164</v>
      </c>
      <c r="F451" t="s">
        <v>14163</v>
      </c>
      <c r="G451" t="s">
        <v>17</v>
      </c>
      <c r="H451" t="s">
        <v>16</v>
      </c>
      <c r="I451" t="s">
        <v>14162</v>
      </c>
      <c r="J451">
        <v>60015986</v>
      </c>
      <c r="K451" t="s">
        <v>14161</v>
      </c>
      <c r="L451" t="s">
        <v>14160</v>
      </c>
      <c r="M451" t="s">
        <v>26</v>
      </c>
      <c r="N451">
        <v>4</v>
      </c>
      <c r="O451" t="s">
        <v>14159</v>
      </c>
      <c r="P451" t="s">
        <v>14158</v>
      </c>
      <c r="Q451" t="s">
        <v>14157</v>
      </c>
      <c r="R451" s="7">
        <v>38078</v>
      </c>
      <c r="S451" s="8">
        <f t="shared" si="56"/>
        <v>2004</v>
      </c>
      <c r="T451" s="8">
        <v>2004</v>
      </c>
      <c r="U451" s="8">
        <f t="shared" si="57"/>
        <v>18</v>
      </c>
      <c r="V451" s="7">
        <v>38078</v>
      </c>
      <c r="W451" t="s">
        <v>561</v>
      </c>
      <c r="X451" s="2">
        <v>1.6519999999999999</v>
      </c>
      <c r="Y451" s="6">
        <f t="shared" ref="Y451:Y514" si="62">(X451-$Z$3)/($Z$2-$Z$3)</f>
        <v>4.409919649769093E-2</v>
      </c>
      <c r="AA451" t="s">
        <v>560</v>
      </c>
      <c r="AB451">
        <v>17337</v>
      </c>
      <c r="AD451" t="s">
        <v>6</v>
      </c>
      <c r="AE451">
        <v>52</v>
      </c>
      <c r="AF451">
        <v>4</v>
      </c>
      <c r="AH451" t="s">
        <v>14156</v>
      </c>
      <c r="AI451" t="s">
        <v>14155</v>
      </c>
      <c r="AJ451" t="s">
        <v>14154</v>
      </c>
      <c r="AK451" t="s">
        <v>14153</v>
      </c>
      <c r="AL451">
        <v>0</v>
      </c>
      <c r="AM451" s="5">
        <f t="shared" si="58"/>
        <v>0</v>
      </c>
      <c r="AN451" s="4">
        <f t="shared" ref="AN451:AN514" si="63">(AM451-$AO$3)/($AO$2-$AO$3)</f>
        <v>0</v>
      </c>
      <c r="AO451" s="3"/>
      <c r="AP451">
        <v>0</v>
      </c>
      <c r="AR451" t="s">
        <v>1</v>
      </c>
      <c r="AT451" s="2" t="s">
        <v>0</v>
      </c>
      <c r="AU451" s="1">
        <f t="shared" si="59"/>
        <v>3.0869437548383649</v>
      </c>
      <c r="AV451" s="1">
        <f t="shared" si="60"/>
        <v>2.2049598248845466</v>
      </c>
      <c r="AW451" s="1">
        <f t="shared" si="61"/>
        <v>1.3229758949307278</v>
      </c>
    </row>
    <row r="452" spans="1:49" x14ac:dyDescent="0.2">
      <c r="A452">
        <v>450</v>
      </c>
      <c r="B452" t="s">
        <v>14152</v>
      </c>
      <c r="C452" t="s">
        <v>14151</v>
      </c>
      <c r="F452" t="s">
        <v>14150</v>
      </c>
      <c r="G452" t="s">
        <v>17</v>
      </c>
      <c r="H452" t="s">
        <v>16</v>
      </c>
      <c r="I452" t="s">
        <v>14149</v>
      </c>
      <c r="J452">
        <v>60020547</v>
      </c>
      <c r="K452" t="s">
        <v>12760</v>
      </c>
      <c r="L452" t="s">
        <v>12759</v>
      </c>
      <c r="M452" t="s">
        <v>120</v>
      </c>
      <c r="N452">
        <v>3</v>
      </c>
      <c r="O452" t="s">
        <v>14148</v>
      </c>
      <c r="P452" t="s">
        <v>14147</v>
      </c>
      <c r="Q452" t="s">
        <v>14146</v>
      </c>
      <c r="R452" s="7">
        <v>38078</v>
      </c>
      <c r="S452" s="8">
        <f t="shared" si="56"/>
        <v>2004</v>
      </c>
      <c r="T452" s="8">
        <v>2004</v>
      </c>
      <c r="U452" s="8">
        <f t="shared" si="57"/>
        <v>18</v>
      </c>
      <c r="V452" s="7">
        <v>38078</v>
      </c>
      <c r="W452" t="s">
        <v>561</v>
      </c>
      <c r="X452" s="2">
        <v>1.6519999999999999</v>
      </c>
      <c r="Y452" s="6">
        <f t="shared" si="62"/>
        <v>4.409919649769093E-2</v>
      </c>
      <c r="AA452" t="s">
        <v>560</v>
      </c>
      <c r="AB452">
        <v>17337</v>
      </c>
      <c r="AD452" t="s">
        <v>6</v>
      </c>
      <c r="AE452">
        <v>52</v>
      </c>
      <c r="AF452">
        <v>4</v>
      </c>
      <c r="AH452" t="s">
        <v>14145</v>
      </c>
      <c r="AI452" t="s">
        <v>14144</v>
      </c>
      <c r="AJ452" t="s">
        <v>14143</v>
      </c>
      <c r="AK452" t="s">
        <v>14142</v>
      </c>
      <c r="AL452">
        <v>63</v>
      </c>
      <c r="AM452" s="5">
        <f t="shared" si="58"/>
        <v>3.5</v>
      </c>
      <c r="AN452" s="4">
        <f t="shared" si="63"/>
        <v>5.301022340022719E-3</v>
      </c>
      <c r="AO452" s="3"/>
      <c r="AP452">
        <v>0</v>
      </c>
      <c r="AQ452" t="s">
        <v>7683</v>
      </c>
      <c r="AR452" t="s">
        <v>1</v>
      </c>
      <c r="AS452" t="s">
        <v>6214</v>
      </c>
      <c r="AT452" s="2" t="s">
        <v>0</v>
      </c>
      <c r="AU452" s="1">
        <f t="shared" si="59"/>
        <v>3.2459744250390465</v>
      </c>
      <c r="AV452" s="1">
        <f t="shared" si="60"/>
        <v>2.4700109418856826</v>
      </c>
      <c r="AW452" s="1">
        <f t="shared" si="61"/>
        <v>1.694047458732318</v>
      </c>
    </row>
    <row r="453" spans="1:49" x14ac:dyDescent="0.2">
      <c r="A453">
        <v>451</v>
      </c>
      <c r="B453" t="s">
        <v>14141</v>
      </c>
      <c r="C453" t="s">
        <v>14140</v>
      </c>
      <c r="F453" t="s">
        <v>14139</v>
      </c>
      <c r="G453" t="s">
        <v>17</v>
      </c>
      <c r="H453" t="s">
        <v>16</v>
      </c>
      <c r="I453" t="s">
        <v>14138</v>
      </c>
      <c r="J453" t="s">
        <v>14134</v>
      </c>
      <c r="K453" t="s">
        <v>14137</v>
      </c>
      <c r="L453" t="s">
        <v>13028</v>
      </c>
      <c r="M453" t="s">
        <v>458</v>
      </c>
      <c r="N453">
        <v>2</v>
      </c>
      <c r="O453" t="s">
        <v>14136</v>
      </c>
      <c r="P453" t="s">
        <v>14135</v>
      </c>
      <c r="Q453" t="s">
        <v>14134</v>
      </c>
      <c r="R453" s="7">
        <v>38078</v>
      </c>
      <c r="S453" s="8">
        <f t="shared" si="56"/>
        <v>2004</v>
      </c>
      <c r="T453" s="8">
        <v>2004</v>
      </c>
      <c r="U453" s="8">
        <f t="shared" si="57"/>
        <v>18</v>
      </c>
      <c r="V453" s="7">
        <v>38078</v>
      </c>
      <c r="W453" t="s">
        <v>561</v>
      </c>
      <c r="X453" s="2">
        <v>1.6519999999999999</v>
      </c>
      <c r="Y453" s="6">
        <f t="shared" si="62"/>
        <v>4.409919649769093E-2</v>
      </c>
      <c r="AA453" t="s">
        <v>560</v>
      </c>
      <c r="AB453">
        <v>17337</v>
      </c>
      <c r="AD453" t="s">
        <v>6</v>
      </c>
      <c r="AE453">
        <v>52</v>
      </c>
      <c r="AF453">
        <v>4</v>
      </c>
      <c r="AH453" t="s">
        <v>14133</v>
      </c>
      <c r="AI453" t="s">
        <v>14132</v>
      </c>
      <c r="AJ453" t="s">
        <v>14131</v>
      </c>
      <c r="AK453" t="s">
        <v>14130</v>
      </c>
      <c r="AL453">
        <v>12</v>
      </c>
      <c r="AM453" s="5">
        <f t="shared" si="58"/>
        <v>0.66666666666666663</v>
      </c>
      <c r="AN453" s="4">
        <f t="shared" si="63"/>
        <v>1.0097185409567082E-3</v>
      </c>
      <c r="AO453" s="3"/>
      <c r="AP453">
        <v>0</v>
      </c>
      <c r="AQ453" t="s">
        <v>14129</v>
      </c>
      <c r="AR453" t="s">
        <v>1</v>
      </c>
      <c r="AS453" t="s">
        <v>14128</v>
      </c>
      <c r="AT453" s="2" t="s">
        <v>0</v>
      </c>
      <c r="AU453" s="1">
        <f t="shared" si="59"/>
        <v>3.1172353110670663</v>
      </c>
      <c r="AV453" s="1">
        <f t="shared" si="60"/>
        <v>2.2554457519323821</v>
      </c>
      <c r="AW453" s="1">
        <f t="shared" si="61"/>
        <v>1.3936561927976974</v>
      </c>
    </row>
    <row r="454" spans="1:49" x14ac:dyDescent="0.2">
      <c r="A454">
        <v>452</v>
      </c>
      <c r="B454" t="s">
        <v>14127</v>
      </c>
      <c r="C454" t="s">
        <v>14126</v>
      </c>
      <c r="F454" t="s">
        <v>14125</v>
      </c>
      <c r="G454" t="s">
        <v>17</v>
      </c>
      <c r="H454" t="s">
        <v>16</v>
      </c>
      <c r="I454" t="s">
        <v>14124</v>
      </c>
      <c r="J454">
        <v>60011476</v>
      </c>
      <c r="K454" t="s">
        <v>14123</v>
      </c>
      <c r="L454" t="s">
        <v>2780</v>
      </c>
      <c r="M454" t="s">
        <v>815</v>
      </c>
      <c r="N454">
        <v>3</v>
      </c>
      <c r="O454" t="s">
        <v>14122</v>
      </c>
      <c r="P454" t="s">
        <v>14121</v>
      </c>
      <c r="Q454" t="s">
        <v>14120</v>
      </c>
      <c r="R454" s="7">
        <v>38078</v>
      </c>
      <c r="S454" s="8">
        <f t="shared" si="56"/>
        <v>2004</v>
      </c>
      <c r="T454" s="8">
        <v>2004</v>
      </c>
      <c r="U454" s="8">
        <f t="shared" si="57"/>
        <v>18</v>
      </c>
      <c r="V454" s="7">
        <v>38078</v>
      </c>
      <c r="W454" t="s">
        <v>561</v>
      </c>
      <c r="X454" s="2">
        <v>1.6519999999999999</v>
      </c>
      <c r="Y454" s="6">
        <f t="shared" si="62"/>
        <v>4.409919649769093E-2</v>
      </c>
      <c r="AA454" t="s">
        <v>560</v>
      </c>
      <c r="AB454">
        <v>17337</v>
      </c>
      <c r="AD454" t="s">
        <v>6</v>
      </c>
      <c r="AE454">
        <v>52</v>
      </c>
      <c r="AF454">
        <v>4</v>
      </c>
      <c r="AH454" t="s">
        <v>14119</v>
      </c>
      <c r="AI454" t="s">
        <v>14118</v>
      </c>
      <c r="AJ454" t="s">
        <v>14117</v>
      </c>
      <c r="AK454" t="s">
        <v>14116</v>
      </c>
      <c r="AL454">
        <v>31</v>
      </c>
      <c r="AM454" s="5">
        <f t="shared" si="58"/>
        <v>1.7222222222222223</v>
      </c>
      <c r="AN454" s="4">
        <f t="shared" si="63"/>
        <v>2.6084395641381634E-3</v>
      </c>
      <c r="AO454" s="3"/>
      <c r="AP454">
        <v>0</v>
      </c>
      <c r="AR454" t="s">
        <v>14115</v>
      </c>
      <c r="AT454" s="2" t="s">
        <v>0</v>
      </c>
      <c r="AU454" s="1">
        <f t="shared" si="59"/>
        <v>3.1651969417625097</v>
      </c>
      <c r="AV454" s="1">
        <f t="shared" si="60"/>
        <v>2.3353818030914546</v>
      </c>
      <c r="AW454" s="1">
        <f t="shared" si="61"/>
        <v>1.5055666644203993</v>
      </c>
    </row>
    <row r="455" spans="1:49" x14ac:dyDescent="0.2">
      <c r="A455">
        <v>453</v>
      </c>
      <c r="B455" t="s">
        <v>14114</v>
      </c>
      <c r="C455" t="s">
        <v>14113</v>
      </c>
      <c r="F455" t="s">
        <v>14112</v>
      </c>
      <c r="G455" t="s">
        <v>17</v>
      </c>
      <c r="H455" t="s">
        <v>16</v>
      </c>
      <c r="I455" t="s">
        <v>14111</v>
      </c>
      <c r="J455" t="s">
        <v>14110</v>
      </c>
      <c r="K455" t="s">
        <v>14109</v>
      </c>
      <c r="L455" t="s">
        <v>14108</v>
      </c>
      <c r="M455" t="s">
        <v>14107</v>
      </c>
      <c r="N455">
        <v>2</v>
      </c>
      <c r="O455" t="s">
        <v>14106</v>
      </c>
      <c r="P455" t="s">
        <v>14105</v>
      </c>
      <c r="Q455" t="s">
        <v>14104</v>
      </c>
      <c r="R455" s="7">
        <v>38078</v>
      </c>
      <c r="S455" s="8">
        <f t="shared" si="56"/>
        <v>2004</v>
      </c>
      <c r="T455" s="8">
        <v>2004</v>
      </c>
      <c r="U455" s="8">
        <f t="shared" si="57"/>
        <v>18</v>
      </c>
      <c r="V455" s="7">
        <v>38078</v>
      </c>
      <c r="W455" t="s">
        <v>1636</v>
      </c>
      <c r="X455" s="2">
        <v>1.3720000000000001</v>
      </c>
      <c r="Y455" s="6">
        <f t="shared" si="62"/>
        <v>3.662475641333654E-2</v>
      </c>
      <c r="AA455">
        <v>189480</v>
      </c>
      <c r="AB455">
        <v>17366</v>
      </c>
      <c r="AD455" t="s">
        <v>6</v>
      </c>
      <c r="AE455">
        <v>52</v>
      </c>
      <c r="AF455">
        <v>4</v>
      </c>
      <c r="AH455" t="s">
        <v>14103</v>
      </c>
      <c r="AI455" t="s">
        <v>14102</v>
      </c>
      <c r="AJ455" t="s">
        <v>14101</v>
      </c>
      <c r="AK455" t="s">
        <v>14100</v>
      </c>
      <c r="AL455">
        <v>11</v>
      </c>
      <c r="AM455" s="5">
        <f t="shared" si="58"/>
        <v>0.61111111111111116</v>
      </c>
      <c r="AN455" s="4">
        <f t="shared" si="63"/>
        <v>9.25575329210316E-4</v>
      </c>
      <c r="AO455" s="3"/>
      <c r="AP455">
        <v>0</v>
      </c>
      <c r="AR455" t="s">
        <v>1</v>
      </c>
      <c r="AT455" s="2" t="s">
        <v>0</v>
      </c>
      <c r="AU455" s="1">
        <f t="shared" si="59"/>
        <v>2.5915002088098671</v>
      </c>
      <c r="AV455" s="1">
        <f t="shared" si="60"/>
        <v>1.8775165871273429</v>
      </c>
      <c r="AW455" s="1">
        <f t="shared" si="61"/>
        <v>1.1635329654448183</v>
      </c>
    </row>
    <row r="456" spans="1:49" x14ac:dyDescent="0.2">
      <c r="A456">
        <v>454</v>
      </c>
      <c r="B456" t="s">
        <v>14099</v>
      </c>
      <c r="C456" t="s">
        <v>14098</v>
      </c>
      <c r="F456" t="s">
        <v>14097</v>
      </c>
      <c r="G456" t="s">
        <v>17</v>
      </c>
      <c r="H456" t="s">
        <v>16</v>
      </c>
      <c r="I456" t="s">
        <v>14096</v>
      </c>
      <c r="J456">
        <v>60002947</v>
      </c>
      <c r="K456" t="s">
        <v>2306</v>
      </c>
      <c r="L456" t="s">
        <v>2305</v>
      </c>
      <c r="M456" t="s">
        <v>315</v>
      </c>
      <c r="N456">
        <v>2</v>
      </c>
      <c r="O456" t="s">
        <v>14095</v>
      </c>
      <c r="P456" t="s">
        <v>14094</v>
      </c>
      <c r="Q456" t="s">
        <v>3098</v>
      </c>
      <c r="R456" s="7">
        <v>38078</v>
      </c>
      <c r="S456" s="8">
        <f t="shared" si="56"/>
        <v>2004</v>
      </c>
      <c r="T456" s="8">
        <v>2004</v>
      </c>
      <c r="U456" s="8">
        <f t="shared" si="57"/>
        <v>18</v>
      </c>
      <c r="V456" s="7">
        <v>38078</v>
      </c>
      <c r="W456" t="s">
        <v>561</v>
      </c>
      <c r="X456" s="2">
        <v>1.6519999999999999</v>
      </c>
      <c r="Y456" s="6">
        <f t="shared" si="62"/>
        <v>4.409919649769093E-2</v>
      </c>
      <c r="AA456" t="s">
        <v>560</v>
      </c>
      <c r="AB456">
        <v>17337</v>
      </c>
      <c r="AD456" t="s">
        <v>6</v>
      </c>
      <c r="AE456">
        <v>52</v>
      </c>
      <c r="AF456">
        <v>4</v>
      </c>
      <c r="AH456" t="s">
        <v>14093</v>
      </c>
      <c r="AI456" t="s">
        <v>14092</v>
      </c>
      <c r="AJ456" t="s">
        <v>14091</v>
      </c>
      <c r="AK456" t="s">
        <v>14090</v>
      </c>
      <c r="AL456">
        <v>3</v>
      </c>
      <c r="AM456" s="5">
        <f t="shared" si="58"/>
        <v>0.16666666666666666</v>
      </c>
      <c r="AN456" s="4">
        <f t="shared" si="63"/>
        <v>2.5242963523917705E-4</v>
      </c>
      <c r="AO456" s="3"/>
      <c r="AP456">
        <v>0</v>
      </c>
      <c r="AR456" t="s">
        <v>1</v>
      </c>
      <c r="AT456" s="2" t="s">
        <v>0</v>
      </c>
      <c r="AU456" s="1">
        <f t="shared" si="59"/>
        <v>3.0945166438955405</v>
      </c>
      <c r="AV456" s="1">
        <f t="shared" si="60"/>
        <v>2.2175813066465055</v>
      </c>
      <c r="AW456" s="1">
        <f t="shared" si="61"/>
        <v>1.3406459693974702</v>
      </c>
    </row>
    <row r="457" spans="1:49" x14ac:dyDescent="0.2">
      <c r="A457">
        <v>455</v>
      </c>
      <c r="B457" t="s">
        <v>14089</v>
      </c>
      <c r="C457" t="s">
        <v>14088</v>
      </c>
      <c r="F457" t="s">
        <v>14087</v>
      </c>
      <c r="G457" t="s">
        <v>17</v>
      </c>
      <c r="H457" t="s">
        <v>16</v>
      </c>
      <c r="I457" t="s">
        <v>14086</v>
      </c>
      <c r="J457">
        <v>60005510</v>
      </c>
      <c r="K457" t="s">
        <v>505</v>
      </c>
      <c r="L457" t="s">
        <v>422</v>
      </c>
      <c r="M457" t="s">
        <v>421</v>
      </c>
      <c r="N457">
        <v>2</v>
      </c>
      <c r="O457" t="s">
        <v>14085</v>
      </c>
      <c r="P457" t="s">
        <v>14084</v>
      </c>
      <c r="Q457" t="s">
        <v>2072</v>
      </c>
      <c r="R457" s="7">
        <v>38078</v>
      </c>
      <c r="S457" s="8">
        <f t="shared" si="56"/>
        <v>2004</v>
      </c>
      <c r="T457" s="8">
        <v>2004</v>
      </c>
      <c r="U457" s="8">
        <f t="shared" si="57"/>
        <v>18</v>
      </c>
      <c r="V457" s="7">
        <v>38078</v>
      </c>
      <c r="W457" t="s">
        <v>561</v>
      </c>
      <c r="X457" s="2">
        <v>1.6519999999999999</v>
      </c>
      <c r="Y457" s="6">
        <f t="shared" si="62"/>
        <v>4.409919649769093E-2</v>
      </c>
      <c r="AA457" t="s">
        <v>560</v>
      </c>
      <c r="AB457">
        <v>17337</v>
      </c>
      <c r="AD457" t="s">
        <v>6</v>
      </c>
      <c r="AE457">
        <v>52</v>
      </c>
      <c r="AF457">
        <v>4</v>
      </c>
      <c r="AH457" t="s">
        <v>14083</v>
      </c>
      <c r="AI457" t="s">
        <v>14082</v>
      </c>
      <c r="AJ457" t="s">
        <v>14081</v>
      </c>
      <c r="AK457" t="s">
        <v>14080</v>
      </c>
      <c r="AL457">
        <v>11</v>
      </c>
      <c r="AM457" s="5">
        <f t="shared" si="58"/>
        <v>0.61111111111111116</v>
      </c>
      <c r="AN457" s="4">
        <f t="shared" si="63"/>
        <v>9.25575329210316E-4</v>
      </c>
      <c r="AO457" s="3"/>
      <c r="AP457">
        <v>0</v>
      </c>
      <c r="AR457" t="s">
        <v>1</v>
      </c>
      <c r="AT457" s="2" t="s">
        <v>0</v>
      </c>
      <c r="AU457" s="1">
        <f t="shared" si="59"/>
        <v>3.1147110147146746</v>
      </c>
      <c r="AV457" s="1">
        <f t="shared" si="60"/>
        <v>2.2512385913450625</v>
      </c>
      <c r="AW457" s="1">
        <f t="shared" si="61"/>
        <v>1.3877661679754498</v>
      </c>
    </row>
    <row r="458" spans="1:49" x14ac:dyDescent="0.2">
      <c r="A458">
        <v>456</v>
      </c>
      <c r="B458" t="s">
        <v>14079</v>
      </c>
      <c r="C458" t="s">
        <v>14078</v>
      </c>
      <c r="F458" t="s">
        <v>14077</v>
      </c>
      <c r="G458" t="s">
        <v>17</v>
      </c>
      <c r="H458" t="s">
        <v>16</v>
      </c>
      <c r="I458" t="s">
        <v>14076</v>
      </c>
      <c r="J458">
        <v>60011170</v>
      </c>
      <c r="K458" t="s">
        <v>13334</v>
      </c>
      <c r="L458" t="s">
        <v>13333</v>
      </c>
      <c r="M458" t="s">
        <v>3505</v>
      </c>
      <c r="N458">
        <v>2</v>
      </c>
      <c r="O458" t="s">
        <v>14075</v>
      </c>
      <c r="P458" t="s">
        <v>14074</v>
      </c>
      <c r="Q458" t="s">
        <v>14073</v>
      </c>
      <c r="R458" s="7">
        <v>38078</v>
      </c>
      <c r="S458" s="8">
        <f t="shared" si="56"/>
        <v>2004</v>
      </c>
      <c r="T458" s="8">
        <v>2004</v>
      </c>
      <c r="U458" s="8">
        <f t="shared" si="57"/>
        <v>18</v>
      </c>
      <c r="V458" s="7">
        <v>38078</v>
      </c>
      <c r="W458" t="s">
        <v>2057</v>
      </c>
      <c r="X458" s="2">
        <v>0.94</v>
      </c>
      <c r="Y458" s="6">
        <f t="shared" si="62"/>
        <v>2.5092763140332611E-2</v>
      </c>
      <c r="AA458">
        <v>15311309</v>
      </c>
      <c r="AB458">
        <v>17295</v>
      </c>
      <c r="AD458" t="s">
        <v>6</v>
      </c>
      <c r="AE458">
        <v>14</v>
      </c>
      <c r="AF458">
        <v>4</v>
      </c>
      <c r="AH458" t="s">
        <v>14072</v>
      </c>
      <c r="AI458" t="s">
        <v>14071</v>
      </c>
      <c r="AJ458" t="s">
        <v>14070</v>
      </c>
      <c r="AK458" t="s">
        <v>14069</v>
      </c>
      <c r="AL458">
        <v>74</v>
      </c>
      <c r="AM458" s="5">
        <f t="shared" si="58"/>
        <v>4.1111111111111107</v>
      </c>
      <c r="AN458" s="4">
        <f t="shared" si="63"/>
        <v>6.226597669233034E-3</v>
      </c>
      <c r="AO458" s="3"/>
      <c r="AP458">
        <v>0</v>
      </c>
      <c r="AR458" t="s">
        <v>1</v>
      </c>
      <c r="AT458" s="2" t="s">
        <v>0</v>
      </c>
      <c r="AU458" s="1">
        <f t="shared" si="59"/>
        <v>1.9432913499002737</v>
      </c>
      <c r="AV458" s="1">
        <f t="shared" si="60"/>
        <v>1.5659680404782821</v>
      </c>
      <c r="AW458" s="1">
        <f t="shared" si="61"/>
        <v>1.1886447310562906</v>
      </c>
    </row>
    <row r="459" spans="1:49" x14ac:dyDescent="0.2">
      <c r="A459">
        <v>457</v>
      </c>
      <c r="B459" t="s">
        <v>14068</v>
      </c>
      <c r="C459" t="s">
        <v>14067</v>
      </c>
      <c r="F459" t="s">
        <v>14066</v>
      </c>
      <c r="G459" t="s">
        <v>17</v>
      </c>
      <c r="H459" t="s">
        <v>16</v>
      </c>
      <c r="I459" t="s">
        <v>14065</v>
      </c>
      <c r="J459">
        <v>60020588</v>
      </c>
      <c r="K459" t="s">
        <v>4005</v>
      </c>
      <c r="L459" t="s">
        <v>4004</v>
      </c>
      <c r="M459" t="s">
        <v>120</v>
      </c>
      <c r="N459">
        <v>1</v>
      </c>
      <c r="O459" t="s">
        <v>14064</v>
      </c>
      <c r="P459">
        <v>7102051435</v>
      </c>
      <c r="Q459">
        <v>60020588</v>
      </c>
      <c r="R459" s="7">
        <v>38078</v>
      </c>
      <c r="S459" s="8">
        <f t="shared" si="56"/>
        <v>2004</v>
      </c>
      <c r="T459" s="8">
        <v>2004</v>
      </c>
      <c r="U459" s="8">
        <f t="shared" si="57"/>
        <v>18</v>
      </c>
      <c r="V459" s="7">
        <v>38078</v>
      </c>
      <c r="W459" t="s">
        <v>561</v>
      </c>
      <c r="X459" s="2">
        <v>1.6519999999999999</v>
      </c>
      <c r="Y459" s="6">
        <f t="shared" si="62"/>
        <v>4.409919649769093E-2</v>
      </c>
      <c r="AA459" t="s">
        <v>560</v>
      </c>
      <c r="AB459">
        <v>17337</v>
      </c>
      <c r="AD459" t="s">
        <v>6</v>
      </c>
      <c r="AE459">
        <v>52</v>
      </c>
      <c r="AF459">
        <v>4</v>
      </c>
      <c r="AH459" t="s">
        <v>14063</v>
      </c>
      <c r="AI459" t="s">
        <v>14062</v>
      </c>
      <c r="AJ459" t="s">
        <v>14061</v>
      </c>
      <c r="AK459" t="s">
        <v>14060</v>
      </c>
      <c r="AL459">
        <v>0</v>
      </c>
      <c r="AM459" s="5">
        <f t="shared" si="58"/>
        <v>0</v>
      </c>
      <c r="AN459" s="4">
        <f t="shared" si="63"/>
        <v>0</v>
      </c>
      <c r="AO459" s="3"/>
      <c r="AP459">
        <v>0</v>
      </c>
      <c r="AQ459" t="s">
        <v>14059</v>
      </c>
      <c r="AR459" t="s">
        <v>1</v>
      </c>
      <c r="AS459" t="s">
        <v>14058</v>
      </c>
      <c r="AT459" s="2" t="s">
        <v>0</v>
      </c>
      <c r="AU459" s="1">
        <f t="shared" si="59"/>
        <v>3.0869437548383649</v>
      </c>
      <c r="AV459" s="1">
        <f t="shared" si="60"/>
        <v>2.2049598248845466</v>
      </c>
      <c r="AW459" s="1">
        <f t="shared" si="61"/>
        <v>1.3229758949307278</v>
      </c>
    </row>
    <row r="460" spans="1:49" x14ac:dyDescent="0.2">
      <c r="A460">
        <v>458</v>
      </c>
      <c r="B460" t="s">
        <v>14057</v>
      </c>
      <c r="C460" t="s">
        <v>14056</v>
      </c>
      <c r="F460" t="s">
        <v>14055</v>
      </c>
      <c r="G460" t="s">
        <v>17</v>
      </c>
      <c r="H460" t="s">
        <v>16</v>
      </c>
      <c r="I460" t="s">
        <v>398</v>
      </c>
      <c r="J460">
        <v>60025709</v>
      </c>
      <c r="K460" t="s">
        <v>642</v>
      </c>
      <c r="L460" t="s">
        <v>641</v>
      </c>
      <c r="M460" t="s">
        <v>640</v>
      </c>
      <c r="N460">
        <v>1</v>
      </c>
      <c r="O460" t="s">
        <v>14054</v>
      </c>
      <c r="P460">
        <v>55558053100</v>
      </c>
      <c r="Q460">
        <v>60025709</v>
      </c>
      <c r="R460" s="7">
        <v>38078</v>
      </c>
      <c r="S460" s="8">
        <f t="shared" si="56"/>
        <v>2004</v>
      </c>
      <c r="T460" s="8">
        <v>2004</v>
      </c>
      <c r="U460" s="8">
        <f t="shared" si="57"/>
        <v>18</v>
      </c>
      <c r="V460" s="7">
        <v>38078</v>
      </c>
      <c r="W460" t="s">
        <v>445</v>
      </c>
      <c r="X460" s="2">
        <v>0.92900000000000005</v>
      </c>
      <c r="Y460" s="6">
        <f t="shared" si="62"/>
        <v>2.4799124422732979E-2</v>
      </c>
      <c r="AA460">
        <v>10897798</v>
      </c>
      <c r="AB460">
        <v>18896</v>
      </c>
      <c r="AD460" t="s">
        <v>6</v>
      </c>
      <c r="AE460">
        <v>8</v>
      </c>
      <c r="AF460">
        <v>4</v>
      </c>
      <c r="AH460" t="s">
        <v>14053</v>
      </c>
      <c r="AI460" t="s">
        <v>14052</v>
      </c>
      <c r="AJ460" t="s">
        <v>14051</v>
      </c>
      <c r="AK460" t="s">
        <v>14050</v>
      </c>
      <c r="AL460">
        <v>56</v>
      </c>
      <c r="AM460" s="5">
        <f t="shared" si="58"/>
        <v>3.1111111111111112</v>
      </c>
      <c r="AN460" s="4">
        <f t="shared" si="63"/>
        <v>4.712019857797972E-3</v>
      </c>
      <c r="AO460" s="3"/>
      <c r="AP460">
        <v>0</v>
      </c>
      <c r="AQ460" t="s">
        <v>9998</v>
      </c>
      <c r="AR460" t="s">
        <v>1</v>
      </c>
      <c r="AS460" t="s">
        <v>9997</v>
      </c>
      <c r="AT460" s="2">
        <v>3.4359999999999999</v>
      </c>
      <c r="AU460" s="1">
        <f t="shared" si="59"/>
        <v>1.8772993053252474</v>
      </c>
      <c r="AV460" s="1">
        <f t="shared" si="60"/>
        <v>1.4755572140265476</v>
      </c>
      <c r="AW460" s="1">
        <f t="shared" si="61"/>
        <v>1.0738151227278474</v>
      </c>
    </row>
    <row r="461" spans="1:49" x14ac:dyDescent="0.2">
      <c r="A461">
        <v>459</v>
      </c>
      <c r="B461" t="s">
        <v>14049</v>
      </c>
      <c r="C461" t="s">
        <v>14048</v>
      </c>
      <c r="F461" t="s">
        <v>14047</v>
      </c>
      <c r="G461" t="s">
        <v>17</v>
      </c>
      <c r="H461" t="s">
        <v>16</v>
      </c>
      <c r="I461" t="s">
        <v>2769</v>
      </c>
      <c r="J461">
        <v>100385106</v>
      </c>
      <c r="K461" t="s">
        <v>2768</v>
      </c>
      <c r="L461" t="s">
        <v>2767</v>
      </c>
      <c r="M461" t="s">
        <v>815</v>
      </c>
      <c r="N461">
        <v>5</v>
      </c>
      <c r="O461" t="s">
        <v>14046</v>
      </c>
      <c r="P461" t="s">
        <v>14045</v>
      </c>
      <c r="Q461" t="s">
        <v>2764</v>
      </c>
      <c r="R461" s="7">
        <v>38078</v>
      </c>
      <c r="S461" s="8">
        <f t="shared" si="56"/>
        <v>2004</v>
      </c>
      <c r="T461" s="8">
        <v>2004</v>
      </c>
      <c r="U461" s="8">
        <f t="shared" si="57"/>
        <v>18</v>
      </c>
      <c r="V461" s="7">
        <v>38078</v>
      </c>
      <c r="W461" t="s">
        <v>561</v>
      </c>
      <c r="X461" s="2">
        <v>1.6519999999999999</v>
      </c>
      <c r="Y461" s="6">
        <f t="shared" si="62"/>
        <v>4.409919649769093E-2</v>
      </c>
      <c r="AA461" t="s">
        <v>560</v>
      </c>
      <c r="AB461">
        <v>17337</v>
      </c>
      <c r="AD461" t="s">
        <v>6</v>
      </c>
      <c r="AE461">
        <v>52</v>
      </c>
      <c r="AF461">
        <v>4</v>
      </c>
      <c r="AH461" t="s">
        <v>14044</v>
      </c>
      <c r="AI461" t="s">
        <v>14043</v>
      </c>
      <c r="AJ461" t="s">
        <v>14042</v>
      </c>
      <c r="AK461" t="s">
        <v>14041</v>
      </c>
      <c r="AL461">
        <v>85</v>
      </c>
      <c r="AM461" s="5">
        <f t="shared" si="58"/>
        <v>4.7222222222222223</v>
      </c>
      <c r="AN461" s="4">
        <f t="shared" si="63"/>
        <v>7.1521729984433506E-3</v>
      </c>
      <c r="AO461" s="3"/>
      <c r="AP461">
        <v>0</v>
      </c>
      <c r="AR461" t="s">
        <v>1</v>
      </c>
      <c r="AT461" s="2" t="s">
        <v>0</v>
      </c>
      <c r="AU461" s="1">
        <f t="shared" si="59"/>
        <v>3.3015089447916655</v>
      </c>
      <c r="AV461" s="1">
        <f t="shared" si="60"/>
        <v>2.5625684748067137</v>
      </c>
      <c r="AW461" s="1">
        <f t="shared" si="61"/>
        <v>1.8236280048217626</v>
      </c>
    </row>
    <row r="462" spans="1:49" x14ac:dyDescent="0.2">
      <c r="A462">
        <v>460</v>
      </c>
      <c r="B462" t="s">
        <v>14040</v>
      </c>
      <c r="C462" t="s">
        <v>14039</v>
      </c>
      <c r="F462" t="s">
        <v>14038</v>
      </c>
      <c r="G462" t="s">
        <v>17</v>
      </c>
      <c r="H462" t="s">
        <v>16</v>
      </c>
      <c r="I462" t="s">
        <v>14037</v>
      </c>
      <c r="J462">
        <v>60001271</v>
      </c>
      <c r="K462" t="s">
        <v>14036</v>
      </c>
      <c r="L462" t="s">
        <v>1473</v>
      </c>
      <c r="M462" t="s">
        <v>565</v>
      </c>
      <c r="N462">
        <v>3</v>
      </c>
      <c r="O462" t="s">
        <v>14035</v>
      </c>
      <c r="P462" t="s">
        <v>14034</v>
      </c>
      <c r="Q462" t="s">
        <v>14033</v>
      </c>
      <c r="R462" s="7">
        <v>38078</v>
      </c>
      <c r="S462" s="8">
        <f t="shared" si="56"/>
        <v>2004</v>
      </c>
      <c r="T462" s="8">
        <v>2004</v>
      </c>
      <c r="U462" s="8">
        <f t="shared" si="57"/>
        <v>18</v>
      </c>
      <c r="V462" s="7">
        <v>38078</v>
      </c>
      <c r="W462" t="s">
        <v>445</v>
      </c>
      <c r="X462" s="2">
        <v>0.92900000000000005</v>
      </c>
      <c r="Y462" s="6">
        <f t="shared" si="62"/>
        <v>2.4799124422732979E-2</v>
      </c>
      <c r="AA462">
        <v>10897798</v>
      </c>
      <c r="AB462">
        <v>18896</v>
      </c>
      <c r="AD462" t="s">
        <v>6</v>
      </c>
      <c r="AE462">
        <v>8</v>
      </c>
      <c r="AF462">
        <v>4</v>
      </c>
      <c r="AH462" t="s">
        <v>14032</v>
      </c>
      <c r="AI462" t="s">
        <v>14031</v>
      </c>
      <c r="AJ462" t="s">
        <v>14030</v>
      </c>
      <c r="AK462" t="s">
        <v>14029</v>
      </c>
      <c r="AL462">
        <v>6</v>
      </c>
      <c r="AM462" s="5">
        <f t="shared" si="58"/>
        <v>0.33333333333333331</v>
      </c>
      <c r="AN462" s="4">
        <f t="shared" si="63"/>
        <v>5.048592704783541E-4</v>
      </c>
      <c r="AO462" s="3"/>
      <c r="AP462">
        <v>0</v>
      </c>
      <c r="AR462" t="s">
        <v>1</v>
      </c>
      <c r="AT462" s="2">
        <v>3.4359999999999999</v>
      </c>
      <c r="AU462" s="1">
        <f t="shared" si="59"/>
        <v>1.7510844877056588</v>
      </c>
      <c r="AV462" s="1">
        <f t="shared" si="60"/>
        <v>1.2651991846605668</v>
      </c>
      <c r="AW462" s="1">
        <f t="shared" si="61"/>
        <v>0.7793138816154741</v>
      </c>
    </row>
    <row r="463" spans="1:49" x14ac:dyDescent="0.2">
      <c r="A463">
        <v>461</v>
      </c>
      <c r="B463" t="s">
        <v>14028</v>
      </c>
      <c r="C463" t="s">
        <v>14027</v>
      </c>
      <c r="F463" t="s">
        <v>14026</v>
      </c>
      <c r="G463" t="s">
        <v>17</v>
      </c>
      <c r="H463" t="s">
        <v>16</v>
      </c>
      <c r="I463" t="s">
        <v>14025</v>
      </c>
      <c r="J463" t="s">
        <v>14024</v>
      </c>
      <c r="K463" t="s">
        <v>14023</v>
      </c>
      <c r="L463" t="s">
        <v>14022</v>
      </c>
      <c r="M463" t="s">
        <v>64</v>
      </c>
      <c r="N463">
        <v>3</v>
      </c>
      <c r="O463" t="s">
        <v>14021</v>
      </c>
      <c r="P463" t="s">
        <v>14020</v>
      </c>
      <c r="Q463" t="s">
        <v>14019</v>
      </c>
      <c r="R463" s="7">
        <v>38078</v>
      </c>
      <c r="S463" s="8">
        <f t="shared" si="56"/>
        <v>2004</v>
      </c>
      <c r="T463" s="8">
        <v>2004</v>
      </c>
      <c r="U463" s="8">
        <f t="shared" si="57"/>
        <v>18</v>
      </c>
      <c r="V463" s="7">
        <v>38078</v>
      </c>
      <c r="W463" t="s">
        <v>561</v>
      </c>
      <c r="X463" s="2">
        <v>1.6519999999999999</v>
      </c>
      <c r="Y463" s="6">
        <f t="shared" si="62"/>
        <v>4.409919649769093E-2</v>
      </c>
      <c r="AA463" t="s">
        <v>560</v>
      </c>
      <c r="AB463">
        <v>17337</v>
      </c>
      <c r="AD463" t="s">
        <v>6</v>
      </c>
      <c r="AE463">
        <v>52</v>
      </c>
      <c r="AF463">
        <v>4</v>
      </c>
      <c r="AH463" t="s">
        <v>14018</v>
      </c>
      <c r="AI463" t="s">
        <v>14017</v>
      </c>
      <c r="AJ463" t="s">
        <v>14016</v>
      </c>
      <c r="AK463" t="s">
        <v>14015</v>
      </c>
      <c r="AL463">
        <v>111</v>
      </c>
      <c r="AM463" s="5">
        <f t="shared" si="58"/>
        <v>6.166666666666667</v>
      </c>
      <c r="AN463" s="4">
        <f t="shared" si="63"/>
        <v>9.3398965038495527E-3</v>
      </c>
      <c r="AO463" s="3"/>
      <c r="AP463">
        <v>0</v>
      </c>
      <c r="AR463" t="s">
        <v>1</v>
      </c>
      <c r="AT463" s="2" t="s">
        <v>0</v>
      </c>
      <c r="AU463" s="1">
        <f t="shared" si="59"/>
        <v>3.3671406499538516</v>
      </c>
      <c r="AV463" s="1">
        <f t="shared" si="60"/>
        <v>2.6719546500770242</v>
      </c>
      <c r="AW463" s="1">
        <f t="shared" si="61"/>
        <v>1.9767686502001964</v>
      </c>
    </row>
    <row r="464" spans="1:49" x14ac:dyDescent="0.2">
      <c r="A464">
        <v>462</v>
      </c>
      <c r="B464" t="s">
        <v>14014</v>
      </c>
      <c r="C464" t="s">
        <v>14013</v>
      </c>
      <c r="F464" t="s">
        <v>14012</v>
      </c>
      <c r="G464" t="s">
        <v>17</v>
      </c>
      <c r="H464" t="s">
        <v>16</v>
      </c>
      <c r="I464" t="s">
        <v>13973</v>
      </c>
      <c r="J464">
        <v>60026610</v>
      </c>
      <c r="K464" t="s">
        <v>1328</v>
      </c>
      <c r="L464" t="s">
        <v>1336</v>
      </c>
      <c r="M464" t="s">
        <v>120</v>
      </c>
      <c r="N464">
        <v>2</v>
      </c>
      <c r="O464" t="s">
        <v>13972</v>
      </c>
      <c r="P464" t="s">
        <v>13971</v>
      </c>
      <c r="Q464" t="s">
        <v>1333</v>
      </c>
      <c r="R464" s="7">
        <v>38078</v>
      </c>
      <c r="S464" s="8">
        <f t="shared" si="56"/>
        <v>2004</v>
      </c>
      <c r="T464" s="8">
        <v>2004</v>
      </c>
      <c r="U464" s="8">
        <f t="shared" si="57"/>
        <v>18</v>
      </c>
      <c r="V464" s="7">
        <v>38078</v>
      </c>
      <c r="W464" t="s">
        <v>561</v>
      </c>
      <c r="X464" s="2">
        <v>1.6519999999999999</v>
      </c>
      <c r="Y464" s="6">
        <f t="shared" si="62"/>
        <v>4.409919649769093E-2</v>
      </c>
      <c r="AA464" t="s">
        <v>560</v>
      </c>
      <c r="AB464">
        <v>17337</v>
      </c>
      <c r="AD464" t="s">
        <v>6</v>
      </c>
      <c r="AE464">
        <v>52</v>
      </c>
      <c r="AF464">
        <v>4</v>
      </c>
      <c r="AH464" t="s">
        <v>14011</v>
      </c>
      <c r="AI464" t="s">
        <v>14010</v>
      </c>
      <c r="AJ464" t="s">
        <v>14009</v>
      </c>
      <c r="AK464" t="s">
        <v>14008</v>
      </c>
      <c r="AL464">
        <v>4</v>
      </c>
      <c r="AM464" s="5">
        <f t="shared" si="58"/>
        <v>0.22222222222222221</v>
      </c>
      <c r="AN464" s="4">
        <f t="shared" si="63"/>
        <v>3.365728469855694E-4</v>
      </c>
      <c r="AO464" s="3"/>
      <c r="AP464">
        <v>0</v>
      </c>
      <c r="AQ464" t="s">
        <v>5828</v>
      </c>
      <c r="AR464" t="s">
        <v>14007</v>
      </c>
      <c r="AS464" t="s">
        <v>5827</v>
      </c>
      <c r="AT464" s="2" t="s">
        <v>0</v>
      </c>
      <c r="AU464" s="1">
        <f t="shared" si="59"/>
        <v>3.0970409402479322</v>
      </c>
      <c r="AV464" s="1">
        <f t="shared" si="60"/>
        <v>2.2217884672338251</v>
      </c>
      <c r="AW464" s="1">
        <f t="shared" si="61"/>
        <v>1.3465359942197175</v>
      </c>
    </row>
    <row r="465" spans="1:49" x14ac:dyDescent="0.2">
      <c r="A465">
        <v>463</v>
      </c>
      <c r="B465" t="s">
        <v>14006</v>
      </c>
      <c r="C465" t="s">
        <v>14005</v>
      </c>
      <c r="F465" t="s">
        <v>14004</v>
      </c>
      <c r="G465" t="s">
        <v>17</v>
      </c>
      <c r="H465" t="s">
        <v>16</v>
      </c>
      <c r="I465" t="s">
        <v>14003</v>
      </c>
      <c r="J465">
        <v>60022659</v>
      </c>
      <c r="K465" t="s">
        <v>14002</v>
      </c>
      <c r="L465" t="s">
        <v>14001</v>
      </c>
      <c r="M465" t="s">
        <v>120</v>
      </c>
      <c r="N465">
        <v>4</v>
      </c>
      <c r="O465" t="s">
        <v>14000</v>
      </c>
      <c r="P465" t="s">
        <v>13999</v>
      </c>
      <c r="Q465" t="s">
        <v>13998</v>
      </c>
      <c r="R465" s="7">
        <v>38078</v>
      </c>
      <c r="S465" s="8">
        <f t="shared" si="56"/>
        <v>2004</v>
      </c>
      <c r="T465" s="8">
        <v>2004</v>
      </c>
      <c r="U465" s="8">
        <f t="shared" si="57"/>
        <v>18</v>
      </c>
      <c r="V465" s="7">
        <v>38078</v>
      </c>
      <c r="W465" t="s">
        <v>445</v>
      </c>
      <c r="X465" s="2">
        <v>0.92900000000000005</v>
      </c>
      <c r="Y465" s="6">
        <f t="shared" si="62"/>
        <v>2.4799124422732979E-2</v>
      </c>
      <c r="AA465">
        <v>10897798</v>
      </c>
      <c r="AB465">
        <v>18896</v>
      </c>
      <c r="AD465" t="s">
        <v>6</v>
      </c>
      <c r="AE465">
        <v>8</v>
      </c>
      <c r="AF465">
        <v>4</v>
      </c>
      <c r="AH465" t="s">
        <v>13997</v>
      </c>
      <c r="AI465" t="s">
        <v>13996</v>
      </c>
      <c r="AJ465" t="s">
        <v>13995</v>
      </c>
      <c r="AK465" t="s">
        <v>13994</v>
      </c>
      <c r="AL465">
        <v>65</v>
      </c>
      <c r="AM465" s="5">
        <f t="shared" si="58"/>
        <v>3.6111111111111112</v>
      </c>
      <c r="AN465" s="4">
        <f t="shared" si="63"/>
        <v>5.4693087635155034E-3</v>
      </c>
      <c r="AO465" s="3"/>
      <c r="AP465">
        <v>0</v>
      </c>
      <c r="AR465" t="s">
        <v>1</v>
      </c>
      <c r="AT465" s="2">
        <v>3.4359999999999999</v>
      </c>
      <c r="AU465" s="1">
        <f t="shared" si="59"/>
        <v>1.9000179724967734</v>
      </c>
      <c r="AV465" s="1">
        <f t="shared" si="60"/>
        <v>1.5134216593124241</v>
      </c>
      <c r="AW465" s="1">
        <f t="shared" si="61"/>
        <v>1.1268253461280746</v>
      </c>
    </row>
    <row r="466" spans="1:49" x14ac:dyDescent="0.2">
      <c r="A466">
        <v>464</v>
      </c>
      <c r="B466" t="s">
        <v>13993</v>
      </c>
      <c r="C466" t="s">
        <v>13992</v>
      </c>
      <c r="F466" t="s">
        <v>13991</v>
      </c>
      <c r="G466" t="s">
        <v>17</v>
      </c>
      <c r="H466" t="s">
        <v>16</v>
      </c>
      <c r="I466" t="s">
        <v>13990</v>
      </c>
      <c r="J466" t="s">
        <v>13989</v>
      </c>
      <c r="K466" t="s">
        <v>13988</v>
      </c>
      <c r="L466" t="s">
        <v>13987</v>
      </c>
      <c r="M466" t="s">
        <v>1723</v>
      </c>
      <c r="N466">
        <v>8</v>
      </c>
      <c r="O466" t="s">
        <v>13986</v>
      </c>
      <c r="P466" t="s">
        <v>13985</v>
      </c>
      <c r="Q466" t="s">
        <v>13984</v>
      </c>
      <c r="R466" s="7">
        <v>38078</v>
      </c>
      <c r="S466" s="8">
        <f t="shared" si="56"/>
        <v>2004</v>
      </c>
      <c r="T466" s="8">
        <v>2004</v>
      </c>
      <c r="U466" s="8">
        <f t="shared" si="57"/>
        <v>18</v>
      </c>
      <c r="V466" s="7">
        <v>38078</v>
      </c>
      <c r="W466" t="s">
        <v>13983</v>
      </c>
      <c r="X466" s="2">
        <v>1.3720000000000001</v>
      </c>
      <c r="Y466" s="6">
        <f t="shared" si="62"/>
        <v>3.662475641333654E-2</v>
      </c>
      <c r="AA466" t="s">
        <v>13982</v>
      </c>
      <c r="AB466">
        <v>17259</v>
      </c>
      <c r="AD466" t="s">
        <v>6</v>
      </c>
      <c r="AE466">
        <v>1</v>
      </c>
      <c r="AF466">
        <v>2</v>
      </c>
      <c r="AH466" t="s">
        <v>13981</v>
      </c>
      <c r="AI466" t="s">
        <v>13980</v>
      </c>
      <c r="AJ466" t="s">
        <v>13979</v>
      </c>
      <c r="AK466" t="s">
        <v>13978</v>
      </c>
      <c r="AL466">
        <v>24</v>
      </c>
      <c r="AM466" s="5">
        <f t="shared" si="58"/>
        <v>1.3333333333333333</v>
      </c>
      <c r="AN466" s="4">
        <f t="shared" si="63"/>
        <v>2.0194370819134164E-3</v>
      </c>
      <c r="AO466" s="3"/>
      <c r="AP466">
        <v>0</v>
      </c>
      <c r="AQ466" t="s">
        <v>5828</v>
      </c>
      <c r="AR466" t="s">
        <v>13977</v>
      </c>
      <c r="AS466" t="s">
        <v>5827</v>
      </c>
      <c r="AT466" s="2">
        <v>3.9660000000000002</v>
      </c>
      <c r="AU466" s="1">
        <f t="shared" si="59"/>
        <v>2.6243160613909602</v>
      </c>
      <c r="AV466" s="1">
        <f t="shared" si="60"/>
        <v>1.9322096747624979</v>
      </c>
      <c r="AW466" s="1">
        <f t="shared" si="61"/>
        <v>1.2401032881340355</v>
      </c>
    </row>
    <row r="467" spans="1:49" x14ac:dyDescent="0.2">
      <c r="A467">
        <v>465</v>
      </c>
      <c r="B467" t="s">
        <v>13976</v>
      </c>
      <c r="C467" t="s">
        <v>13975</v>
      </c>
      <c r="F467" t="s">
        <v>13974</v>
      </c>
      <c r="G467" t="s">
        <v>17</v>
      </c>
      <c r="H467" t="s">
        <v>16</v>
      </c>
      <c r="I467" t="s">
        <v>13973</v>
      </c>
      <c r="J467">
        <v>60026610</v>
      </c>
      <c r="K467" t="s">
        <v>1328</v>
      </c>
      <c r="L467" t="s">
        <v>1336</v>
      </c>
      <c r="M467" t="s">
        <v>120</v>
      </c>
      <c r="N467">
        <v>2</v>
      </c>
      <c r="O467" t="s">
        <v>13972</v>
      </c>
      <c r="P467" t="s">
        <v>13971</v>
      </c>
      <c r="Q467" t="s">
        <v>1333</v>
      </c>
      <c r="R467" s="7">
        <v>38078</v>
      </c>
      <c r="S467" s="8">
        <f t="shared" si="56"/>
        <v>2004</v>
      </c>
      <c r="T467" s="8">
        <v>2004</v>
      </c>
      <c r="U467" s="8">
        <f t="shared" si="57"/>
        <v>18</v>
      </c>
      <c r="V467" s="7">
        <v>38078</v>
      </c>
      <c r="W467" t="s">
        <v>561</v>
      </c>
      <c r="X467" s="2">
        <v>1.6519999999999999</v>
      </c>
      <c r="Y467" s="6">
        <f t="shared" si="62"/>
        <v>4.409919649769093E-2</v>
      </c>
      <c r="AA467" t="s">
        <v>560</v>
      </c>
      <c r="AB467">
        <v>17337</v>
      </c>
      <c r="AD467" t="s">
        <v>6</v>
      </c>
      <c r="AE467">
        <v>52</v>
      </c>
      <c r="AF467">
        <v>4</v>
      </c>
      <c r="AH467" t="s">
        <v>13970</v>
      </c>
      <c r="AI467" t="s">
        <v>13969</v>
      </c>
      <c r="AJ467" t="s">
        <v>13968</v>
      </c>
      <c r="AK467" t="s">
        <v>13967</v>
      </c>
      <c r="AL467">
        <v>6</v>
      </c>
      <c r="AM467" s="5">
        <f t="shared" si="58"/>
        <v>0.33333333333333331</v>
      </c>
      <c r="AN467" s="4">
        <f t="shared" si="63"/>
        <v>5.048592704783541E-4</v>
      </c>
      <c r="AO467" s="3"/>
      <c r="AP467">
        <v>0</v>
      </c>
      <c r="AQ467" t="s">
        <v>5828</v>
      </c>
      <c r="AR467" t="s">
        <v>13966</v>
      </c>
      <c r="AS467" t="s">
        <v>5827</v>
      </c>
      <c r="AT467" s="2" t="s">
        <v>0</v>
      </c>
      <c r="AU467" s="1">
        <f t="shared" si="59"/>
        <v>3.1020895329527156</v>
      </c>
      <c r="AV467" s="1">
        <f t="shared" si="60"/>
        <v>2.2302027884084641</v>
      </c>
      <c r="AW467" s="1">
        <f t="shared" si="61"/>
        <v>1.3583160438642126</v>
      </c>
    </row>
    <row r="468" spans="1:49" x14ac:dyDescent="0.2">
      <c r="A468">
        <v>466</v>
      </c>
      <c r="B468" t="s">
        <v>13965</v>
      </c>
      <c r="C468" t="s">
        <v>13964</v>
      </c>
      <c r="F468" t="s">
        <v>13963</v>
      </c>
      <c r="G468" t="s">
        <v>17</v>
      </c>
      <c r="H468" t="s">
        <v>16</v>
      </c>
      <c r="I468" t="s">
        <v>13962</v>
      </c>
      <c r="J468">
        <v>60027550</v>
      </c>
      <c r="K468" t="s">
        <v>2810</v>
      </c>
      <c r="L468" t="s">
        <v>2809</v>
      </c>
      <c r="M468" t="s">
        <v>120</v>
      </c>
      <c r="N468">
        <v>3</v>
      </c>
      <c r="O468" t="s">
        <v>13961</v>
      </c>
      <c r="P468" t="s">
        <v>13960</v>
      </c>
      <c r="Q468" t="s">
        <v>2806</v>
      </c>
      <c r="R468" s="7">
        <v>38078</v>
      </c>
      <c r="S468" s="8">
        <f t="shared" si="56"/>
        <v>2004</v>
      </c>
      <c r="T468" s="8">
        <v>2004</v>
      </c>
      <c r="U468" s="8">
        <f t="shared" si="57"/>
        <v>18</v>
      </c>
      <c r="V468" s="7">
        <v>38078</v>
      </c>
      <c r="W468" t="s">
        <v>2057</v>
      </c>
      <c r="X468" s="2">
        <v>0.94</v>
      </c>
      <c r="Y468" s="6">
        <f t="shared" si="62"/>
        <v>2.5092763140332611E-2</v>
      </c>
      <c r="AA468">
        <v>15311309</v>
      </c>
      <c r="AB468">
        <v>17295</v>
      </c>
      <c r="AD468" t="s">
        <v>6</v>
      </c>
      <c r="AE468">
        <v>14</v>
      </c>
      <c r="AF468">
        <v>4</v>
      </c>
      <c r="AH468" t="s">
        <v>13959</v>
      </c>
      <c r="AI468" t="s">
        <v>13958</v>
      </c>
      <c r="AJ468" t="s">
        <v>13957</v>
      </c>
      <c r="AK468" t="s">
        <v>13956</v>
      </c>
      <c r="AL468">
        <v>55</v>
      </c>
      <c r="AM468" s="5">
        <f t="shared" si="58"/>
        <v>3.0555555555555554</v>
      </c>
      <c r="AN468" s="4">
        <f t="shared" si="63"/>
        <v>4.6278766460515798E-3</v>
      </c>
      <c r="AO468" s="3"/>
      <c r="AP468">
        <v>0</v>
      </c>
      <c r="AQ468" t="s">
        <v>13955</v>
      </c>
      <c r="AR468" t="s">
        <v>13954</v>
      </c>
      <c r="AS468" t="s">
        <v>13953</v>
      </c>
      <c r="AT468" s="2" t="s">
        <v>0</v>
      </c>
      <c r="AU468" s="1">
        <f t="shared" si="59"/>
        <v>1.8953297192048302</v>
      </c>
      <c r="AV468" s="1">
        <f t="shared" si="60"/>
        <v>1.4860319893192095</v>
      </c>
      <c r="AW468" s="1">
        <f t="shared" si="61"/>
        <v>1.0767342594335889</v>
      </c>
    </row>
    <row r="469" spans="1:49" x14ac:dyDescent="0.2">
      <c r="A469">
        <v>467</v>
      </c>
      <c r="B469" t="s">
        <v>13952</v>
      </c>
      <c r="C469" t="s">
        <v>13951</v>
      </c>
      <c r="F469" t="s">
        <v>13950</v>
      </c>
      <c r="G469" t="s">
        <v>17</v>
      </c>
      <c r="H469" t="s">
        <v>16</v>
      </c>
      <c r="I469" t="s">
        <v>13949</v>
      </c>
      <c r="J469">
        <v>60004923</v>
      </c>
      <c r="K469" t="s">
        <v>13948</v>
      </c>
      <c r="L469" t="s">
        <v>13947</v>
      </c>
      <c r="M469" t="s">
        <v>120</v>
      </c>
      <c r="N469">
        <v>3</v>
      </c>
      <c r="O469" t="s">
        <v>13946</v>
      </c>
      <c r="P469" t="s">
        <v>13945</v>
      </c>
      <c r="Q469" t="s">
        <v>13944</v>
      </c>
      <c r="R469" s="7">
        <v>38078</v>
      </c>
      <c r="S469" s="8">
        <f t="shared" si="56"/>
        <v>2004</v>
      </c>
      <c r="T469" s="8">
        <v>2004</v>
      </c>
      <c r="U469" s="8">
        <f t="shared" si="57"/>
        <v>18</v>
      </c>
      <c r="V469" s="7">
        <v>38078</v>
      </c>
      <c r="W469" t="s">
        <v>1930</v>
      </c>
      <c r="X469" s="2">
        <v>1.468</v>
      </c>
      <c r="Y469" s="6">
        <f t="shared" si="62"/>
        <v>3.9187421585115186E-2</v>
      </c>
      <c r="AA469">
        <v>906778</v>
      </c>
      <c r="AB469">
        <v>18931</v>
      </c>
      <c r="AD469" t="s">
        <v>6</v>
      </c>
      <c r="AE469">
        <v>52</v>
      </c>
      <c r="AF469">
        <v>4</v>
      </c>
      <c r="AH469" t="s">
        <v>13943</v>
      </c>
      <c r="AI469" t="s">
        <v>13942</v>
      </c>
      <c r="AJ469" t="s">
        <v>13941</v>
      </c>
      <c r="AK469" t="s">
        <v>13940</v>
      </c>
      <c r="AL469">
        <v>25</v>
      </c>
      <c r="AM469" s="5">
        <f t="shared" si="58"/>
        <v>1.3888888888888888</v>
      </c>
      <c r="AN469" s="4">
        <f t="shared" si="63"/>
        <v>2.103580293659809E-3</v>
      </c>
      <c r="AO469" s="3"/>
      <c r="AP469">
        <v>0</v>
      </c>
      <c r="AQ469" t="s">
        <v>55</v>
      </c>
      <c r="AR469" t="s">
        <v>13939</v>
      </c>
      <c r="AS469" t="s">
        <v>53</v>
      </c>
      <c r="AT469" s="2">
        <v>5.0830000000000002</v>
      </c>
      <c r="AU469" s="1">
        <f t="shared" si="59"/>
        <v>2.8062269197678571</v>
      </c>
      <c r="AV469" s="1">
        <f t="shared" si="60"/>
        <v>2.0645500939387498</v>
      </c>
      <c r="AW469" s="1">
        <f t="shared" si="61"/>
        <v>1.3228732681096422</v>
      </c>
    </row>
    <row r="470" spans="1:49" x14ac:dyDescent="0.2">
      <c r="A470">
        <v>468</v>
      </c>
      <c r="B470" t="s">
        <v>13938</v>
      </c>
      <c r="C470" t="s">
        <v>13937</v>
      </c>
      <c r="F470" t="s">
        <v>13936</v>
      </c>
      <c r="G470" t="s">
        <v>17</v>
      </c>
      <c r="H470" t="s">
        <v>16</v>
      </c>
      <c r="I470" t="s">
        <v>13935</v>
      </c>
      <c r="J470">
        <v>60004305</v>
      </c>
      <c r="K470" t="s">
        <v>13934</v>
      </c>
      <c r="L470" t="s">
        <v>13933</v>
      </c>
      <c r="M470" t="s">
        <v>1436</v>
      </c>
      <c r="N470">
        <v>1</v>
      </c>
      <c r="O470" t="s">
        <v>13932</v>
      </c>
      <c r="P470">
        <v>7006702503</v>
      </c>
      <c r="Q470">
        <v>60004305</v>
      </c>
      <c r="R470" s="7">
        <v>38078</v>
      </c>
      <c r="S470" s="8">
        <f t="shared" si="56"/>
        <v>2004</v>
      </c>
      <c r="T470" s="8">
        <v>2004</v>
      </c>
      <c r="U470" s="8">
        <f t="shared" si="57"/>
        <v>18</v>
      </c>
      <c r="V470" s="7">
        <v>38078</v>
      </c>
      <c r="W470" t="s">
        <v>561</v>
      </c>
      <c r="X470" s="2">
        <v>1.6519999999999999</v>
      </c>
      <c r="Y470" s="6">
        <f t="shared" si="62"/>
        <v>4.409919649769093E-2</v>
      </c>
      <c r="AA470" t="s">
        <v>560</v>
      </c>
      <c r="AB470">
        <v>17337</v>
      </c>
      <c r="AD470" t="s">
        <v>6</v>
      </c>
      <c r="AE470">
        <v>52</v>
      </c>
      <c r="AF470">
        <v>4</v>
      </c>
      <c r="AH470" t="s">
        <v>13931</v>
      </c>
      <c r="AI470" t="s">
        <v>13930</v>
      </c>
      <c r="AJ470" t="s">
        <v>13929</v>
      </c>
      <c r="AK470" t="s">
        <v>13928</v>
      </c>
      <c r="AL470">
        <v>6</v>
      </c>
      <c r="AM470" s="5">
        <f t="shared" si="58"/>
        <v>0.33333333333333331</v>
      </c>
      <c r="AN470" s="4">
        <f t="shared" si="63"/>
        <v>5.048592704783541E-4</v>
      </c>
      <c r="AO470" s="3"/>
      <c r="AP470">
        <v>0</v>
      </c>
      <c r="AR470" t="s">
        <v>1</v>
      </c>
      <c r="AT470" s="2" t="s">
        <v>0</v>
      </c>
      <c r="AU470" s="1">
        <f t="shared" si="59"/>
        <v>3.1020895329527156</v>
      </c>
      <c r="AV470" s="1">
        <f t="shared" si="60"/>
        <v>2.2302027884084641</v>
      </c>
      <c r="AW470" s="1">
        <f t="shared" si="61"/>
        <v>1.3583160438642126</v>
      </c>
    </row>
    <row r="471" spans="1:49" x14ac:dyDescent="0.2">
      <c r="A471">
        <v>469</v>
      </c>
      <c r="B471" t="s">
        <v>13927</v>
      </c>
      <c r="C471" t="s">
        <v>13926</v>
      </c>
      <c r="F471" t="s">
        <v>13925</v>
      </c>
      <c r="G471" t="s">
        <v>17</v>
      </c>
      <c r="H471" t="s">
        <v>16</v>
      </c>
      <c r="I471" t="s">
        <v>13924</v>
      </c>
      <c r="J471">
        <v>60019984</v>
      </c>
      <c r="K471" t="s">
        <v>13923</v>
      </c>
      <c r="L471" t="s">
        <v>13922</v>
      </c>
      <c r="M471" t="s">
        <v>3008</v>
      </c>
      <c r="N471">
        <v>2</v>
      </c>
      <c r="O471" t="s">
        <v>13921</v>
      </c>
      <c r="P471" t="s">
        <v>13920</v>
      </c>
      <c r="Q471" t="s">
        <v>13919</v>
      </c>
      <c r="R471" s="7">
        <v>38078</v>
      </c>
      <c r="S471" s="8">
        <f t="shared" si="56"/>
        <v>2004</v>
      </c>
      <c r="T471" s="8">
        <v>2004</v>
      </c>
      <c r="U471" s="8">
        <f t="shared" si="57"/>
        <v>18</v>
      </c>
      <c r="V471" s="7">
        <v>38078</v>
      </c>
      <c r="W471" s="11" t="s">
        <v>13838</v>
      </c>
      <c r="X471" s="2">
        <v>2.383</v>
      </c>
      <c r="Y471" s="6">
        <f t="shared" si="62"/>
        <v>6.3612824003630442E-2</v>
      </c>
      <c r="AA471">
        <v>13502395</v>
      </c>
      <c r="AB471">
        <v>17418</v>
      </c>
      <c r="AD471" t="s">
        <v>6</v>
      </c>
      <c r="AE471">
        <v>151</v>
      </c>
      <c r="AF471">
        <v>2</v>
      </c>
      <c r="AH471" t="s">
        <v>13918</v>
      </c>
      <c r="AI471" t="s">
        <v>13917</v>
      </c>
      <c r="AK471" t="s">
        <v>13916</v>
      </c>
      <c r="AL471">
        <v>13</v>
      </c>
      <c r="AM471" s="5">
        <f t="shared" si="58"/>
        <v>0.72222222222222221</v>
      </c>
      <c r="AN471" s="4">
        <f t="shared" si="63"/>
        <v>1.0938617527031006E-3</v>
      </c>
      <c r="AO471" s="3"/>
      <c r="AP471">
        <v>0</v>
      </c>
      <c r="AR471" t="s">
        <v>1</v>
      </c>
      <c r="AT471" s="2" t="s">
        <v>0</v>
      </c>
      <c r="AU471" s="1">
        <f t="shared" si="59"/>
        <v>4.4857135328352244</v>
      </c>
      <c r="AV471" s="1">
        <f t="shared" si="60"/>
        <v>3.2353342878166771</v>
      </c>
      <c r="AW471" s="1">
        <f t="shared" si="61"/>
        <v>1.9849550427981304</v>
      </c>
    </row>
    <row r="472" spans="1:49" x14ac:dyDescent="0.2">
      <c r="A472">
        <v>470</v>
      </c>
      <c r="B472" t="s">
        <v>13915</v>
      </c>
      <c r="C472" t="s">
        <v>13914</v>
      </c>
      <c r="D472" t="s">
        <v>13913</v>
      </c>
      <c r="F472" t="s">
        <v>13912</v>
      </c>
      <c r="G472" t="s">
        <v>17</v>
      </c>
      <c r="H472" t="s">
        <v>16</v>
      </c>
      <c r="I472" t="s">
        <v>13911</v>
      </c>
      <c r="J472" t="s">
        <v>13906</v>
      </c>
      <c r="K472" t="s">
        <v>13910</v>
      </c>
      <c r="L472" t="s">
        <v>13909</v>
      </c>
      <c r="M472" t="s">
        <v>1178</v>
      </c>
      <c r="N472">
        <v>2</v>
      </c>
      <c r="O472" t="s">
        <v>13908</v>
      </c>
      <c r="P472" t="s">
        <v>13907</v>
      </c>
      <c r="Q472" t="s">
        <v>13906</v>
      </c>
      <c r="R472" s="7">
        <v>38078</v>
      </c>
      <c r="S472" s="8">
        <f t="shared" si="56"/>
        <v>2004</v>
      </c>
      <c r="T472" s="8">
        <v>2004</v>
      </c>
      <c r="U472" s="8">
        <f t="shared" si="57"/>
        <v>18</v>
      </c>
      <c r="V472" s="7">
        <v>38078</v>
      </c>
      <c r="W472" t="s">
        <v>9200</v>
      </c>
      <c r="X472" s="2">
        <v>1.3280000000000001</v>
      </c>
      <c r="Y472" s="6">
        <f t="shared" si="62"/>
        <v>3.5450201542937994E-2</v>
      </c>
      <c r="AA472">
        <v>7413335</v>
      </c>
      <c r="AB472">
        <v>29251</v>
      </c>
      <c r="AD472" t="s">
        <v>6</v>
      </c>
      <c r="AE472">
        <v>46</v>
      </c>
      <c r="AF472">
        <v>4</v>
      </c>
      <c r="AH472" t="s">
        <v>13905</v>
      </c>
      <c r="AI472" t="s">
        <v>13904</v>
      </c>
      <c r="AK472" t="s">
        <v>13903</v>
      </c>
      <c r="AL472">
        <v>50</v>
      </c>
      <c r="AM472" s="5">
        <f t="shared" si="58"/>
        <v>2.7777777777777777</v>
      </c>
      <c r="AN472" s="4">
        <f t="shared" si="63"/>
        <v>4.207160587319618E-3</v>
      </c>
      <c r="AO472" s="3"/>
      <c r="AP472">
        <v>0</v>
      </c>
      <c r="AR472" t="s">
        <v>1</v>
      </c>
      <c r="AT472" s="2">
        <v>2.4580000000000002</v>
      </c>
      <c r="AU472" s="1">
        <f t="shared" si="59"/>
        <v>2.6077289256252483</v>
      </c>
      <c r="AV472" s="1">
        <f t="shared" si="60"/>
        <v>1.9828681065128806</v>
      </c>
      <c r="AW472" s="1">
        <f t="shared" si="61"/>
        <v>1.3580072874005131</v>
      </c>
    </row>
    <row r="473" spans="1:49" x14ac:dyDescent="0.2">
      <c r="A473">
        <v>471</v>
      </c>
      <c r="B473" t="s">
        <v>13902</v>
      </c>
      <c r="C473" t="s">
        <v>13901</v>
      </c>
      <c r="F473" t="s">
        <v>13900</v>
      </c>
      <c r="G473" t="s">
        <v>17</v>
      </c>
      <c r="H473" t="s">
        <v>16</v>
      </c>
      <c r="I473" t="s">
        <v>13899</v>
      </c>
      <c r="J473">
        <v>112779600</v>
      </c>
      <c r="K473" t="s">
        <v>13898</v>
      </c>
      <c r="L473" t="s">
        <v>13126</v>
      </c>
      <c r="M473" t="s">
        <v>329</v>
      </c>
      <c r="N473">
        <v>1</v>
      </c>
      <c r="O473" t="s">
        <v>13897</v>
      </c>
      <c r="P473">
        <v>55451140500</v>
      </c>
      <c r="Q473">
        <v>112779600</v>
      </c>
      <c r="R473" s="7">
        <v>38078</v>
      </c>
      <c r="S473" s="8">
        <f t="shared" si="56"/>
        <v>2004</v>
      </c>
      <c r="T473" s="8">
        <v>2004</v>
      </c>
      <c r="U473" s="8">
        <f t="shared" si="57"/>
        <v>18</v>
      </c>
      <c r="V473" s="7">
        <v>38078</v>
      </c>
      <c r="W473" s="11" t="s">
        <v>13838</v>
      </c>
      <c r="X473" s="2">
        <v>2.383</v>
      </c>
      <c r="Y473" s="6">
        <f t="shared" si="62"/>
        <v>6.3612824003630442E-2</v>
      </c>
      <c r="AA473">
        <v>13502395</v>
      </c>
      <c r="AB473">
        <v>17418</v>
      </c>
      <c r="AD473" t="s">
        <v>6</v>
      </c>
      <c r="AE473">
        <v>151</v>
      </c>
      <c r="AF473">
        <v>2</v>
      </c>
      <c r="AH473" t="s">
        <v>13896</v>
      </c>
      <c r="AI473" t="s">
        <v>13895</v>
      </c>
      <c r="AK473" t="s">
        <v>13894</v>
      </c>
      <c r="AL473">
        <v>29</v>
      </c>
      <c r="AM473" s="5">
        <f t="shared" si="58"/>
        <v>1.6111111111111112</v>
      </c>
      <c r="AN473" s="4">
        <f t="shared" si="63"/>
        <v>2.4401531406453786E-3</v>
      </c>
      <c r="AO473" s="3"/>
      <c r="AP473">
        <v>0</v>
      </c>
      <c r="AR473" t="s">
        <v>1</v>
      </c>
      <c r="AT473" s="2" t="s">
        <v>0</v>
      </c>
      <c r="AU473" s="1">
        <f t="shared" si="59"/>
        <v>4.5261022744734927</v>
      </c>
      <c r="AV473" s="1">
        <f t="shared" si="60"/>
        <v>3.3026488572137911</v>
      </c>
      <c r="AW473" s="1">
        <f t="shared" si="61"/>
        <v>2.07919543995409</v>
      </c>
    </row>
    <row r="474" spans="1:49" x14ac:dyDescent="0.2">
      <c r="A474">
        <v>472</v>
      </c>
      <c r="B474" t="s">
        <v>13893</v>
      </c>
      <c r="C474" t="s">
        <v>13892</v>
      </c>
      <c r="F474" t="s">
        <v>13891</v>
      </c>
      <c r="G474" t="s">
        <v>17</v>
      </c>
      <c r="H474" t="s">
        <v>16</v>
      </c>
      <c r="I474" t="s">
        <v>13890</v>
      </c>
      <c r="J474">
        <v>60029306</v>
      </c>
      <c r="K474" t="s">
        <v>1199</v>
      </c>
      <c r="L474" t="s">
        <v>1198</v>
      </c>
      <c r="M474" t="s">
        <v>1197</v>
      </c>
      <c r="N474">
        <v>3</v>
      </c>
      <c r="O474" t="s">
        <v>13889</v>
      </c>
      <c r="P474" t="s">
        <v>13888</v>
      </c>
      <c r="Q474" t="s">
        <v>1194</v>
      </c>
      <c r="R474" s="7">
        <v>38078</v>
      </c>
      <c r="S474" s="8">
        <f t="shared" si="56"/>
        <v>2004</v>
      </c>
      <c r="T474" s="8">
        <v>2004</v>
      </c>
      <c r="U474" s="8">
        <f t="shared" si="57"/>
        <v>18</v>
      </c>
      <c r="V474" s="7">
        <v>38078</v>
      </c>
      <c r="W474" s="11" t="s">
        <v>13838</v>
      </c>
      <c r="X474" s="2">
        <v>2.383</v>
      </c>
      <c r="Y474" s="6">
        <f t="shared" si="62"/>
        <v>6.3612824003630442E-2</v>
      </c>
      <c r="AA474">
        <v>13502395</v>
      </c>
      <c r="AB474">
        <v>17418</v>
      </c>
      <c r="AD474" t="s">
        <v>6</v>
      </c>
      <c r="AE474">
        <v>151</v>
      </c>
      <c r="AF474">
        <v>2</v>
      </c>
      <c r="AH474" t="s">
        <v>13887</v>
      </c>
      <c r="AI474" t="s">
        <v>13886</v>
      </c>
      <c r="AK474" t="s">
        <v>13885</v>
      </c>
      <c r="AL474">
        <v>19</v>
      </c>
      <c r="AM474" s="5">
        <f t="shared" si="58"/>
        <v>1.0555555555555556</v>
      </c>
      <c r="AN474" s="4">
        <f t="shared" si="63"/>
        <v>1.5987210231814548E-3</v>
      </c>
      <c r="AO474" s="3"/>
      <c r="AP474">
        <v>0</v>
      </c>
      <c r="AR474" t="s">
        <v>1</v>
      </c>
      <c r="AT474" s="2" t="s">
        <v>0</v>
      </c>
      <c r="AU474" s="1">
        <f t="shared" si="59"/>
        <v>4.5008593109495747</v>
      </c>
      <c r="AV474" s="1">
        <f t="shared" si="60"/>
        <v>3.2605772513405946</v>
      </c>
      <c r="AW474" s="1">
        <f t="shared" si="61"/>
        <v>2.020295191731615</v>
      </c>
    </row>
    <row r="475" spans="1:49" x14ac:dyDescent="0.2">
      <c r="A475">
        <v>473</v>
      </c>
      <c r="B475" t="s">
        <v>13884</v>
      </c>
      <c r="C475" t="s">
        <v>13883</v>
      </c>
      <c r="F475" t="s">
        <v>13882</v>
      </c>
      <c r="G475" t="s">
        <v>17</v>
      </c>
      <c r="H475" t="s">
        <v>16</v>
      </c>
      <c r="I475" t="s">
        <v>13881</v>
      </c>
      <c r="J475">
        <v>60009114</v>
      </c>
      <c r="K475" t="s">
        <v>13880</v>
      </c>
      <c r="L475" t="s">
        <v>6274</v>
      </c>
      <c r="M475" t="s">
        <v>2404</v>
      </c>
      <c r="N475">
        <v>2</v>
      </c>
      <c r="O475" t="s">
        <v>13879</v>
      </c>
      <c r="P475" t="s">
        <v>13878</v>
      </c>
      <c r="Q475" t="s">
        <v>13877</v>
      </c>
      <c r="R475" s="7">
        <v>38078</v>
      </c>
      <c r="S475" s="8">
        <f t="shared" si="56"/>
        <v>2004</v>
      </c>
      <c r="T475" s="8">
        <v>2004</v>
      </c>
      <c r="U475" s="8">
        <f t="shared" si="57"/>
        <v>18</v>
      </c>
      <c r="V475" s="7">
        <v>38078</v>
      </c>
      <c r="W475" t="s">
        <v>9012</v>
      </c>
      <c r="X475" s="2">
        <v>2.137</v>
      </c>
      <c r="Y475" s="6">
        <f t="shared" si="62"/>
        <v>5.7045994500947654E-2</v>
      </c>
      <c r="AA475">
        <v>46361</v>
      </c>
      <c r="AB475">
        <v>26750</v>
      </c>
      <c r="AD475" t="s">
        <v>6</v>
      </c>
      <c r="AE475">
        <v>418</v>
      </c>
      <c r="AF475">
        <v>1</v>
      </c>
      <c r="AH475" t="s">
        <v>13876</v>
      </c>
      <c r="AI475" t="s">
        <v>13875</v>
      </c>
      <c r="AJ475" t="s">
        <v>13874</v>
      </c>
      <c r="AK475" t="s">
        <v>13873</v>
      </c>
      <c r="AL475">
        <v>4</v>
      </c>
      <c r="AM475" s="5">
        <f t="shared" si="58"/>
        <v>0.22222222222222221</v>
      </c>
      <c r="AN475" s="4">
        <f t="shared" si="63"/>
        <v>3.365728469855694E-4</v>
      </c>
      <c r="AO475" s="3"/>
      <c r="AP475">
        <v>1</v>
      </c>
      <c r="AR475" t="s">
        <v>1</v>
      </c>
      <c r="AT475" s="2" t="s">
        <v>0</v>
      </c>
      <c r="AU475" s="1">
        <f t="shared" si="59"/>
        <v>4.0033168004759023</v>
      </c>
      <c r="AV475" s="1">
        <f t="shared" si="60"/>
        <v>2.8691283673966614</v>
      </c>
      <c r="AW475" s="1">
        <f t="shared" si="61"/>
        <v>1.7349399343174192</v>
      </c>
    </row>
    <row r="476" spans="1:49" x14ac:dyDescent="0.2">
      <c r="A476">
        <v>474</v>
      </c>
      <c r="B476" t="s">
        <v>13872</v>
      </c>
      <c r="C476" t="s">
        <v>13871</v>
      </c>
      <c r="D476" t="s">
        <v>13870</v>
      </c>
      <c r="F476" t="s">
        <v>13869</v>
      </c>
      <c r="G476" t="s">
        <v>17</v>
      </c>
      <c r="H476" t="s">
        <v>16</v>
      </c>
      <c r="I476" t="s">
        <v>13868</v>
      </c>
      <c r="J476" t="s">
        <v>13867</v>
      </c>
      <c r="K476" t="s">
        <v>13866</v>
      </c>
      <c r="L476" t="s">
        <v>13865</v>
      </c>
      <c r="M476" t="s">
        <v>13864</v>
      </c>
      <c r="N476">
        <v>5</v>
      </c>
      <c r="O476" t="s">
        <v>13863</v>
      </c>
      <c r="P476" t="s">
        <v>13862</v>
      </c>
      <c r="Q476" t="s">
        <v>13861</v>
      </c>
      <c r="R476" s="7">
        <v>38078</v>
      </c>
      <c r="S476" s="8">
        <f t="shared" si="56"/>
        <v>2004</v>
      </c>
      <c r="T476" s="8">
        <v>2004</v>
      </c>
      <c r="U476" s="8">
        <f t="shared" si="57"/>
        <v>18</v>
      </c>
      <c r="V476" s="7">
        <v>38078</v>
      </c>
      <c r="W476" t="s">
        <v>9200</v>
      </c>
      <c r="X476" s="2">
        <v>1.3280000000000001</v>
      </c>
      <c r="Y476" s="6">
        <f t="shared" si="62"/>
        <v>3.5450201542937994E-2</v>
      </c>
      <c r="AA476">
        <v>7413335</v>
      </c>
      <c r="AB476">
        <v>29251</v>
      </c>
      <c r="AD476" t="s">
        <v>6</v>
      </c>
      <c r="AE476">
        <v>46</v>
      </c>
      <c r="AF476">
        <v>4</v>
      </c>
      <c r="AH476" t="s">
        <v>13860</v>
      </c>
      <c r="AI476" t="s">
        <v>13859</v>
      </c>
      <c r="AK476" t="s">
        <v>13858</v>
      </c>
      <c r="AL476">
        <v>24</v>
      </c>
      <c r="AM476" s="5">
        <f t="shared" si="58"/>
        <v>1.3333333333333333</v>
      </c>
      <c r="AN476" s="4">
        <f t="shared" si="63"/>
        <v>2.0194370819134164E-3</v>
      </c>
      <c r="AO476" s="3"/>
      <c r="AP476">
        <v>0</v>
      </c>
      <c r="AR476" t="s">
        <v>1</v>
      </c>
      <c r="AT476" s="2">
        <v>2.4580000000000002</v>
      </c>
      <c r="AU476" s="1">
        <f t="shared" si="59"/>
        <v>2.5420972204630621</v>
      </c>
      <c r="AV476" s="1">
        <f t="shared" si="60"/>
        <v>1.8734819312425706</v>
      </c>
      <c r="AW476" s="1">
        <f t="shared" si="61"/>
        <v>1.204866642022079</v>
      </c>
    </row>
    <row r="477" spans="1:49" x14ac:dyDescent="0.2">
      <c r="A477">
        <v>475</v>
      </c>
      <c r="B477" t="s">
        <v>13857</v>
      </c>
      <c r="C477" t="s">
        <v>13856</v>
      </c>
      <c r="D477" t="s">
        <v>13855</v>
      </c>
      <c r="F477" t="s">
        <v>13854</v>
      </c>
      <c r="G477" t="s">
        <v>17</v>
      </c>
      <c r="H477" t="s">
        <v>16</v>
      </c>
      <c r="I477" t="s">
        <v>13853</v>
      </c>
      <c r="J477">
        <v>60008088</v>
      </c>
      <c r="K477" t="s">
        <v>3126</v>
      </c>
      <c r="L477" t="s">
        <v>3125</v>
      </c>
      <c r="M477" t="s">
        <v>238</v>
      </c>
      <c r="N477">
        <v>6</v>
      </c>
      <c r="O477" t="s">
        <v>13852</v>
      </c>
      <c r="P477" t="s">
        <v>13851</v>
      </c>
      <c r="Q477" t="s">
        <v>13850</v>
      </c>
      <c r="R477" s="7">
        <v>38078</v>
      </c>
      <c r="S477" s="8">
        <f t="shared" si="56"/>
        <v>2004</v>
      </c>
      <c r="T477" s="8">
        <v>2004</v>
      </c>
      <c r="U477" s="8">
        <f t="shared" si="57"/>
        <v>18</v>
      </c>
      <c r="V477" s="7">
        <v>38078</v>
      </c>
      <c r="W477" t="s">
        <v>9200</v>
      </c>
      <c r="X477" s="2">
        <v>1.3280000000000001</v>
      </c>
      <c r="Y477" s="6">
        <f t="shared" si="62"/>
        <v>3.5450201542937994E-2</v>
      </c>
      <c r="AA477">
        <v>7413335</v>
      </c>
      <c r="AB477">
        <v>29251</v>
      </c>
      <c r="AD477" t="s">
        <v>6</v>
      </c>
      <c r="AE477">
        <v>46</v>
      </c>
      <c r="AF477">
        <v>4</v>
      </c>
      <c r="AH477" t="s">
        <v>13849</v>
      </c>
      <c r="AI477" t="s">
        <v>13848</v>
      </c>
      <c r="AK477" t="s">
        <v>13847</v>
      </c>
      <c r="AL477">
        <v>13</v>
      </c>
      <c r="AM477" s="5">
        <f t="shared" si="58"/>
        <v>0.72222222222222221</v>
      </c>
      <c r="AN477" s="4">
        <f t="shared" si="63"/>
        <v>1.0938617527031006E-3</v>
      </c>
      <c r="AO477" s="3"/>
      <c r="AP477">
        <v>0</v>
      </c>
      <c r="AR477" t="s">
        <v>1</v>
      </c>
      <c r="AT477" s="2">
        <v>2.4580000000000002</v>
      </c>
      <c r="AU477" s="1">
        <f t="shared" si="59"/>
        <v>2.5143299605867528</v>
      </c>
      <c r="AV477" s="1">
        <f t="shared" si="60"/>
        <v>1.8272031647820548</v>
      </c>
      <c r="AW477" s="1">
        <f t="shared" si="61"/>
        <v>1.140076368977357</v>
      </c>
    </row>
    <row r="478" spans="1:49" x14ac:dyDescent="0.2">
      <c r="A478">
        <v>476</v>
      </c>
      <c r="B478" t="s">
        <v>13846</v>
      </c>
      <c r="C478" t="s">
        <v>13845</v>
      </c>
      <c r="F478" t="s">
        <v>13844</v>
      </c>
      <c r="G478" t="s">
        <v>17</v>
      </c>
      <c r="H478" t="s">
        <v>16</v>
      </c>
      <c r="I478" t="s">
        <v>13843</v>
      </c>
      <c r="J478" t="s">
        <v>13839</v>
      </c>
      <c r="K478" t="s">
        <v>13842</v>
      </c>
      <c r="L478" t="s">
        <v>7111</v>
      </c>
      <c r="M478" t="s">
        <v>1530</v>
      </c>
      <c r="N478">
        <v>2</v>
      </c>
      <c r="O478" t="s">
        <v>13841</v>
      </c>
      <c r="P478" t="s">
        <v>13840</v>
      </c>
      <c r="Q478" t="s">
        <v>13839</v>
      </c>
      <c r="R478" s="7">
        <v>38078</v>
      </c>
      <c r="S478" s="8">
        <f t="shared" si="56"/>
        <v>2004</v>
      </c>
      <c r="T478" s="8">
        <v>2004</v>
      </c>
      <c r="U478" s="8">
        <f t="shared" si="57"/>
        <v>18</v>
      </c>
      <c r="V478" s="7">
        <v>38078</v>
      </c>
      <c r="W478" s="11" t="s">
        <v>13838</v>
      </c>
      <c r="X478" s="2">
        <v>2.383</v>
      </c>
      <c r="Y478" s="6">
        <f t="shared" si="62"/>
        <v>6.3612824003630442E-2</v>
      </c>
      <c r="AA478">
        <v>13502395</v>
      </c>
      <c r="AB478">
        <v>17418</v>
      </c>
      <c r="AD478" t="s">
        <v>6</v>
      </c>
      <c r="AE478">
        <v>151</v>
      </c>
      <c r="AF478">
        <v>2</v>
      </c>
      <c r="AH478" t="s">
        <v>11294</v>
      </c>
      <c r="AI478" t="s">
        <v>13837</v>
      </c>
      <c r="AK478" t="s">
        <v>13836</v>
      </c>
      <c r="AL478">
        <v>0</v>
      </c>
      <c r="AM478" s="5">
        <f t="shared" si="58"/>
        <v>0</v>
      </c>
      <c r="AN478" s="4">
        <f t="shared" si="63"/>
        <v>0</v>
      </c>
      <c r="AO478" s="3"/>
      <c r="AP478">
        <v>0</v>
      </c>
      <c r="AR478" t="s">
        <v>1</v>
      </c>
      <c r="AT478" s="2" t="s">
        <v>0</v>
      </c>
      <c r="AU478" s="1">
        <f t="shared" si="59"/>
        <v>4.4528976802541305</v>
      </c>
      <c r="AV478" s="1">
        <f t="shared" si="60"/>
        <v>3.1806412001815221</v>
      </c>
      <c r="AW478" s="1">
        <f t="shared" si="61"/>
        <v>1.9083847201089132</v>
      </c>
    </row>
    <row r="479" spans="1:49" x14ac:dyDescent="0.2">
      <c r="A479">
        <v>477</v>
      </c>
      <c r="B479" t="s">
        <v>13835</v>
      </c>
      <c r="C479" t="s">
        <v>13834</v>
      </c>
      <c r="F479" t="s">
        <v>13833</v>
      </c>
      <c r="G479" t="s">
        <v>17</v>
      </c>
      <c r="H479" t="s">
        <v>16</v>
      </c>
      <c r="I479" t="s">
        <v>10581</v>
      </c>
      <c r="J479" t="s">
        <v>13832</v>
      </c>
      <c r="K479" t="s">
        <v>13831</v>
      </c>
      <c r="L479" t="s">
        <v>13830</v>
      </c>
      <c r="M479" t="s">
        <v>3478</v>
      </c>
      <c r="N479">
        <v>4</v>
      </c>
      <c r="O479" t="s">
        <v>13829</v>
      </c>
      <c r="P479" t="s">
        <v>13828</v>
      </c>
      <c r="Q479" t="s">
        <v>13827</v>
      </c>
      <c r="R479" s="7">
        <v>38078</v>
      </c>
      <c r="S479" s="8">
        <f t="shared" si="56"/>
        <v>2004</v>
      </c>
      <c r="T479" s="8">
        <v>2004</v>
      </c>
      <c r="U479" s="8">
        <f t="shared" si="57"/>
        <v>18</v>
      </c>
      <c r="V479" s="7">
        <v>38078</v>
      </c>
      <c r="W479" t="s">
        <v>8373</v>
      </c>
      <c r="X479" s="2">
        <v>0.375</v>
      </c>
      <c r="Y479" s="6">
        <f t="shared" si="62"/>
        <v>1.0010410827260351E-2</v>
      </c>
      <c r="AA479">
        <v>135194</v>
      </c>
      <c r="AB479">
        <v>24918</v>
      </c>
      <c r="AD479" t="s">
        <v>6</v>
      </c>
      <c r="AE479">
        <v>40</v>
      </c>
      <c r="AF479">
        <v>7</v>
      </c>
      <c r="AH479" t="s">
        <v>13826</v>
      </c>
      <c r="AI479" t="s">
        <v>13825</v>
      </c>
      <c r="AK479" t="s">
        <v>13824</v>
      </c>
      <c r="AL479">
        <v>2</v>
      </c>
      <c r="AM479" s="5">
        <f t="shared" si="58"/>
        <v>0.1111111111111111</v>
      </c>
      <c r="AN479" s="4">
        <f t="shared" si="63"/>
        <v>1.682864234927847E-4</v>
      </c>
      <c r="AO479" s="3"/>
      <c r="AP479">
        <v>0</v>
      </c>
      <c r="AR479" t="s">
        <v>1</v>
      </c>
      <c r="AT479" s="2">
        <v>1.3140000000000001</v>
      </c>
      <c r="AU479" s="1">
        <f t="shared" si="59"/>
        <v>0.70577735061300817</v>
      </c>
      <c r="AV479" s="1">
        <f t="shared" si="60"/>
        <v>0.50893486253765674</v>
      </c>
      <c r="AW479" s="1">
        <f t="shared" si="61"/>
        <v>0.31209237446230542</v>
      </c>
    </row>
    <row r="480" spans="1:49" x14ac:dyDescent="0.2">
      <c r="A480">
        <v>478</v>
      </c>
      <c r="B480" t="s">
        <v>13823</v>
      </c>
      <c r="C480" t="s">
        <v>13822</v>
      </c>
      <c r="D480" t="s">
        <v>13821</v>
      </c>
      <c r="F480" t="s">
        <v>13820</v>
      </c>
      <c r="G480" t="s">
        <v>17</v>
      </c>
      <c r="H480" t="s">
        <v>16</v>
      </c>
      <c r="I480" t="s">
        <v>13819</v>
      </c>
      <c r="J480">
        <v>60027892</v>
      </c>
      <c r="K480" t="s">
        <v>12347</v>
      </c>
      <c r="L480" t="s">
        <v>12346</v>
      </c>
      <c r="M480" t="s">
        <v>223</v>
      </c>
      <c r="N480">
        <v>3</v>
      </c>
      <c r="O480" t="s">
        <v>13818</v>
      </c>
      <c r="P480" t="s">
        <v>13817</v>
      </c>
      <c r="Q480" t="s">
        <v>13816</v>
      </c>
      <c r="R480" s="7">
        <v>38078</v>
      </c>
      <c r="S480" s="8">
        <f t="shared" si="56"/>
        <v>2004</v>
      </c>
      <c r="T480" s="8">
        <v>2004</v>
      </c>
      <c r="U480" s="8">
        <f t="shared" si="57"/>
        <v>18</v>
      </c>
      <c r="V480" s="7">
        <v>38078</v>
      </c>
      <c r="W480" t="s">
        <v>13815</v>
      </c>
      <c r="X480" s="2" t="s">
        <v>0</v>
      </c>
      <c r="Y480" s="6" t="e">
        <f t="shared" si="62"/>
        <v>#VALUE!</v>
      </c>
      <c r="AA480">
        <v>14644258</v>
      </c>
      <c r="AB480">
        <v>12205</v>
      </c>
      <c r="AD480" t="s">
        <v>6</v>
      </c>
      <c r="AE480">
        <v>6</v>
      </c>
      <c r="AF480">
        <v>4</v>
      </c>
      <c r="AH480" t="s">
        <v>13814</v>
      </c>
      <c r="AI480" t="s">
        <v>13813</v>
      </c>
      <c r="AJ480" t="s">
        <v>13812</v>
      </c>
      <c r="AK480" t="s">
        <v>13811</v>
      </c>
      <c r="AL480">
        <v>0</v>
      </c>
      <c r="AM480" s="5">
        <f t="shared" si="58"/>
        <v>0</v>
      </c>
      <c r="AN480" s="4">
        <f t="shared" si="63"/>
        <v>0</v>
      </c>
      <c r="AO480" s="3"/>
      <c r="AP480">
        <v>0</v>
      </c>
      <c r="AR480" t="s">
        <v>1</v>
      </c>
      <c r="AT480" s="2" t="s">
        <v>0</v>
      </c>
      <c r="AU480" s="1" t="e">
        <f t="shared" si="59"/>
        <v>#VALUE!</v>
      </c>
      <c r="AV480" s="1" t="e">
        <f t="shared" si="60"/>
        <v>#VALUE!</v>
      </c>
      <c r="AW480" s="1" t="e">
        <f t="shared" si="61"/>
        <v>#VALUE!</v>
      </c>
    </row>
    <row r="481" spans="1:49" x14ac:dyDescent="0.2">
      <c r="A481">
        <v>479</v>
      </c>
      <c r="B481" t="s">
        <v>13810</v>
      </c>
      <c r="C481" t="s">
        <v>13809</v>
      </c>
      <c r="F481" t="s">
        <v>13808</v>
      </c>
      <c r="G481" t="s">
        <v>17</v>
      </c>
      <c r="H481" t="s">
        <v>16</v>
      </c>
      <c r="I481" t="s">
        <v>13807</v>
      </c>
      <c r="J481">
        <v>60000891</v>
      </c>
      <c r="K481" t="s">
        <v>13806</v>
      </c>
      <c r="L481" t="s">
        <v>13805</v>
      </c>
      <c r="M481" t="s">
        <v>1679</v>
      </c>
      <c r="N481">
        <v>4</v>
      </c>
      <c r="O481" t="s">
        <v>13804</v>
      </c>
      <c r="P481" t="s">
        <v>13803</v>
      </c>
      <c r="Q481" t="s">
        <v>13802</v>
      </c>
      <c r="R481" s="7">
        <v>38078</v>
      </c>
      <c r="S481" s="8">
        <f t="shared" si="56"/>
        <v>2004</v>
      </c>
      <c r="T481" s="8">
        <v>2004</v>
      </c>
      <c r="U481" s="8">
        <f t="shared" si="57"/>
        <v>18</v>
      </c>
      <c r="V481" s="7">
        <v>38078</v>
      </c>
      <c r="W481" t="s">
        <v>8373</v>
      </c>
      <c r="X481" s="2">
        <v>0.375</v>
      </c>
      <c r="Y481" s="6">
        <f t="shared" si="62"/>
        <v>1.0010410827260351E-2</v>
      </c>
      <c r="AA481">
        <v>135194</v>
      </c>
      <c r="AB481">
        <v>24918</v>
      </c>
      <c r="AD481" t="s">
        <v>6</v>
      </c>
      <c r="AE481">
        <v>40</v>
      </c>
      <c r="AF481">
        <v>7</v>
      </c>
      <c r="AH481" t="s">
        <v>13801</v>
      </c>
      <c r="AI481" t="s">
        <v>13800</v>
      </c>
      <c r="AK481" t="s">
        <v>13799</v>
      </c>
      <c r="AL481">
        <v>56</v>
      </c>
      <c r="AM481" s="5">
        <f t="shared" si="58"/>
        <v>3.1111111111111112</v>
      </c>
      <c r="AN481" s="4">
        <f t="shared" si="63"/>
        <v>4.712019857797972E-3</v>
      </c>
      <c r="AO481" s="3"/>
      <c r="AP481">
        <v>0</v>
      </c>
      <c r="AR481" t="s">
        <v>1</v>
      </c>
      <c r="AT481" s="2">
        <v>1.3140000000000001</v>
      </c>
      <c r="AU481" s="1">
        <f t="shared" si="59"/>
        <v>0.84208935364216364</v>
      </c>
      <c r="AV481" s="1">
        <f t="shared" si="60"/>
        <v>0.73612153425291615</v>
      </c>
      <c r="AW481" s="1">
        <f t="shared" si="61"/>
        <v>0.63015371486366856</v>
      </c>
    </row>
    <row r="482" spans="1:49" x14ac:dyDescent="0.2">
      <c r="A482">
        <v>480</v>
      </c>
      <c r="B482" t="s">
        <v>13798</v>
      </c>
      <c r="C482" t="s">
        <v>13797</v>
      </c>
      <c r="F482" t="s">
        <v>13796</v>
      </c>
      <c r="G482" t="s">
        <v>17</v>
      </c>
      <c r="H482" t="s">
        <v>16</v>
      </c>
      <c r="I482" t="s">
        <v>10267</v>
      </c>
      <c r="J482">
        <v>60029170</v>
      </c>
      <c r="K482" t="s">
        <v>8773</v>
      </c>
      <c r="L482" t="s">
        <v>6564</v>
      </c>
      <c r="M482" t="s">
        <v>2576</v>
      </c>
      <c r="N482">
        <v>2</v>
      </c>
      <c r="O482" t="s">
        <v>10262</v>
      </c>
      <c r="P482" t="s">
        <v>10261</v>
      </c>
      <c r="Q482" t="s">
        <v>13795</v>
      </c>
      <c r="R482" s="7">
        <v>38078</v>
      </c>
      <c r="S482" s="8">
        <f t="shared" si="56"/>
        <v>2004</v>
      </c>
      <c r="T482" s="8">
        <v>2004</v>
      </c>
      <c r="U482" s="8">
        <f t="shared" si="57"/>
        <v>18</v>
      </c>
      <c r="V482" s="7">
        <v>38078</v>
      </c>
      <c r="W482" t="s">
        <v>8373</v>
      </c>
      <c r="X482" s="2">
        <v>0.375</v>
      </c>
      <c r="Y482" s="6">
        <f t="shared" si="62"/>
        <v>1.0010410827260351E-2</v>
      </c>
      <c r="AA482">
        <v>135194</v>
      </c>
      <c r="AB482">
        <v>24918</v>
      </c>
      <c r="AD482" t="s">
        <v>6</v>
      </c>
      <c r="AE482">
        <v>40</v>
      </c>
      <c r="AF482">
        <v>7</v>
      </c>
      <c r="AH482" t="s">
        <v>13794</v>
      </c>
      <c r="AI482" t="s">
        <v>13793</v>
      </c>
      <c r="AK482" t="s">
        <v>13792</v>
      </c>
      <c r="AL482">
        <v>23</v>
      </c>
      <c r="AM482" s="5">
        <f t="shared" si="58"/>
        <v>1.2777777777777777</v>
      </c>
      <c r="AN482" s="4">
        <f t="shared" si="63"/>
        <v>1.9352938701670242E-3</v>
      </c>
      <c r="AO482" s="3"/>
      <c r="AP482">
        <v>0</v>
      </c>
      <c r="AR482" t="s">
        <v>1</v>
      </c>
      <c r="AT482" s="2">
        <v>1.3140000000000001</v>
      </c>
      <c r="AU482" s="1">
        <f t="shared" si="59"/>
        <v>0.75878757401323527</v>
      </c>
      <c r="AV482" s="1">
        <f t="shared" si="60"/>
        <v>0.59728523487136875</v>
      </c>
      <c r="AW482" s="1">
        <f t="shared" si="61"/>
        <v>0.43578289572950224</v>
      </c>
    </row>
    <row r="483" spans="1:49" x14ac:dyDescent="0.2">
      <c r="A483">
        <v>481</v>
      </c>
      <c r="B483" t="s">
        <v>13791</v>
      </c>
      <c r="C483" t="s">
        <v>13790</v>
      </c>
      <c r="F483" t="s">
        <v>13789</v>
      </c>
      <c r="G483" t="s">
        <v>17</v>
      </c>
      <c r="H483" t="s">
        <v>16</v>
      </c>
      <c r="I483" t="s">
        <v>13788</v>
      </c>
      <c r="J483">
        <v>60025778</v>
      </c>
      <c r="K483" t="s">
        <v>3024</v>
      </c>
      <c r="L483" t="s">
        <v>3023</v>
      </c>
      <c r="M483" t="s">
        <v>120</v>
      </c>
      <c r="N483">
        <v>1</v>
      </c>
      <c r="O483" t="s">
        <v>13787</v>
      </c>
      <c r="P483">
        <v>6602939320</v>
      </c>
      <c r="Q483">
        <v>60025778</v>
      </c>
      <c r="R483" s="7">
        <v>38078</v>
      </c>
      <c r="S483" s="8">
        <f t="shared" si="56"/>
        <v>2004</v>
      </c>
      <c r="T483" s="8">
        <v>2004</v>
      </c>
      <c r="U483" s="8">
        <f t="shared" si="57"/>
        <v>18</v>
      </c>
      <c r="V483" s="7">
        <v>38078</v>
      </c>
      <c r="W483" t="s">
        <v>8373</v>
      </c>
      <c r="X483" s="2">
        <v>0.375</v>
      </c>
      <c r="Y483" s="6">
        <f t="shared" si="62"/>
        <v>1.0010410827260351E-2</v>
      </c>
      <c r="AA483">
        <v>135194</v>
      </c>
      <c r="AB483">
        <v>24918</v>
      </c>
      <c r="AD483" t="s">
        <v>6</v>
      </c>
      <c r="AE483">
        <v>40</v>
      </c>
      <c r="AF483">
        <v>7</v>
      </c>
      <c r="AH483" t="s">
        <v>13786</v>
      </c>
      <c r="AI483" t="s">
        <v>13785</v>
      </c>
      <c r="AK483" t="s">
        <v>13784</v>
      </c>
      <c r="AL483">
        <v>24</v>
      </c>
      <c r="AM483" s="5">
        <f t="shared" si="58"/>
        <v>1.3333333333333333</v>
      </c>
      <c r="AN483" s="4">
        <f t="shared" si="63"/>
        <v>2.0194370819134164E-3</v>
      </c>
      <c r="AO483" s="3"/>
      <c r="AP483">
        <v>0</v>
      </c>
      <c r="AR483" t="s">
        <v>1</v>
      </c>
      <c r="AT483" s="2">
        <v>1.3140000000000001</v>
      </c>
      <c r="AU483" s="1">
        <f t="shared" si="59"/>
        <v>0.76131187036562709</v>
      </c>
      <c r="AV483" s="1">
        <f t="shared" si="60"/>
        <v>0.60149239545868838</v>
      </c>
      <c r="AW483" s="1">
        <f t="shared" si="61"/>
        <v>0.44167292055174967</v>
      </c>
    </row>
    <row r="484" spans="1:49" x14ac:dyDescent="0.2">
      <c r="A484">
        <v>482</v>
      </c>
      <c r="B484" t="s">
        <v>13783</v>
      </c>
      <c r="C484" t="s">
        <v>13782</v>
      </c>
      <c r="F484" t="s">
        <v>13781</v>
      </c>
      <c r="G484" t="s">
        <v>17</v>
      </c>
      <c r="H484" t="s">
        <v>16</v>
      </c>
      <c r="I484" t="s">
        <v>13780</v>
      </c>
      <c r="J484">
        <v>60010484</v>
      </c>
      <c r="K484" t="s">
        <v>13779</v>
      </c>
      <c r="L484" t="s">
        <v>13778</v>
      </c>
      <c r="M484" t="s">
        <v>362</v>
      </c>
      <c r="N484">
        <v>2</v>
      </c>
      <c r="O484" t="s">
        <v>13777</v>
      </c>
      <c r="P484" t="s">
        <v>13776</v>
      </c>
      <c r="Q484" t="s">
        <v>13775</v>
      </c>
      <c r="R484" s="7">
        <v>38078</v>
      </c>
      <c r="S484" s="8">
        <f t="shared" si="56"/>
        <v>2004</v>
      </c>
      <c r="T484" s="8">
        <v>2004</v>
      </c>
      <c r="U484" s="8">
        <f t="shared" si="57"/>
        <v>18</v>
      </c>
      <c r="V484" s="7">
        <v>38078</v>
      </c>
      <c r="W484" t="s">
        <v>8373</v>
      </c>
      <c r="X484" s="2">
        <v>0.375</v>
      </c>
      <c r="Y484" s="6">
        <f t="shared" si="62"/>
        <v>1.0010410827260351E-2</v>
      </c>
      <c r="AA484">
        <v>135194</v>
      </c>
      <c r="AB484">
        <v>24918</v>
      </c>
      <c r="AD484" t="s">
        <v>6</v>
      </c>
      <c r="AE484">
        <v>40</v>
      </c>
      <c r="AF484">
        <v>7</v>
      </c>
      <c r="AH484" t="s">
        <v>13774</v>
      </c>
      <c r="AI484" t="s">
        <v>13773</v>
      </c>
      <c r="AK484" t="s">
        <v>13772</v>
      </c>
      <c r="AL484">
        <v>252</v>
      </c>
      <c r="AM484" s="5">
        <f t="shared" si="58"/>
        <v>14</v>
      </c>
      <c r="AN484" s="4">
        <f t="shared" si="63"/>
        <v>2.1204089360090876E-2</v>
      </c>
      <c r="AO484" s="3"/>
      <c r="AP484">
        <v>0</v>
      </c>
      <c r="AR484" t="s">
        <v>1</v>
      </c>
      <c r="AT484" s="2">
        <v>1.3140000000000001</v>
      </c>
      <c r="AU484" s="1">
        <f t="shared" si="59"/>
        <v>1.3368514387109509</v>
      </c>
      <c r="AV484" s="1">
        <f t="shared" si="60"/>
        <v>1.5607250093675613</v>
      </c>
      <c r="AW484" s="1">
        <f t="shared" si="61"/>
        <v>1.7845985800241719</v>
      </c>
    </row>
    <row r="485" spans="1:49" x14ac:dyDescent="0.2">
      <c r="A485">
        <v>483</v>
      </c>
      <c r="B485" t="s">
        <v>13771</v>
      </c>
      <c r="C485" t="s">
        <v>13770</v>
      </c>
      <c r="F485" t="s">
        <v>13769</v>
      </c>
      <c r="G485" t="s">
        <v>17</v>
      </c>
      <c r="H485" t="s">
        <v>16</v>
      </c>
      <c r="I485" t="s">
        <v>226</v>
      </c>
      <c r="J485">
        <v>60110719</v>
      </c>
      <c r="K485" t="s">
        <v>225</v>
      </c>
      <c r="L485" t="s">
        <v>224</v>
      </c>
      <c r="M485" t="s">
        <v>223</v>
      </c>
      <c r="N485">
        <v>1</v>
      </c>
      <c r="O485" t="s">
        <v>13768</v>
      </c>
      <c r="P485">
        <v>7004163692</v>
      </c>
      <c r="Q485">
        <v>60110719</v>
      </c>
      <c r="R485" s="7">
        <v>38078</v>
      </c>
      <c r="S485" s="8">
        <f t="shared" si="56"/>
        <v>2004</v>
      </c>
      <c r="T485" s="8">
        <v>2004</v>
      </c>
      <c r="U485" s="8">
        <f t="shared" si="57"/>
        <v>18</v>
      </c>
      <c r="V485" s="7">
        <v>38078</v>
      </c>
      <c r="W485" t="s">
        <v>13767</v>
      </c>
      <c r="X485" s="2">
        <v>0.73</v>
      </c>
      <c r="Y485" s="6">
        <f t="shared" si="62"/>
        <v>1.9486933077066816E-2</v>
      </c>
      <c r="AA485">
        <v>8906327</v>
      </c>
      <c r="AB485">
        <v>17960</v>
      </c>
      <c r="AD485" t="s">
        <v>6</v>
      </c>
      <c r="AE485">
        <v>18</v>
      </c>
      <c r="AF485">
        <v>3</v>
      </c>
      <c r="AH485" t="s">
        <v>13766</v>
      </c>
      <c r="AI485" t="s">
        <v>13765</v>
      </c>
      <c r="AJ485" t="s">
        <v>13764</v>
      </c>
      <c r="AK485" t="s">
        <v>13763</v>
      </c>
      <c r="AL485">
        <v>32</v>
      </c>
      <c r="AM485" s="5">
        <f t="shared" si="58"/>
        <v>1.7777777777777777</v>
      </c>
      <c r="AN485" s="4">
        <f t="shared" si="63"/>
        <v>2.6925827758845552E-3</v>
      </c>
      <c r="AO485" s="3"/>
      <c r="AP485">
        <v>0</v>
      </c>
      <c r="AR485" t="s">
        <v>1</v>
      </c>
      <c r="AT485" s="2">
        <v>3.637</v>
      </c>
      <c r="AU485" s="1">
        <f t="shared" si="59"/>
        <v>1.4448627986712137</v>
      </c>
      <c r="AV485" s="1">
        <f t="shared" si="60"/>
        <v>1.1089757926475687</v>
      </c>
      <c r="AW485" s="1">
        <f t="shared" si="61"/>
        <v>0.77308878662392333</v>
      </c>
    </row>
    <row r="486" spans="1:49" x14ac:dyDescent="0.2">
      <c r="A486">
        <v>484</v>
      </c>
      <c r="B486" t="s">
        <v>13762</v>
      </c>
      <c r="F486" t="s">
        <v>13761</v>
      </c>
      <c r="G486" t="s">
        <v>17</v>
      </c>
      <c r="H486" t="s">
        <v>16</v>
      </c>
      <c r="I486" t="s">
        <v>13760</v>
      </c>
      <c r="J486">
        <v>60016446</v>
      </c>
      <c r="K486" t="s">
        <v>13759</v>
      </c>
      <c r="L486" t="s">
        <v>12794</v>
      </c>
      <c r="M486" t="s">
        <v>1436</v>
      </c>
      <c r="N486">
        <v>1</v>
      </c>
      <c r="O486" t="s">
        <v>13758</v>
      </c>
      <c r="P486">
        <v>7003723281</v>
      </c>
      <c r="Q486">
        <v>60016446</v>
      </c>
      <c r="R486" s="7">
        <v>38078</v>
      </c>
      <c r="S486" s="8">
        <f t="shared" si="56"/>
        <v>2004</v>
      </c>
      <c r="T486" s="8">
        <v>2004</v>
      </c>
      <c r="U486" s="8">
        <f t="shared" si="57"/>
        <v>18</v>
      </c>
      <c r="V486" s="7">
        <v>38078</v>
      </c>
      <c r="W486" t="s">
        <v>13757</v>
      </c>
      <c r="X486" s="2" t="s">
        <v>0</v>
      </c>
      <c r="Y486" s="6" t="e">
        <f t="shared" si="62"/>
        <v>#VALUE!</v>
      </c>
      <c r="AA486">
        <v>9719237</v>
      </c>
      <c r="AB486">
        <v>29596</v>
      </c>
      <c r="AD486" t="s">
        <v>6</v>
      </c>
      <c r="AE486">
        <v>8</v>
      </c>
      <c r="AF486">
        <v>2</v>
      </c>
      <c r="AH486" t="s">
        <v>13756</v>
      </c>
      <c r="AI486" t="s">
        <v>13755</v>
      </c>
      <c r="AJ486" t="s">
        <v>13754</v>
      </c>
      <c r="AK486" t="s">
        <v>13753</v>
      </c>
      <c r="AL486">
        <v>0</v>
      </c>
      <c r="AM486" s="5">
        <f t="shared" si="58"/>
        <v>0</v>
      </c>
      <c r="AN486" s="4">
        <f t="shared" si="63"/>
        <v>0</v>
      </c>
      <c r="AO486" s="3"/>
      <c r="AP486">
        <v>0</v>
      </c>
      <c r="AR486" t="s">
        <v>1</v>
      </c>
      <c r="AT486" s="2" t="s">
        <v>0</v>
      </c>
      <c r="AU486" s="1" t="e">
        <f t="shared" si="59"/>
        <v>#VALUE!</v>
      </c>
      <c r="AV486" s="1" t="e">
        <f t="shared" si="60"/>
        <v>#VALUE!</v>
      </c>
      <c r="AW486" s="1" t="e">
        <f t="shared" si="61"/>
        <v>#VALUE!</v>
      </c>
    </row>
    <row r="487" spans="1:49" x14ac:dyDescent="0.2">
      <c r="A487">
        <v>485</v>
      </c>
      <c r="B487" t="s">
        <v>13752</v>
      </c>
      <c r="F487" t="s">
        <v>13751</v>
      </c>
      <c r="G487" t="s">
        <v>17</v>
      </c>
      <c r="H487" t="s">
        <v>16</v>
      </c>
      <c r="I487" t="s">
        <v>13750</v>
      </c>
      <c r="J487" t="s">
        <v>13749</v>
      </c>
      <c r="K487" t="s">
        <v>13748</v>
      </c>
      <c r="L487" t="s">
        <v>13747</v>
      </c>
      <c r="M487" t="s">
        <v>13746</v>
      </c>
      <c r="N487">
        <v>2</v>
      </c>
      <c r="O487" t="s">
        <v>13745</v>
      </c>
      <c r="P487" t="s">
        <v>13744</v>
      </c>
      <c r="Q487" t="s">
        <v>13743</v>
      </c>
      <c r="R487" s="7">
        <v>38078</v>
      </c>
      <c r="S487" s="8">
        <f t="shared" ref="S487:S550" si="64">YEAR(R487)</f>
        <v>2004</v>
      </c>
      <c r="T487" s="8">
        <v>2004</v>
      </c>
      <c r="U487" s="8">
        <f t="shared" ref="U487:U550" si="65">2022-T487</f>
        <v>18</v>
      </c>
      <c r="V487" s="7">
        <v>38078</v>
      </c>
      <c r="W487" t="s">
        <v>13742</v>
      </c>
      <c r="X487" s="2">
        <v>0.41299999999999998</v>
      </c>
      <c r="Y487" s="6">
        <f t="shared" si="62"/>
        <v>1.1024799124422733E-2</v>
      </c>
      <c r="AA487">
        <v>138797</v>
      </c>
      <c r="AB487">
        <v>19840</v>
      </c>
      <c r="AD487" t="s">
        <v>6</v>
      </c>
      <c r="AE487">
        <v>106</v>
      </c>
      <c r="AF487">
        <v>2</v>
      </c>
      <c r="AH487" t="s">
        <v>13741</v>
      </c>
      <c r="AI487" t="s">
        <v>13740</v>
      </c>
      <c r="AJ487" t="s">
        <v>13739</v>
      </c>
      <c r="AK487" t="s">
        <v>13738</v>
      </c>
      <c r="AL487">
        <v>1</v>
      </c>
      <c r="AM487" s="5">
        <f t="shared" ref="AM487:AM550" si="66">AL487/U487</f>
        <v>5.5555555555555552E-2</v>
      </c>
      <c r="AN487" s="4">
        <f t="shared" si="63"/>
        <v>8.4143211746392349E-5</v>
      </c>
      <c r="AO487" s="3"/>
      <c r="AP487">
        <v>0</v>
      </c>
      <c r="AR487" t="s">
        <v>1</v>
      </c>
      <c r="AT487" s="2" t="s">
        <v>0</v>
      </c>
      <c r="AU487" s="1">
        <f t="shared" ref="AU487:AU550" si="67">(Y487*0.7+AN487*0.3)*100</f>
        <v>0.77426023506198305</v>
      </c>
      <c r="AV487" s="1">
        <f t="shared" ref="AV487:AV550" si="68">(Y487*0.5+AN487*0.5)*100</f>
        <v>0.55544711680845626</v>
      </c>
      <c r="AW487" s="1">
        <f t="shared" ref="AW487:AW550" si="69">(Y487*0.3+AN487*0.7)*100</f>
        <v>0.33663399855492937</v>
      </c>
    </row>
    <row r="488" spans="1:49" x14ac:dyDescent="0.2">
      <c r="A488">
        <v>486</v>
      </c>
      <c r="B488" t="s">
        <v>13737</v>
      </c>
      <c r="C488" t="s">
        <v>13736</v>
      </c>
      <c r="E488">
        <v>14716565</v>
      </c>
      <c r="F488" t="s">
        <v>13735</v>
      </c>
      <c r="G488" t="s">
        <v>17</v>
      </c>
      <c r="H488" t="s">
        <v>16</v>
      </c>
      <c r="I488" t="s">
        <v>13734</v>
      </c>
      <c r="J488">
        <v>60014652</v>
      </c>
      <c r="K488" t="s">
        <v>13733</v>
      </c>
      <c r="L488" t="s">
        <v>13732</v>
      </c>
      <c r="M488" t="s">
        <v>565</v>
      </c>
      <c r="N488">
        <v>4</v>
      </c>
      <c r="O488" t="s">
        <v>13731</v>
      </c>
      <c r="P488" t="s">
        <v>13730</v>
      </c>
      <c r="Q488" t="s">
        <v>13729</v>
      </c>
      <c r="R488" s="7">
        <v>38078</v>
      </c>
      <c r="S488" s="8">
        <f t="shared" si="64"/>
        <v>2004</v>
      </c>
      <c r="T488" s="8">
        <v>2004</v>
      </c>
      <c r="U488" s="8">
        <f t="shared" si="65"/>
        <v>18</v>
      </c>
      <c r="V488" s="7">
        <v>38078</v>
      </c>
      <c r="W488" t="s">
        <v>13728</v>
      </c>
      <c r="X488" s="2">
        <v>1.2529999999999999</v>
      </c>
      <c r="Y488" s="6">
        <f t="shared" si="62"/>
        <v>3.3448119377485916E-2</v>
      </c>
      <c r="AA488">
        <v>320935</v>
      </c>
      <c r="AB488">
        <v>16646</v>
      </c>
      <c r="AD488" t="s">
        <v>6</v>
      </c>
      <c r="AE488">
        <v>218</v>
      </c>
      <c r="AF488">
        <v>6</v>
      </c>
      <c r="AH488" t="s">
        <v>13727</v>
      </c>
      <c r="AI488" t="s">
        <v>13726</v>
      </c>
      <c r="AJ488" t="s">
        <v>13725</v>
      </c>
      <c r="AK488" t="s">
        <v>13724</v>
      </c>
      <c r="AL488">
        <v>39</v>
      </c>
      <c r="AM488" s="5">
        <f t="shared" si="66"/>
        <v>2.1666666666666665</v>
      </c>
      <c r="AN488" s="4">
        <f t="shared" si="63"/>
        <v>3.2815852581093018E-3</v>
      </c>
      <c r="AO488" s="3"/>
      <c r="AP488">
        <v>0</v>
      </c>
      <c r="AQ488" t="s">
        <v>262</v>
      </c>
      <c r="AR488" t="s">
        <v>1</v>
      </c>
      <c r="AS488" t="s">
        <v>261</v>
      </c>
      <c r="AT488" s="2">
        <v>4.1159999999999997</v>
      </c>
      <c r="AU488" s="1">
        <f t="shared" si="67"/>
        <v>2.4398159141672928</v>
      </c>
      <c r="AV488" s="1">
        <f t="shared" si="68"/>
        <v>1.8364852317797609</v>
      </c>
      <c r="AW488" s="1">
        <f t="shared" si="69"/>
        <v>1.2331545493922285</v>
      </c>
    </row>
    <row r="489" spans="1:49" x14ac:dyDescent="0.2">
      <c r="A489">
        <v>487</v>
      </c>
      <c r="B489" t="s">
        <v>13723</v>
      </c>
      <c r="C489" t="s">
        <v>13722</v>
      </c>
      <c r="F489" t="s">
        <v>13721</v>
      </c>
      <c r="G489" t="s">
        <v>17</v>
      </c>
      <c r="H489" t="s">
        <v>16</v>
      </c>
      <c r="I489" t="s">
        <v>13720</v>
      </c>
      <c r="J489" t="s">
        <v>13719</v>
      </c>
      <c r="K489" t="s">
        <v>13718</v>
      </c>
      <c r="L489" t="s">
        <v>13717</v>
      </c>
      <c r="M489" t="s">
        <v>2752</v>
      </c>
      <c r="N489">
        <v>3</v>
      </c>
      <c r="O489" t="s">
        <v>13716</v>
      </c>
      <c r="P489" t="s">
        <v>13715</v>
      </c>
      <c r="Q489" t="s">
        <v>13714</v>
      </c>
      <c r="R489" s="7">
        <v>38078</v>
      </c>
      <c r="S489" s="8">
        <f t="shared" si="64"/>
        <v>2004</v>
      </c>
      <c r="T489" s="8">
        <v>2004</v>
      </c>
      <c r="U489" s="8">
        <f t="shared" si="65"/>
        <v>18</v>
      </c>
      <c r="V489" s="7">
        <v>38078</v>
      </c>
      <c r="W489" t="s">
        <v>234</v>
      </c>
      <c r="X489" s="2">
        <v>0.81499999999999995</v>
      </c>
      <c r="Y489" s="6">
        <f t="shared" si="62"/>
        <v>2.1755959531245827E-2</v>
      </c>
      <c r="AA489">
        <v>10709908</v>
      </c>
      <c r="AB489">
        <v>17316</v>
      </c>
      <c r="AD489" t="s">
        <v>6</v>
      </c>
      <c r="AE489">
        <v>11</v>
      </c>
      <c r="AF489">
        <v>4</v>
      </c>
      <c r="AH489" t="s">
        <v>13713</v>
      </c>
      <c r="AI489" t="s">
        <v>13712</v>
      </c>
      <c r="AJ489" t="s">
        <v>13711</v>
      </c>
      <c r="AK489" t="s">
        <v>13710</v>
      </c>
      <c r="AL489">
        <v>3</v>
      </c>
      <c r="AM489" s="5">
        <f t="shared" si="66"/>
        <v>0.16666666666666666</v>
      </c>
      <c r="AN489" s="4">
        <f t="shared" si="63"/>
        <v>2.5242963523917705E-4</v>
      </c>
      <c r="AO489" s="3"/>
      <c r="AP489">
        <v>0</v>
      </c>
      <c r="AR489" t="s">
        <v>1</v>
      </c>
      <c r="AT489" s="2">
        <v>3.109</v>
      </c>
      <c r="AU489" s="1">
        <f t="shared" si="67"/>
        <v>1.5304900562443831</v>
      </c>
      <c r="AV489" s="1">
        <f t="shared" si="68"/>
        <v>1.1004194583242501</v>
      </c>
      <c r="AW489" s="1">
        <f t="shared" si="69"/>
        <v>0.67034886040411723</v>
      </c>
    </row>
    <row r="490" spans="1:49" x14ac:dyDescent="0.2">
      <c r="A490">
        <v>488</v>
      </c>
      <c r="B490" t="s">
        <v>13709</v>
      </c>
      <c r="C490" t="s">
        <v>13708</v>
      </c>
      <c r="F490" t="s">
        <v>13707</v>
      </c>
      <c r="G490" t="s">
        <v>17</v>
      </c>
      <c r="H490" t="s">
        <v>16</v>
      </c>
      <c r="I490" t="s">
        <v>13706</v>
      </c>
      <c r="J490">
        <v>60029284</v>
      </c>
      <c r="K490" t="s">
        <v>13705</v>
      </c>
      <c r="L490" t="s">
        <v>13704</v>
      </c>
      <c r="M490" t="s">
        <v>1288</v>
      </c>
      <c r="N490">
        <v>2</v>
      </c>
      <c r="O490" t="s">
        <v>13703</v>
      </c>
      <c r="P490" t="s">
        <v>13702</v>
      </c>
      <c r="Q490" t="s">
        <v>13701</v>
      </c>
      <c r="R490" s="7">
        <v>38078</v>
      </c>
      <c r="S490" s="8">
        <f t="shared" si="64"/>
        <v>2004</v>
      </c>
      <c r="T490" s="8">
        <v>2004</v>
      </c>
      <c r="U490" s="8">
        <f t="shared" si="65"/>
        <v>18</v>
      </c>
      <c r="V490" s="7">
        <v>38078</v>
      </c>
      <c r="W490" t="s">
        <v>2640</v>
      </c>
      <c r="X490" s="2">
        <v>0.22500000000000001</v>
      </c>
      <c r="Y490" s="6">
        <f t="shared" si="62"/>
        <v>6.0062464963562111E-3</v>
      </c>
      <c r="AA490">
        <v>2726343</v>
      </c>
      <c r="AB490">
        <v>16128</v>
      </c>
      <c r="AD490" t="s">
        <v>6</v>
      </c>
      <c r="AE490">
        <v>24</v>
      </c>
      <c r="AF490">
        <v>3</v>
      </c>
      <c r="AH490" t="s">
        <v>13700</v>
      </c>
      <c r="AI490" t="s">
        <v>13699</v>
      </c>
      <c r="AJ490" t="s">
        <v>13698</v>
      </c>
      <c r="AK490" t="s">
        <v>13697</v>
      </c>
      <c r="AL490">
        <v>5</v>
      </c>
      <c r="AM490" s="5">
        <f t="shared" si="66"/>
        <v>0.27777777777777779</v>
      </c>
      <c r="AN490" s="4">
        <f t="shared" si="63"/>
        <v>4.207160587319618E-4</v>
      </c>
      <c r="AO490" s="3"/>
      <c r="AP490">
        <v>0</v>
      </c>
      <c r="AR490" t="s">
        <v>1</v>
      </c>
      <c r="AT490" s="2">
        <v>1.099</v>
      </c>
      <c r="AU490" s="1">
        <f t="shared" si="67"/>
        <v>0.43305873650689364</v>
      </c>
      <c r="AV490" s="1">
        <f t="shared" si="68"/>
        <v>0.32134812775440863</v>
      </c>
      <c r="AW490" s="1">
        <f t="shared" si="69"/>
        <v>0.20963751900192365</v>
      </c>
    </row>
    <row r="491" spans="1:49" x14ac:dyDescent="0.2">
      <c r="A491">
        <v>489</v>
      </c>
      <c r="B491" t="s">
        <v>13696</v>
      </c>
      <c r="C491" t="s">
        <v>13695</v>
      </c>
      <c r="F491" t="s">
        <v>13694</v>
      </c>
      <c r="G491" t="s">
        <v>17</v>
      </c>
      <c r="H491" t="s">
        <v>16</v>
      </c>
      <c r="I491" t="s">
        <v>3337</v>
      </c>
      <c r="J491">
        <v>60005510</v>
      </c>
      <c r="K491" t="s">
        <v>505</v>
      </c>
      <c r="L491" t="s">
        <v>422</v>
      </c>
      <c r="M491" t="s">
        <v>421</v>
      </c>
      <c r="N491">
        <v>3</v>
      </c>
      <c r="O491" t="s">
        <v>13693</v>
      </c>
      <c r="P491" t="s">
        <v>9048</v>
      </c>
      <c r="Q491" t="s">
        <v>9691</v>
      </c>
      <c r="R491" s="7">
        <v>38078</v>
      </c>
      <c r="S491" s="8">
        <f t="shared" si="64"/>
        <v>2004</v>
      </c>
      <c r="T491" s="8">
        <v>2004</v>
      </c>
      <c r="U491" s="8">
        <f t="shared" si="65"/>
        <v>18</v>
      </c>
      <c r="V491" s="7">
        <v>38078</v>
      </c>
      <c r="W491" t="s">
        <v>249</v>
      </c>
      <c r="X491" s="2">
        <v>0.81</v>
      </c>
      <c r="Y491" s="6">
        <f t="shared" si="62"/>
        <v>2.1622487386882359E-2</v>
      </c>
      <c r="AA491">
        <v>10411135</v>
      </c>
      <c r="AB491">
        <v>12116</v>
      </c>
      <c r="AD491" t="s">
        <v>6</v>
      </c>
      <c r="AE491">
        <v>16</v>
      </c>
      <c r="AF491">
        <v>4</v>
      </c>
      <c r="AH491" t="s">
        <v>13692</v>
      </c>
      <c r="AI491" t="s">
        <v>13691</v>
      </c>
      <c r="AJ491" t="s">
        <v>13690</v>
      </c>
      <c r="AK491" t="s">
        <v>13689</v>
      </c>
      <c r="AL491">
        <v>47</v>
      </c>
      <c r="AM491" s="5">
        <f t="shared" si="66"/>
        <v>2.6111111111111112</v>
      </c>
      <c r="AN491" s="4">
        <f t="shared" si="63"/>
        <v>3.9547309520804406E-3</v>
      </c>
      <c r="AO491" s="3"/>
      <c r="AP491">
        <v>0</v>
      </c>
      <c r="AR491" t="s">
        <v>1</v>
      </c>
      <c r="AT491" s="2">
        <v>2.468</v>
      </c>
      <c r="AU491" s="1">
        <f t="shared" si="67"/>
        <v>1.6322160456441783</v>
      </c>
      <c r="AV491" s="1">
        <f t="shared" si="68"/>
        <v>1.27886091694814</v>
      </c>
      <c r="AW491" s="1">
        <f t="shared" si="69"/>
        <v>0.9255057882521015</v>
      </c>
    </row>
    <row r="492" spans="1:49" x14ac:dyDescent="0.2">
      <c r="A492">
        <v>490</v>
      </c>
      <c r="B492" t="s">
        <v>13688</v>
      </c>
      <c r="C492" t="s">
        <v>13687</v>
      </c>
      <c r="F492" t="s">
        <v>13686</v>
      </c>
      <c r="G492" t="s">
        <v>17</v>
      </c>
      <c r="H492" t="s">
        <v>16</v>
      </c>
      <c r="I492" t="s">
        <v>13685</v>
      </c>
      <c r="J492">
        <v>60031404</v>
      </c>
      <c r="K492" t="s">
        <v>13684</v>
      </c>
      <c r="L492" t="s">
        <v>13683</v>
      </c>
      <c r="M492" t="s">
        <v>565</v>
      </c>
      <c r="N492">
        <v>2</v>
      </c>
      <c r="O492" t="s">
        <v>13682</v>
      </c>
      <c r="P492" t="s">
        <v>13681</v>
      </c>
      <c r="Q492" t="s">
        <v>13680</v>
      </c>
      <c r="R492" s="7">
        <v>38078</v>
      </c>
      <c r="S492" s="8">
        <f t="shared" si="64"/>
        <v>2004</v>
      </c>
      <c r="T492" s="8">
        <v>2004</v>
      </c>
      <c r="U492" s="8">
        <f t="shared" si="65"/>
        <v>18</v>
      </c>
      <c r="V492" s="7">
        <v>38078</v>
      </c>
      <c r="W492" t="s">
        <v>234</v>
      </c>
      <c r="X492" s="2">
        <v>0.81499999999999995</v>
      </c>
      <c r="Y492" s="6">
        <f t="shared" si="62"/>
        <v>2.1755959531245827E-2</v>
      </c>
      <c r="AA492">
        <v>10709908</v>
      </c>
      <c r="AB492">
        <v>17316</v>
      </c>
      <c r="AD492" t="s">
        <v>6</v>
      </c>
      <c r="AE492">
        <v>11</v>
      </c>
      <c r="AF492">
        <v>4</v>
      </c>
      <c r="AH492" t="s">
        <v>11302</v>
      </c>
      <c r="AI492" t="s">
        <v>13679</v>
      </c>
      <c r="AJ492" t="s">
        <v>13678</v>
      </c>
      <c r="AK492" t="s">
        <v>13677</v>
      </c>
      <c r="AL492">
        <v>8</v>
      </c>
      <c r="AM492" s="5">
        <f t="shared" si="66"/>
        <v>0.44444444444444442</v>
      </c>
      <c r="AN492" s="4">
        <f t="shared" si="63"/>
        <v>6.7314569397113879E-4</v>
      </c>
      <c r="AO492" s="3"/>
      <c r="AP492">
        <v>0</v>
      </c>
      <c r="AR492" t="s">
        <v>1</v>
      </c>
      <c r="AT492" s="2">
        <v>3.109</v>
      </c>
      <c r="AU492" s="1">
        <f t="shared" si="67"/>
        <v>1.543111538006342</v>
      </c>
      <c r="AV492" s="1">
        <f t="shared" si="68"/>
        <v>1.1214552612608482</v>
      </c>
      <c r="AW492" s="1">
        <f t="shared" si="69"/>
        <v>0.69979898451535449</v>
      </c>
    </row>
    <row r="493" spans="1:49" x14ac:dyDescent="0.2">
      <c r="A493">
        <v>491</v>
      </c>
      <c r="B493" t="s">
        <v>13676</v>
      </c>
      <c r="C493" t="s">
        <v>13675</v>
      </c>
      <c r="E493">
        <v>15014211</v>
      </c>
      <c r="F493" t="s">
        <v>13674</v>
      </c>
      <c r="G493" t="s">
        <v>17</v>
      </c>
      <c r="H493" t="s">
        <v>16</v>
      </c>
      <c r="I493" t="s">
        <v>13673</v>
      </c>
      <c r="J493" t="s">
        <v>13672</v>
      </c>
      <c r="K493" t="s">
        <v>13671</v>
      </c>
      <c r="L493" t="s">
        <v>13670</v>
      </c>
      <c r="M493" t="s">
        <v>13669</v>
      </c>
      <c r="N493">
        <v>5</v>
      </c>
      <c r="O493" t="s">
        <v>13668</v>
      </c>
      <c r="P493" t="s">
        <v>13667</v>
      </c>
      <c r="Q493" t="s">
        <v>13666</v>
      </c>
      <c r="R493" s="7">
        <v>38078</v>
      </c>
      <c r="S493" s="8">
        <f t="shared" si="64"/>
        <v>2004</v>
      </c>
      <c r="T493" s="8">
        <v>2004</v>
      </c>
      <c r="U493" s="8">
        <f t="shared" si="65"/>
        <v>18</v>
      </c>
      <c r="V493" s="7">
        <v>38078</v>
      </c>
      <c r="W493" t="s">
        <v>13665</v>
      </c>
      <c r="X493" s="2">
        <v>0.75</v>
      </c>
      <c r="Y493" s="6">
        <f t="shared" si="62"/>
        <v>2.0020821654520703E-2</v>
      </c>
      <c r="AA493" t="s">
        <v>13664</v>
      </c>
      <c r="AB493">
        <v>23879</v>
      </c>
      <c r="AD493" t="s">
        <v>6</v>
      </c>
      <c r="AE493">
        <v>10</v>
      </c>
      <c r="AF493">
        <v>2</v>
      </c>
      <c r="AH493" t="s">
        <v>13663</v>
      </c>
      <c r="AI493" t="s">
        <v>13662</v>
      </c>
      <c r="AJ493" t="s">
        <v>13661</v>
      </c>
      <c r="AK493" t="s">
        <v>13660</v>
      </c>
      <c r="AL493">
        <v>12</v>
      </c>
      <c r="AM493" s="5">
        <f t="shared" si="66"/>
        <v>0.66666666666666663</v>
      </c>
      <c r="AN493" s="4">
        <f t="shared" si="63"/>
        <v>1.0097185409567082E-3</v>
      </c>
      <c r="AO493" s="3"/>
      <c r="AP493">
        <v>0</v>
      </c>
      <c r="AR493" t="s">
        <v>1</v>
      </c>
      <c r="AT493" s="2" t="s">
        <v>0</v>
      </c>
      <c r="AU493" s="1">
        <f t="shared" si="67"/>
        <v>1.4317490720451505</v>
      </c>
      <c r="AV493" s="1">
        <f t="shared" si="68"/>
        <v>1.0515270097738707</v>
      </c>
      <c r="AW493" s="1">
        <f t="shared" si="69"/>
        <v>0.67130494750259062</v>
      </c>
    </row>
    <row r="494" spans="1:49" x14ac:dyDescent="0.2">
      <c r="A494">
        <v>492</v>
      </c>
      <c r="B494" t="s">
        <v>13659</v>
      </c>
      <c r="C494" t="s">
        <v>13658</v>
      </c>
      <c r="D494" t="s">
        <v>13657</v>
      </c>
      <c r="F494" t="s">
        <v>13656</v>
      </c>
      <c r="G494" t="s">
        <v>17</v>
      </c>
      <c r="H494" t="s">
        <v>16</v>
      </c>
      <c r="I494" t="s">
        <v>13655</v>
      </c>
      <c r="J494">
        <v>60027550</v>
      </c>
      <c r="K494" t="s">
        <v>2810</v>
      </c>
      <c r="L494" t="s">
        <v>2809</v>
      </c>
      <c r="M494" t="s">
        <v>120</v>
      </c>
      <c r="N494">
        <v>1</v>
      </c>
      <c r="O494" t="s">
        <v>13654</v>
      </c>
      <c r="P494">
        <v>7202843160</v>
      </c>
      <c r="Q494">
        <v>60027550</v>
      </c>
      <c r="R494" s="7">
        <v>38078</v>
      </c>
      <c r="S494" s="8">
        <f t="shared" si="64"/>
        <v>2004</v>
      </c>
      <c r="T494" s="8">
        <v>2004</v>
      </c>
      <c r="U494" s="8">
        <f t="shared" si="65"/>
        <v>18</v>
      </c>
      <c r="V494" s="7">
        <v>38078</v>
      </c>
      <c r="W494" t="s">
        <v>13653</v>
      </c>
      <c r="X494" s="2">
        <v>0.93600000000000005</v>
      </c>
      <c r="Y494" s="6">
        <f t="shared" si="62"/>
        <v>2.4985985424841838E-2</v>
      </c>
      <c r="AA494">
        <v>983004</v>
      </c>
      <c r="AB494">
        <v>110327</v>
      </c>
      <c r="AD494" t="s">
        <v>6</v>
      </c>
      <c r="AE494">
        <v>30</v>
      </c>
      <c r="AF494">
        <v>3</v>
      </c>
      <c r="AH494" t="s">
        <v>13652</v>
      </c>
      <c r="AI494" t="s">
        <v>13651</v>
      </c>
      <c r="AJ494" t="s">
        <v>13650</v>
      </c>
      <c r="AK494" t="s">
        <v>13649</v>
      </c>
      <c r="AL494">
        <v>11</v>
      </c>
      <c r="AM494" s="5">
        <f t="shared" si="66"/>
        <v>0.61111111111111116</v>
      </c>
      <c r="AN494" s="4">
        <f t="shared" si="63"/>
        <v>9.25575329210316E-4</v>
      </c>
      <c r="AO494" s="3"/>
      <c r="AP494">
        <v>0</v>
      </c>
      <c r="AR494" t="s">
        <v>1</v>
      </c>
      <c r="AT494" s="2" t="s">
        <v>0</v>
      </c>
      <c r="AU494" s="1">
        <f t="shared" si="67"/>
        <v>1.7767862396152381</v>
      </c>
      <c r="AV494" s="1">
        <f t="shared" si="68"/>
        <v>1.2955780377026076</v>
      </c>
      <c r="AW494" s="1">
        <f t="shared" si="69"/>
        <v>0.81436983578997724</v>
      </c>
    </row>
    <row r="495" spans="1:49" x14ac:dyDescent="0.2">
      <c r="A495">
        <v>493</v>
      </c>
      <c r="B495" t="s">
        <v>13648</v>
      </c>
      <c r="C495" t="s">
        <v>13647</v>
      </c>
      <c r="F495" t="s">
        <v>13646</v>
      </c>
      <c r="G495" t="s">
        <v>17</v>
      </c>
      <c r="H495" t="s">
        <v>16</v>
      </c>
      <c r="I495" t="s">
        <v>13645</v>
      </c>
      <c r="J495" t="s">
        <v>13639</v>
      </c>
      <c r="K495" t="s">
        <v>13644</v>
      </c>
      <c r="L495" t="s">
        <v>13643</v>
      </c>
      <c r="M495" t="s">
        <v>13642</v>
      </c>
      <c r="N495">
        <v>2</v>
      </c>
      <c r="O495" t="s">
        <v>13641</v>
      </c>
      <c r="P495" t="s">
        <v>13640</v>
      </c>
      <c r="Q495" t="s">
        <v>13639</v>
      </c>
      <c r="R495" s="7">
        <v>38078</v>
      </c>
      <c r="S495" s="8">
        <f t="shared" si="64"/>
        <v>2004</v>
      </c>
      <c r="T495" s="8">
        <v>2004</v>
      </c>
      <c r="U495" s="8">
        <f t="shared" si="65"/>
        <v>18</v>
      </c>
      <c r="V495" s="7">
        <v>38078</v>
      </c>
      <c r="W495" t="s">
        <v>9012</v>
      </c>
      <c r="X495" s="2">
        <v>2.137</v>
      </c>
      <c r="Y495" s="6">
        <f t="shared" si="62"/>
        <v>5.7045994500947654E-2</v>
      </c>
      <c r="AA495">
        <v>46361</v>
      </c>
      <c r="AB495">
        <v>26750</v>
      </c>
      <c r="AD495" t="s">
        <v>6</v>
      </c>
      <c r="AE495">
        <v>417</v>
      </c>
      <c r="AF495">
        <v>2</v>
      </c>
      <c r="AH495" t="s">
        <v>13638</v>
      </c>
      <c r="AI495" t="s">
        <v>13637</v>
      </c>
      <c r="AJ495" t="s">
        <v>13636</v>
      </c>
      <c r="AK495" t="s">
        <v>13635</v>
      </c>
      <c r="AL495">
        <v>60</v>
      </c>
      <c r="AM495" s="5">
        <f t="shared" si="66"/>
        <v>3.3333333333333335</v>
      </c>
      <c r="AN495" s="4">
        <f t="shared" si="63"/>
        <v>5.0485927047835416E-3</v>
      </c>
      <c r="AO495" s="3"/>
      <c r="AP495">
        <v>1</v>
      </c>
      <c r="AR495" t="s">
        <v>1</v>
      </c>
      <c r="AT495" s="2" t="s">
        <v>0</v>
      </c>
      <c r="AU495" s="1">
        <f t="shared" si="67"/>
        <v>4.1446773962098415</v>
      </c>
      <c r="AV495" s="1">
        <f t="shared" si="68"/>
        <v>3.10472936028656</v>
      </c>
      <c r="AW495" s="1">
        <f t="shared" si="69"/>
        <v>2.0647813243632775</v>
      </c>
    </row>
    <row r="496" spans="1:49" x14ac:dyDescent="0.2">
      <c r="A496">
        <v>494</v>
      </c>
      <c r="B496" t="s">
        <v>13634</v>
      </c>
      <c r="C496" t="s">
        <v>13633</v>
      </c>
      <c r="F496" t="s">
        <v>13632</v>
      </c>
      <c r="G496" t="s">
        <v>17</v>
      </c>
      <c r="H496" t="s">
        <v>16</v>
      </c>
      <c r="I496" t="s">
        <v>13631</v>
      </c>
      <c r="J496">
        <v>60015300</v>
      </c>
      <c r="K496" t="s">
        <v>13630</v>
      </c>
      <c r="L496" t="s">
        <v>13629</v>
      </c>
      <c r="M496" t="s">
        <v>26</v>
      </c>
      <c r="N496">
        <v>2</v>
      </c>
      <c r="O496" t="s">
        <v>13628</v>
      </c>
      <c r="P496" t="s">
        <v>13627</v>
      </c>
      <c r="Q496" t="s">
        <v>13626</v>
      </c>
      <c r="R496" s="7">
        <v>38078</v>
      </c>
      <c r="S496" s="8">
        <f t="shared" si="64"/>
        <v>2004</v>
      </c>
      <c r="T496" s="8">
        <v>2004</v>
      </c>
      <c r="U496" s="8">
        <f t="shared" si="65"/>
        <v>18</v>
      </c>
      <c r="V496" s="7">
        <v>38078</v>
      </c>
      <c r="W496" t="s">
        <v>13615</v>
      </c>
      <c r="X496" s="2">
        <v>0.82</v>
      </c>
      <c r="Y496" s="6">
        <f t="shared" si="62"/>
        <v>2.1889431675609299E-2</v>
      </c>
      <c r="AA496">
        <v>189456</v>
      </c>
      <c r="AB496">
        <v>15361</v>
      </c>
      <c r="AD496" t="s">
        <v>6</v>
      </c>
      <c r="AE496">
        <v>53</v>
      </c>
      <c r="AF496">
        <v>2</v>
      </c>
      <c r="AH496" t="s">
        <v>13625</v>
      </c>
      <c r="AI496" t="s">
        <v>13624</v>
      </c>
      <c r="AJ496" t="s">
        <v>13623</v>
      </c>
      <c r="AK496" t="s">
        <v>13622</v>
      </c>
      <c r="AL496">
        <v>27</v>
      </c>
      <c r="AM496" s="5">
        <f t="shared" si="66"/>
        <v>1.5</v>
      </c>
      <c r="AN496" s="4">
        <f t="shared" si="63"/>
        <v>2.2718667171525938E-3</v>
      </c>
      <c r="AO496" s="3"/>
      <c r="AP496">
        <v>0</v>
      </c>
      <c r="AR496" t="s">
        <v>1</v>
      </c>
      <c r="AT496" s="2" t="s">
        <v>0</v>
      </c>
      <c r="AU496" s="1">
        <f t="shared" si="67"/>
        <v>1.6004162188072286</v>
      </c>
      <c r="AV496" s="1">
        <f t="shared" si="68"/>
        <v>1.2080649196380946</v>
      </c>
      <c r="AW496" s="1">
        <f t="shared" si="69"/>
        <v>0.81571362046896045</v>
      </c>
    </row>
    <row r="497" spans="1:49" x14ac:dyDescent="0.2">
      <c r="A497">
        <v>495</v>
      </c>
      <c r="B497" t="s">
        <v>13621</v>
      </c>
      <c r="C497" t="s">
        <v>13620</v>
      </c>
      <c r="F497" t="s">
        <v>13619</v>
      </c>
      <c r="G497" t="s">
        <v>17</v>
      </c>
      <c r="H497" t="s">
        <v>16</v>
      </c>
      <c r="I497" t="s">
        <v>13618</v>
      </c>
      <c r="J497" t="s">
        <v>9473</v>
      </c>
      <c r="K497" t="s">
        <v>9472</v>
      </c>
      <c r="L497" t="s">
        <v>9471</v>
      </c>
      <c r="M497" t="s">
        <v>2388</v>
      </c>
      <c r="N497">
        <v>3</v>
      </c>
      <c r="O497" t="s">
        <v>13617</v>
      </c>
      <c r="P497" t="s">
        <v>13616</v>
      </c>
      <c r="Q497" t="s">
        <v>9612</v>
      </c>
      <c r="R497" s="7">
        <v>38078</v>
      </c>
      <c r="S497" s="8">
        <f t="shared" si="64"/>
        <v>2004</v>
      </c>
      <c r="T497" s="8">
        <v>2004</v>
      </c>
      <c r="U497" s="8">
        <f t="shared" si="65"/>
        <v>18</v>
      </c>
      <c r="V497" s="7">
        <v>38078</v>
      </c>
      <c r="W497" t="s">
        <v>13615</v>
      </c>
      <c r="X497" s="2">
        <v>0.82</v>
      </c>
      <c r="Y497" s="6">
        <f t="shared" si="62"/>
        <v>2.1889431675609299E-2</v>
      </c>
      <c r="AA497">
        <v>189456</v>
      </c>
      <c r="AB497">
        <v>15361</v>
      </c>
      <c r="AD497" t="s">
        <v>6</v>
      </c>
      <c r="AE497">
        <v>53</v>
      </c>
      <c r="AF497">
        <v>2</v>
      </c>
      <c r="AH497" t="s">
        <v>13614</v>
      </c>
      <c r="AI497" t="s">
        <v>13613</v>
      </c>
      <c r="AJ497" t="s">
        <v>13612</v>
      </c>
      <c r="AK497" t="s">
        <v>13611</v>
      </c>
      <c r="AL497">
        <v>97</v>
      </c>
      <c r="AM497" s="5">
        <f t="shared" si="66"/>
        <v>5.3888888888888893</v>
      </c>
      <c r="AN497" s="4">
        <f t="shared" si="63"/>
        <v>8.1618915394000603E-3</v>
      </c>
      <c r="AO497" s="3"/>
      <c r="AP497">
        <v>0</v>
      </c>
      <c r="AQ497" t="s">
        <v>13610</v>
      </c>
      <c r="AR497" t="s">
        <v>1</v>
      </c>
      <c r="AS497" t="s">
        <v>9463</v>
      </c>
      <c r="AT497" s="2" t="s">
        <v>0</v>
      </c>
      <c r="AU497" s="1">
        <f t="shared" si="67"/>
        <v>1.7771169634746526</v>
      </c>
      <c r="AV497" s="1">
        <f t="shared" si="68"/>
        <v>1.5025661607504679</v>
      </c>
      <c r="AW497" s="1">
        <f t="shared" si="69"/>
        <v>1.2280153580262831</v>
      </c>
    </row>
    <row r="498" spans="1:49" x14ac:dyDescent="0.2">
      <c r="A498">
        <v>496</v>
      </c>
      <c r="B498" t="s">
        <v>13609</v>
      </c>
      <c r="C498" t="s">
        <v>13608</v>
      </c>
      <c r="F498" t="s">
        <v>13607</v>
      </c>
      <c r="G498" t="s">
        <v>17</v>
      </c>
      <c r="H498" t="s">
        <v>16</v>
      </c>
      <c r="I498" t="s">
        <v>13606</v>
      </c>
      <c r="J498">
        <v>60000874</v>
      </c>
      <c r="K498" t="s">
        <v>13605</v>
      </c>
      <c r="L498" t="s">
        <v>13604</v>
      </c>
      <c r="M498" t="s">
        <v>4238</v>
      </c>
      <c r="N498">
        <v>4</v>
      </c>
      <c r="O498" t="s">
        <v>13603</v>
      </c>
      <c r="P498" t="s">
        <v>13602</v>
      </c>
      <c r="Q498" t="s">
        <v>13601</v>
      </c>
      <c r="R498" s="7">
        <v>38078</v>
      </c>
      <c r="S498" s="8">
        <f t="shared" si="64"/>
        <v>2004</v>
      </c>
      <c r="T498" s="8">
        <v>2004</v>
      </c>
      <c r="U498" s="8">
        <f t="shared" si="65"/>
        <v>18</v>
      </c>
      <c r="V498" s="7">
        <v>38078</v>
      </c>
      <c r="W498" t="s">
        <v>164</v>
      </c>
      <c r="X498" s="2">
        <v>1.6379999999999999</v>
      </c>
      <c r="Y498" s="6">
        <f t="shared" si="62"/>
        <v>4.3725474493473214E-2</v>
      </c>
      <c r="AA498" t="s">
        <v>163</v>
      </c>
      <c r="AB498">
        <v>17391</v>
      </c>
      <c r="AD498" t="s">
        <v>6</v>
      </c>
      <c r="AE498">
        <v>52</v>
      </c>
      <c r="AF498">
        <v>4</v>
      </c>
      <c r="AH498" t="s">
        <v>13600</v>
      </c>
      <c r="AI498" t="s">
        <v>13599</v>
      </c>
      <c r="AJ498" t="s">
        <v>13598</v>
      </c>
      <c r="AK498" t="s">
        <v>13597</v>
      </c>
      <c r="AL498">
        <v>17</v>
      </c>
      <c r="AM498" s="5">
        <f t="shared" si="66"/>
        <v>0.94444444444444442</v>
      </c>
      <c r="AN498" s="4">
        <f t="shared" si="63"/>
        <v>1.43043459968867E-3</v>
      </c>
      <c r="AO498" s="3"/>
      <c r="AP498">
        <v>0</v>
      </c>
      <c r="AQ498" t="s">
        <v>55</v>
      </c>
      <c r="AR498" t="s">
        <v>1</v>
      </c>
      <c r="AS498" t="s">
        <v>53</v>
      </c>
      <c r="AT498" s="2">
        <v>4.931</v>
      </c>
      <c r="AU498" s="1">
        <f t="shared" si="67"/>
        <v>3.1036962525337852</v>
      </c>
      <c r="AV498" s="1">
        <f t="shared" si="68"/>
        <v>2.2577954546580941</v>
      </c>
      <c r="AW498" s="1">
        <f t="shared" si="69"/>
        <v>1.4118946567824033</v>
      </c>
    </row>
    <row r="499" spans="1:49" x14ac:dyDescent="0.2">
      <c r="A499">
        <v>497</v>
      </c>
      <c r="B499" t="s">
        <v>13596</v>
      </c>
      <c r="C499" t="s">
        <v>13595</v>
      </c>
      <c r="F499" t="s">
        <v>13594</v>
      </c>
      <c r="G499" t="s">
        <v>17</v>
      </c>
      <c r="H499" t="s">
        <v>16</v>
      </c>
      <c r="I499" t="s">
        <v>13593</v>
      </c>
      <c r="J499" t="s">
        <v>13592</v>
      </c>
      <c r="K499" t="s">
        <v>13591</v>
      </c>
      <c r="L499" t="s">
        <v>13590</v>
      </c>
      <c r="M499" t="s">
        <v>13589</v>
      </c>
      <c r="N499">
        <v>3</v>
      </c>
      <c r="O499" t="s">
        <v>13588</v>
      </c>
      <c r="P499" t="s">
        <v>13587</v>
      </c>
      <c r="Q499" t="s">
        <v>13586</v>
      </c>
      <c r="R499" s="7">
        <v>38078</v>
      </c>
      <c r="S499" s="8">
        <f t="shared" si="64"/>
        <v>2004</v>
      </c>
      <c r="T499" s="8">
        <v>2004</v>
      </c>
      <c r="U499" s="8">
        <f t="shared" si="65"/>
        <v>18</v>
      </c>
      <c r="V499" s="7">
        <v>38078</v>
      </c>
      <c r="W499" t="s">
        <v>164</v>
      </c>
      <c r="X499" s="2">
        <v>1.6379999999999999</v>
      </c>
      <c r="Y499" s="6">
        <f t="shared" si="62"/>
        <v>4.3725474493473214E-2</v>
      </c>
      <c r="AA499" t="s">
        <v>163</v>
      </c>
      <c r="AB499">
        <v>17391</v>
      </c>
      <c r="AD499" t="s">
        <v>6</v>
      </c>
      <c r="AE499">
        <v>52</v>
      </c>
      <c r="AF499">
        <v>4</v>
      </c>
      <c r="AH499" t="s">
        <v>13585</v>
      </c>
      <c r="AI499" t="s">
        <v>13584</v>
      </c>
      <c r="AJ499" t="s">
        <v>13583</v>
      </c>
      <c r="AK499" t="s">
        <v>13582</v>
      </c>
      <c r="AL499">
        <v>25</v>
      </c>
      <c r="AM499" s="5">
        <f t="shared" si="66"/>
        <v>1.3888888888888888</v>
      </c>
      <c r="AN499" s="4">
        <f t="shared" si="63"/>
        <v>2.103580293659809E-3</v>
      </c>
      <c r="AO499" s="3"/>
      <c r="AP499">
        <v>0</v>
      </c>
      <c r="AR499" t="s">
        <v>1</v>
      </c>
      <c r="AT499" s="2">
        <v>4.931</v>
      </c>
      <c r="AU499" s="1">
        <f t="shared" si="67"/>
        <v>3.1238906233529193</v>
      </c>
      <c r="AV499" s="1">
        <f t="shared" si="68"/>
        <v>2.2914527393566511</v>
      </c>
      <c r="AW499" s="1">
        <f t="shared" si="69"/>
        <v>1.459014855360383</v>
      </c>
    </row>
    <row r="500" spans="1:49" x14ac:dyDescent="0.2">
      <c r="A500">
        <v>498</v>
      </c>
      <c r="B500" t="s">
        <v>13581</v>
      </c>
      <c r="C500" t="s">
        <v>13580</v>
      </c>
      <c r="F500" t="s">
        <v>13579</v>
      </c>
      <c r="G500" t="s">
        <v>17</v>
      </c>
      <c r="H500" t="s">
        <v>16</v>
      </c>
      <c r="I500" t="s">
        <v>13578</v>
      </c>
      <c r="J500" t="s">
        <v>13577</v>
      </c>
      <c r="K500" t="s">
        <v>13576</v>
      </c>
      <c r="L500" t="s">
        <v>13575</v>
      </c>
      <c r="M500" t="s">
        <v>1877</v>
      </c>
      <c r="N500">
        <v>3</v>
      </c>
      <c r="O500" t="s">
        <v>13574</v>
      </c>
      <c r="P500" t="s">
        <v>13573</v>
      </c>
      <c r="Q500" t="s">
        <v>13572</v>
      </c>
      <c r="R500" s="7">
        <v>38078</v>
      </c>
      <c r="S500" s="8">
        <f t="shared" si="64"/>
        <v>2004</v>
      </c>
      <c r="T500" s="8">
        <v>2004</v>
      </c>
      <c r="U500" s="8">
        <f t="shared" si="65"/>
        <v>18</v>
      </c>
      <c r="V500" s="7">
        <v>38078</v>
      </c>
      <c r="W500" t="s">
        <v>164</v>
      </c>
      <c r="X500" s="2">
        <v>1.6379999999999999</v>
      </c>
      <c r="Y500" s="6">
        <f t="shared" si="62"/>
        <v>4.3725474493473214E-2</v>
      </c>
      <c r="AA500" t="s">
        <v>163</v>
      </c>
      <c r="AB500">
        <v>17391</v>
      </c>
      <c r="AD500" t="s">
        <v>6</v>
      </c>
      <c r="AE500">
        <v>52</v>
      </c>
      <c r="AF500">
        <v>4</v>
      </c>
      <c r="AH500" t="s">
        <v>13571</v>
      </c>
      <c r="AI500" t="s">
        <v>13570</v>
      </c>
      <c r="AJ500" t="s">
        <v>13569</v>
      </c>
      <c r="AK500" t="s">
        <v>13568</v>
      </c>
      <c r="AL500">
        <v>23</v>
      </c>
      <c r="AM500" s="5">
        <f t="shared" si="66"/>
        <v>1.2777777777777777</v>
      </c>
      <c r="AN500" s="4">
        <f t="shared" si="63"/>
        <v>1.9352938701670242E-3</v>
      </c>
      <c r="AO500" s="3"/>
      <c r="AP500">
        <v>0</v>
      </c>
      <c r="AR500" t="s">
        <v>1</v>
      </c>
      <c r="AT500" s="2">
        <v>4.931</v>
      </c>
      <c r="AU500" s="1">
        <f t="shared" si="67"/>
        <v>3.1188420306481355</v>
      </c>
      <c r="AV500" s="1">
        <f t="shared" si="68"/>
        <v>2.283038418182012</v>
      </c>
      <c r="AW500" s="1">
        <f t="shared" si="69"/>
        <v>1.4472348057158881</v>
      </c>
    </row>
    <row r="501" spans="1:49" x14ac:dyDescent="0.2">
      <c r="A501">
        <v>499</v>
      </c>
      <c r="B501" t="s">
        <v>13567</v>
      </c>
      <c r="C501" t="s">
        <v>13566</v>
      </c>
      <c r="F501" t="s">
        <v>13565</v>
      </c>
      <c r="G501" t="s">
        <v>17</v>
      </c>
      <c r="H501" t="s">
        <v>16</v>
      </c>
      <c r="I501" t="s">
        <v>13564</v>
      </c>
      <c r="J501" t="s">
        <v>13563</v>
      </c>
      <c r="K501" t="s">
        <v>13562</v>
      </c>
      <c r="L501" t="s">
        <v>13561</v>
      </c>
      <c r="M501" t="s">
        <v>6251</v>
      </c>
      <c r="N501">
        <v>2</v>
      </c>
      <c r="O501" t="s">
        <v>13560</v>
      </c>
      <c r="P501" t="s">
        <v>13559</v>
      </c>
      <c r="Q501" t="s">
        <v>13558</v>
      </c>
      <c r="R501" s="7">
        <v>38078</v>
      </c>
      <c r="S501" s="8">
        <f t="shared" si="64"/>
        <v>2004</v>
      </c>
      <c r="T501" s="8">
        <v>2004</v>
      </c>
      <c r="U501" s="8">
        <f t="shared" si="65"/>
        <v>18</v>
      </c>
      <c r="V501" s="7">
        <v>38078</v>
      </c>
      <c r="W501" t="s">
        <v>164</v>
      </c>
      <c r="X501" s="2">
        <v>1.6379999999999999</v>
      </c>
      <c r="Y501" s="6">
        <f t="shared" si="62"/>
        <v>4.3725474493473214E-2</v>
      </c>
      <c r="AA501" t="s">
        <v>163</v>
      </c>
      <c r="AB501">
        <v>17391</v>
      </c>
      <c r="AD501" t="s">
        <v>6</v>
      </c>
      <c r="AE501">
        <v>52</v>
      </c>
      <c r="AF501">
        <v>4</v>
      </c>
      <c r="AH501" t="s">
        <v>13557</v>
      </c>
      <c r="AI501" t="s">
        <v>13556</v>
      </c>
      <c r="AJ501" t="s">
        <v>13555</v>
      </c>
      <c r="AK501" t="s">
        <v>13554</v>
      </c>
      <c r="AL501">
        <v>56</v>
      </c>
      <c r="AM501" s="5">
        <f t="shared" si="66"/>
        <v>3.1111111111111112</v>
      </c>
      <c r="AN501" s="4">
        <f t="shared" si="63"/>
        <v>4.712019857797972E-3</v>
      </c>
      <c r="AO501" s="3"/>
      <c r="AP501">
        <v>0</v>
      </c>
      <c r="AR501" t="s">
        <v>13553</v>
      </c>
      <c r="AS501" t="s">
        <v>13552</v>
      </c>
      <c r="AT501" s="2">
        <v>4.931</v>
      </c>
      <c r="AU501" s="1">
        <f t="shared" si="67"/>
        <v>3.2021438102770636</v>
      </c>
      <c r="AV501" s="1">
        <f t="shared" si="68"/>
        <v>2.4218747175635591</v>
      </c>
      <c r="AW501" s="1">
        <f t="shared" si="69"/>
        <v>1.6416056248500546</v>
      </c>
    </row>
    <row r="502" spans="1:49" x14ac:dyDescent="0.2">
      <c r="A502">
        <v>500</v>
      </c>
      <c r="B502" t="s">
        <v>13551</v>
      </c>
      <c r="C502" t="s">
        <v>13550</v>
      </c>
      <c r="E502">
        <v>15066192</v>
      </c>
      <c r="F502" t="s">
        <v>13549</v>
      </c>
      <c r="G502" t="s">
        <v>17</v>
      </c>
      <c r="H502" t="s">
        <v>16</v>
      </c>
      <c r="I502" t="s">
        <v>13548</v>
      </c>
      <c r="J502">
        <v>60009731</v>
      </c>
      <c r="K502" t="s">
        <v>13547</v>
      </c>
      <c r="L502" t="s">
        <v>13546</v>
      </c>
      <c r="M502" t="s">
        <v>493</v>
      </c>
      <c r="N502">
        <v>1</v>
      </c>
      <c r="O502" t="s">
        <v>13545</v>
      </c>
      <c r="P502">
        <v>36150036500</v>
      </c>
      <c r="Q502">
        <v>60009731</v>
      </c>
      <c r="R502" s="7">
        <v>38078</v>
      </c>
      <c r="S502" s="8">
        <f t="shared" si="64"/>
        <v>2004</v>
      </c>
      <c r="T502" s="8">
        <v>2004</v>
      </c>
      <c r="U502" s="8">
        <f t="shared" si="65"/>
        <v>18</v>
      </c>
      <c r="V502" s="7">
        <v>38078</v>
      </c>
      <c r="W502" t="s">
        <v>13544</v>
      </c>
      <c r="X502" s="2">
        <v>0.86399999999999999</v>
      </c>
      <c r="Y502" s="6">
        <f t="shared" si="62"/>
        <v>2.3063986546007848E-2</v>
      </c>
      <c r="AA502">
        <v>121592</v>
      </c>
      <c r="AB502">
        <v>14533</v>
      </c>
      <c r="AD502" t="s">
        <v>6</v>
      </c>
      <c r="AE502">
        <v>46</v>
      </c>
      <c r="AF502">
        <v>2</v>
      </c>
      <c r="AH502" t="s">
        <v>8671</v>
      </c>
      <c r="AI502" t="s">
        <v>13543</v>
      </c>
      <c r="AJ502" t="s">
        <v>13542</v>
      </c>
      <c r="AK502" t="s">
        <v>13541</v>
      </c>
      <c r="AL502">
        <v>5</v>
      </c>
      <c r="AM502" s="5">
        <f t="shared" si="66"/>
        <v>0.27777777777777779</v>
      </c>
      <c r="AN502" s="4">
        <f t="shared" si="63"/>
        <v>4.207160587319618E-4</v>
      </c>
      <c r="AO502" s="3"/>
      <c r="AP502">
        <v>1</v>
      </c>
      <c r="AR502" t="s">
        <v>1</v>
      </c>
      <c r="AT502" s="2" t="s">
        <v>0</v>
      </c>
      <c r="AU502" s="1">
        <f t="shared" si="67"/>
        <v>1.627100539982508</v>
      </c>
      <c r="AV502" s="1">
        <f t="shared" si="68"/>
        <v>1.1742351302369904</v>
      </c>
      <c r="AW502" s="1">
        <f t="shared" si="69"/>
        <v>0.72136972049147274</v>
      </c>
    </row>
    <row r="503" spans="1:49" x14ac:dyDescent="0.2">
      <c r="A503">
        <v>501</v>
      </c>
      <c r="B503" t="s">
        <v>13540</v>
      </c>
      <c r="C503" t="s">
        <v>13539</v>
      </c>
      <c r="D503" t="s">
        <v>13538</v>
      </c>
      <c r="F503" t="s">
        <v>13537</v>
      </c>
      <c r="G503" t="s">
        <v>17</v>
      </c>
      <c r="H503" t="s">
        <v>16</v>
      </c>
      <c r="I503" t="s">
        <v>13536</v>
      </c>
      <c r="J503">
        <v>60122683</v>
      </c>
      <c r="K503" t="s">
        <v>13535</v>
      </c>
      <c r="L503" t="s">
        <v>13534</v>
      </c>
      <c r="M503" t="s">
        <v>223</v>
      </c>
      <c r="N503">
        <v>3</v>
      </c>
      <c r="O503" t="s">
        <v>13533</v>
      </c>
      <c r="P503" t="s">
        <v>13532</v>
      </c>
      <c r="Q503" t="s">
        <v>13531</v>
      </c>
      <c r="R503" s="7">
        <v>38078</v>
      </c>
      <c r="S503" s="8">
        <f t="shared" si="64"/>
        <v>2004</v>
      </c>
      <c r="T503" s="8">
        <v>2004</v>
      </c>
      <c r="U503" s="8">
        <f t="shared" si="65"/>
        <v>18</v>
      </c>
      <c r="V503" s="7">
        <v>38078</v>
      </c>
      <c r="W503" t="s">
        <v>13501</v>
      </c>
      <c r="X503" s="2">
        <v>1.23</v>
      </c>
      <c r="Y503" s="6">
        <f t="shared" si="62"/>
        <v>3.2834147513413951E-2</v>
      </c>
      <c r="AA503">
        <v>9638695</v>
      </c>
      <c r="AB503">
        <v>17852</v>
      </c>
      <c r="AD503" t="s">
        <v>6</v>
      </c>
      <c r="AE503">
        <v>37</v>
      </c>
      <c r="AF503">
        <v>3</v>
      </c>
      <c r="AH503" t="s">
        <v>13530</v>
      </c>
      <c r="AI503" t="s">
        <v>13529</v>
      </c>
      <c r="AJ503" t="s">
        <v>13528</v>
      </c>
      <c r="AK503" t="s">
        <v>13527</v>
      </c>
      <c r="AL503">
        <v>37</v>
      </c>
      <c r="AM503" s="5">
        <f t="shared" si="66"/>
        <v>2.0555555555555554</v>
      </c>
      <c r="AN503" s="4">
        <f t="shared" si="63"/>
        <v>3.113298834616517E-3</v>
      </c>
      <c r="AO503" s="3"/>
      <c r="AP503">
        <v>0</v>
      </c>
      <c r="AR503" t="s">
        <v>1</v>
      </c>
      <c r="AT503" s="2" t="s">
        <v>0</v>
      </c>
      <c r="AU503" s="1">
        <f t="shared" si="67"/>
        <v>2.3917892909774716</v>
      </c>
      <c r="AV503" s="1">
        <f t="shared" si="68"/>
        <v>1.7973723174015233</v>
      </c>
      <c r="AW503" s="1">
        <f t="shared" si="69"/>
        <v>1.2029553438255747</v>
      </c>
    </row>
    <row r="504" spans="1:49" x14ac:dyDescent="0.2">
      <c r="A504">
        <v>502</v>
      </c>
      <c r="B504" t="s">
        <v>13526</v>
      </c>
      <c r="C504" t="s">
        <v>13525</v>
      </c>
      <c r="E504">
        <v>14990816</v>
      </c>
      <c r="F504" t="s">
        <v>13524</v>
      </c>
      <c r="G504" t="s">
        <v>17</v>
      </c>
      <c r="H504" t="s">
        <v>16</v>
      </c>
      <c r="I504" t="s">
        <v>13523</v>
      </c>
      <c r="J504">
        <v>60006929</v>
      </c>
      <c r="K504" t="s">
        <v>13522</v>
      </c>
      <c r="L504" t="s">
        <v>4351</v>
      </c>
      <c r="M504" t="s">
        <v>120</v>
      </c>
      <c r="N504">
        <v>9</v>
      </c>
      <c r="O504" t="s">
        <v>13521</v>
      </c>
      <c r="P504" t="s">
        <v>13520</v>
      </c>
      <c r="Q504" t="s">
        <v>13519</v>
      </c>
      <c r="R504" s="7">
        <v>38078</v>
      </c>
      <c r="S504" s="8">
        <f t="shared" si="64"/>
        <v>2004</v>
      </c>
      <c r="T504" s="8">
        <v>2004</v>
      </c>
      <c r="U504" s="8">
        <f t="shared" si="65"/>
        <v>18</v>
      </c>
      <c r="V504" s="7">
        <v>38078</v>
      </c>
      <c r="W504" t="s">
        <v>13518</v>
      </c>
      <c r="X504" s="2">
        <v>3.1179999999999999</v>
      </c>
      <c r="Y504" s="6">
        <f t="shared" si="62"/>
        <v>8.3233229225060726E-2</v>
      </c>
      <c r="AA504">
        <v>338419</v>
      </c>
      <c r="AB504">
        <v>17864</v>
      </c>
      <c r="AD504" t="s">
        <v>6</v>
      </c>
      <c r="AE504">
        <v>231</v>
      </c>
      <c r="AF504">
        <v>1</v>
      </c>
      <c r="AH504" t="s">
        <v>13517</v>
      </c>
      <c r="AI504" t="s">
        <v>13516</v>
      </c>
      <c r="AJ504" t="s">
        <v>13515</v>
      </c>
      <c r="AK504" t="s">
        <v>13514</v>
      </c>
      <c r="AL504">
        <v>112</v>
      </c>
      <c r="AM504" s="5">
        <f t="shared" si="66"/>
        <v>6.2222222222222223</v>
      </c>
      <c r="AN504" s="4">
        <f t="shared" si="63"/>
        <v>9.424039715595944E-3</v>
      </c>
      <c r="AO504" s="3"/>
      <c r="AP504">
        <v>0</v>
      </c>
      <c r="AR504" t="s">
        <v>1</v>
      </c>
      <c r="AT504" s="2">
        <v>11.105</v>
      </c>
      <c r="AU504" s="1">
        <f t="shared" si="67"/>
        <v>6.1090472372221285</v>
      </c>
      <c r="AV504" s="1">
        <f t="shared" si="68"/>
        <v>4.6328634470328334</v>
      </c>
      <c r="AW504" s="1">
        <f t="shared" si="69"/>
        <v>3.1566796568435378</v>
      </c>
    </row>
    <row r="505" spans="1:49" x14ac:dyDescent="0.2">
      <c r="A505">
        <v>503</v>
      </c>
      <c r="B505" t="s">
        <v>13513</v>
      </c>
      <c r="C505" t="s">
        <v>13512</v>
      </c>
      <c r="D505" t="s">
        <v>13511</v>
      </c>
      <c r="F505" t="s">
        <v>13510</v>
      </c>
      <c r="G505" t="s">
        <v>17</v>
      </c>
      <c r="H505" t="s">
        <v>16</v>
      </c>
      <c r="I505" t="s">
        <v>13509</v>
      </c>
      <c r="J505" t="s">
        <v>13508</v>
      </c>
      <c r="K505" t="s">
        <v>13507</v>
      </c>
      <c r="L505" t="s">
        <v>13506</v>
      </c>
      <c r="M505" t="s">
        <v>13505</v>
      </c>
      <c r="N505">
        <v>3</v>
      </c>
      <c r="O505" t="s">
        <v>13504</v>
      </c>
      <c r="P505" t="s">
        <v>13503</v>
      </c>
      <c r="Q505" t="s">
        <v>13502</v>
      </c>
      <c r="R505" s="7">
        <v>38078</v>
      </c>
      <c r="S505" s="8">
        <f t="shared" si="64"/>
        <v>2004</v>
      </c>
      <c r="T505" s="8">
        <v>2004</v>
      </c>
      <c r="U505" s="8">
        <f t="shared" si="65"/>
        <v>18</v>
      </c>
      <c r="V505" s="7">
        <v>38078</v>
      </c>
      <c r="W505" t="s">
        <v>13501</v>
      </c>
      <c r="X505" s="2">
        <v>1.23</v>
      </c>
      <c r="Y505" s="6">
        <f t="shared" si="62"/>
        <v>3.2834147513413951E-2</v>
      </c>
      <c r="AA505">
        <v>9638695</v>
      </c>
      <c r="AB505">
        <v>17852</v>
      </c>
      <c r="AD505" t="s">
        <v>6</v>
      </c>
      <c r="AE505">
        <v>37</v>
      </c>
      <c r="AF505">
        <v>3</v>
      </c>
      <c r="AH505" t="s">
        <v>13500</v>
      </c>
      <c r="AI505" t="s">
        <v>13499</v>
      </c>
      <c r="AJ505" t="s">
        <v>13498</v>
      </c>
      <c r="AK505" t="s">
        <v>13497</v>
      </c>
      <c r="AL505">
        <v>35</v>
      </c>
      <c r="AM505" s="5">
        <f t="shared" si="66"/>
        <v>1.9444444444444444</v>
      </c>
      <c r="AN505" s="4">
        <f t="shared" si="63"/>
        <v>2.9450124111237326E-3</v>
      </c>
      <c r="AO505" s="3"/>
      <c r="AP505">
        <v>0</v>
      </c>
      <c r="AR505" t="s">
        <v>1</v>
      </c>
      <c r="AT505" s="2" t="s">
        <v>0</v>
      </c>
      <c r="AU505" s="1">
        <f t="shared" si="67"/>
        <v>2.3867406982726882</v>
      </c>
      <c r="AV505" s="1">
        <f t="shared" si="68"/>
        <v>1.7889579962268845</v>
      </c>
      <c r="AW505" s="1">
        <f t="shared" si="69"/>
        <v>1.1911752941810798</v>
      </c>
    </row>
    <row r="506" spans="1:49" x14ac:dyDescent="0.2">
      <c r="A506">
        <v>504</v>
      </c>
      <c r="B506" t="s">
        <v>13496</v>
      </c>
      <c r="C506" t="s">
        <v>13495</v>
      </c>
      <c r="D506" t="s">
        <v>13494</v>
      </c>
      <c r="F506" t="s">
        <v>13493</v>
      </c>
      <c r="G506" t="s">
        <v>17</v>
      </c>
      <c r="H506" t="s">
        <v>16</v>
      </c>
      <c r="I506" t="s">
        <v>13492</v>
      </c>
      <c r="J506" t="s">
        <v>13491</v>
      </c>
      <c r="K506" t="s">
        <v>13490</v>
      </c>
      <c r="L506" t="s">
        <v>13489</v>
      </c>
      <c r="M506" t="s">
        <v>13488</v>
      </c>
      <c r="N506">
        <v>5</v>
      </c>
      <c r="O506" t="s">
        <v>13487</v>
      </c>
      <c r="P506" t="s">
        <v>13486</v>
      </c>
      <c r="Q506" t="s">
        <v>13485</v>
      </c>
      <c r="R506" s="7">
        <v>38078</v>
      </c>
      <c r="S506" s="8">
        <f t="shared" si="64"/>
        <v>2004</v>
      </c>
      <c r="T506" s="8">
        <v>2004</v>
      </c>
      <c r="U506" s="8">
        <f t="shared" si="65"/>
        <v>18</v>
      </c>
      <c r="V506" s="7">
        <v>38078</v>
      </c>
      <c r="W506" t="s">
        <v>13484</v>
      </c>
      <c r="X506" s="2">
        <v>0.55300000000000005</v>
      </c>
      <c r="Y506" s="6">
        <f t="shared" si="62"/>
        <v>1.4762019166599933E-2</v>
      </c>
      <c r="AA506">
        <v>15671739</v>
      </c>
      <c r="AB506">
        <v>27477</v>
      </c>
      <c r="AD506" t="s">
        <v>6</v>
      </c>
      <c r="AE506">
        <v>4</v>
      </c>
      <c r="AF506" s="9">
        <v>44288</v>
      </c>
      <c r="AH506" t="s">
        <v>13483</v>
      </c>
      <c r="AI506" t="s">
        <v>13482</v>
      </c>
      <c r="AJ506" t="s">
        <v>13481</v>
      </c>
      <c r="AK506" t="s">
        <v>13480</v>
      </c>
      <c r="AL506">
        <v>7</v>
      </c>
      <c r="AM506" s="5">
        <f t="shared" si="66"/>
        <v>0.3888888888888889</v>
      </c>
      <c r="AN506" s="4">
        <f t="shared" si="63"/>
        <v>5.890024822247465E-4</v>
      </c>
      <c r="AO506" s="3"/>
      <c r="AP506">
        <v>0</v>
      </c>
      <c r="AR506" t="s">
        <v>1</v>
      </c>
      <c r="AT506" s="2">
        <v>2.48</v>
      </c>
      <c r="AU506" s="1">
        <f t="shared" si="67"/>
        <v>1.0510114161287376</v>
      </c>
      <c r="AV506" s="1">
        <f t="shared" si="68"/>
        <v>0.76755108244123393</v>
      </c>
      <c r="AW506" s="1">
        <f t="shared" si="69"/>
        <v>0.48409074875373026</v>
      </c>
    </row>
    <row r="507" spans="1:49" x14ac:dyDescent="0.2">
      <c r="A507">
        <v>505</v>
      </c>
      <c r="B507" t="s">
        <v>13479</v>
      </c>
      <c r="C507" t="s">
        <v>13478</v>
      </c>
      <c r="F507" t="s">
        <v>13477</v>
      </c>
      <c r="G507" t="s">
        <v>17</v>
      </c>
      <c r="H507" t="s">
        <v>16</v>
      </c>
      <c r="I507" t="s">
        <v>13476</v>
      </c>
      <c r="J507" t="s">
        <v>13475</v>
      </c>
      <c r="K507" t="s">
        <v>13474</v>
      </c>
      <c r="L507" t="s">
        <v>13473</v>
      </c>
      <c r="M507" t="s">
        <v>6251</v>
      </c>
      <c r="N507">
        <v>5</v>
      </c>
      <c r="O507" t="s">
        <v>13472</v>
      </c>
      <c r="P507" t="s">
        <v>13471</v>
      </c>
      <c r="Q507" t="s">
        <v>13470</v>
      </c>
      <c r="R507" s="7">
        <v>38078</v>
      </c>
      <c r="S507" s="8">
        <f t="shared" si="64"/>
        <v>2004</v>
      </c>
      <c r="T507" s="8">
        <v>2004</v>
      </c>
      <c r="U507" s="8">
        <f t="shared" si="65"/>
        <v>18</v>
      </c>
      <c r="V507" s="7">
        <v>38078</v>
      </c>
      <c r="W507" t="s">
        <v>8373</v>
      </c>
      <c r="X507" s="2">
        <v>0.375</v>
      </c>
      <c r="Y507" s="6">
        <f t="shared" si="62"/>
        <v>1.0010410827260351E-2</v>
      </c>
      <c r="AA507">
        <v>135194</v>
      </c>
      <c r="AB507">
        <v>24918</v>
      </c>
      <c r="AD507" t="s">
        <v>6</v>
      </c>
      <c r="AE507">
        <v>40</v>
      </c>
      <c r="AF507">
        <v>7</v>
      </c>
      <c r="AH507" t="s">
        <v>13469</v>
      </c>
      <c r="AI507" t="s">
        <v>13468</v>
      </c>
      <c r="AK507" t="s">
        <v>13467</v>
      </c>
      <c r="AL507">
        <v>8</v>
      </c>
      <c r="AM507" s="5">
        <f t="shared" si="66"/>
        <v>0.44444444444444442</v>
      </c>
      <c r="AN507" s="4">
        <f t="shared" si="63"/>
        <v>6.7314569397113879E-4</v>
      </c>
      <c r="AO507" s="3"/>
      <c r="AP507">
        <v>0</v>
      </c>
      <c r="AR507" t="s">
        <v>1</v>
      </c>
      <c r="AT507" s="2">
        <v>1.3140000000000001</v>
      </c>
      <c r="AU507" s="1">
        <f t="shared" si="67"/>
        <v>0.72092312872735875</v>
      </c>
      <c r="AV507" s="1">
        <f t="shared" si="68"/>
        <v>0.53417782606157449</v>
      </c>
      <c r="AW507" s="1">
        <f t="shared" si="69"/>
        <v>0.34743252339579023</v>
      </c>
    </row>
    <row r="508" spans="1:49" x14ac:dyDescent="0.2">
      <c r="A508">
        <v>506</v>
      </c>
      <c r="B508" t="s">
        <v>13466</v>
      </c>
      <c r="C508" t="s">
        <v>13465</v>
      </c>
      <c r="F508" t="s">
        <v>13464</v>
      </c>
      <c r="G508" t="s">
        <v>17</v>
      </c>
      <c r="H508" t="s">
        <v>16</v>
      </c>
      <c r="I508" t="s">
        <v>13463</v>
      </c>
      <c r="J508" t="s">
        <v>13462</v>
      </c>
      <c r="K508" t="s">
        <v>13461</v>
      </c>
      <c r="L508" t="s">
        <v>13460</v>
      </c>
      <c r="M508" t="s">
        <v>11</v>
      </c>
      <c r="N508">
        <v>5</v>
      </c>
      <c r="O508" t="s">
        <v>13459</v>
      </c>
      <c r="P508" t="s">
        <v>13458</v>
      </c>
      <c r="Q508" t="s">
        <v>13457</v>
      </c>
      <c r="R508" s="7">
        <v>38078</v>
      </c>
      <c r="S508" s="8">
        <f t="shared" si="64"/>
        <v>2004</v>
      </c>
      <c r="T508" s="8">
        <v>2004</v>
      </c>
      <c r="U508" s="8">
        <f t="shared" si="65"/>
        <v>18</v>
      </c>
      <c r="V508" s="7">
        <v>38078</v>
      </c>
      <c r="W508" t="s">
        <v>7</v>
      </c>
      <c r="X508" s="2">
        <v>0.111</v>
      </c>
      <c r="Y508" s="6">
        <f t="shared" si="62"/>
        <v>2.9630816048690639E-3</v>
      </c>
      <c r="AA508">
        <v>87566621</v>
      </c>
      <c r="AB508">
        <v>24890</v>
      </c>
      <c r="AD508" t="s">
        <v>6</v>
      </c>
      <c r="AE508">
        <v>87</v>
      </c>
      <c r="AF508">
        <v>4</v>
      </c>
      <c r="AH508" t="s">
        <v>13456</v>
      </c>
      <c r="AI508" t="s">
        <v>13455</v>
      </c>
      <c r="AJ508" t="s">
        <v>13454</v>
      </c>
      <c r="AK508" t="s">
        <v>13453</v>
      </c>
      <c r="AL508">
        <v>6</v>
      </c>
      <c r="AM508" s="5">
        <f t="shared" si="66"/>
        <v>0.33333333333333331</v>
      </c>
      <c r="AN508" s="4">
        <f t="shared" si="63"/>
        <v>5.048592704783541E-4</v>
      </c>
      <c r="AO508" s="3"/>
      <c r="AP508">
        <v>0</v>
      </c>
      <c r="AR508" t="s">
        <v>1</v>
      </c>
      <c r="AT508" s="2" t="s">
        <v>0</v>
      </c>
      <c r="AU508" s="1">
        <f t="shared" si="67"/>
        <v>0.22256149045518503</v>
      </c>
      <c r="AV508" s="1">
        <f t="shared" si="68"/>
        <v>0.17339704376737089</v>
      </c>
      <c r="AW508" s="1">
        <f t="shared" si="69"/>
        <v>0.12423259707955671</v>
      </c>
    </row>
    <row r="509" spans="1:49" x14ac:dyDescent="0.2">
      <c r="A509">
        <v>507</v>
      </c>
      <c r="B509" t="s">
        <v>13452</v>
      </c>
      <c r="C509" t="s">
        <v>13451</v>
      </c>
      <c r="D509" t="s">
        <v>13450</v>
      </c>
      <c r="F509" t="s">
        <v>13449</v>
      </c>
      <c r="G509" t="s">
        <v>17</v>
      </c>
      <c r="H509" t="s">
        <v>16</v>
      </c>
      <c r="I509" t="s">
        <v>13448</v>
      </c>
      <c r="J509" t="s">
        <v>13443</v>
      </c>
      <c r="K509" t="s">
        <v>13447</v>
      </c>
      <c r="L509" t="s">
        <v>13446</v>
      </c>
      <c r="M509" t="s">
        <v>11974</v>
      </c>
      <c r="N509">
        <v>2</v>
      </c>
      <c r="O509" t="s">
        <v>13445</v>
      </c>
      <c r="P509" t="s">
        <v>13444</v>
      </c>
      <c r="Q509" t="s">
        <v>13443</v>
      </c>
      <c r="R509" s="7">
        <v>38078</v>
      </c>
      <c r="S509" s="8">
        <f t="shared" si="64"/>
        <v>2004</v>
      </c>
      <c r="T509" s="8">
        <v>2004</v>
      </c>
      <c r="U509" s="8">
        <f t="shared" si="65"/>
        <v>18</v>
      </c>
      <c r="V509" s="7">
        <v>38078</v>
      </c>
      <c r="W509" t="s">
        <v>24</v>
      </c>
      <c r="X509" s="2">
        <v>1.1339999999999999</v>
      </c>
      <c r="Y509" s="6">
        <f t="shared" si="62"/>
        <v>3.0271482341635299E-2</v>
      </c>
      <c r="AA509">
        <v>945765</v>
      </c>
      <c r="AB509">
        <v>12372</v>
      </c>
      <c r="AD509" t="s">
        <v>6</v>
      </c>
      <c r="AE509">
        <v>54</v>
      </c>
      <c r="AF509">
        <v>8</v>
      </c>
      <c r="AH509" t="s">
        <v>13442</v>
      </c>
      <c r="AI509" t="s">
        <v>13441</v>
      </c>
      <c r="AK509" t="s">
        <v>13440</v>
      </c>
      <c r="AL509">
        <v>11</v>
      </c>
      <c r="AM509" s="5">
        <f t="shared" si="66"/>
        <v>0.61111111111111116</v>
      </c>
      <c r="AN509" s="4">
        <f t="shared" si="63"/>
        <v>9.25575329210316E-4</v>
      </c>
      <c r="AO509" s="3"/>
      <c r="AP509">
        <v>0</v>
      </c>
      <c r="AR509" t="s">
        <v>1</v>
      </c>
      <c r="AT509" s="2">
        <v>2.4129999999999998</v>
      </c>
      <c r="AU509" s="1">
        <f t="shared" si="67"/>
        <v>2.1467710237907802</v>
      </c>
      <c r="AV509" s="1">
        <f t="shared" si="68"/>
        <v>1.5598528835422807</v>
      </c>
      <c r="AW509" s="1">
        <f t="shared" si="69"/>
        <v>0.97293474329378093</v>
      </c>
    </row>
    <row r="510" spans="1:49" x14ac:dyDescent="0.2">
      <c r="A510">
        <v>508</v>
      </c>
      <c r="B510" t="s">
        <v>13439</v>
      </c>
      <c r="C510" t="s">
        <v>13438</v>
      </c>
      <c r="F510" t="s">
        <v>13437</v>
      </c>
      <c r="G510" t="s">
        <v>17</v>
      </c>
      <c r="H510" t="s">
        <v>16</v>
      </c>
      <c r="I510" t="s">
        <v>13436</v>
      </c>
      <c r="J510" t="s">
        <v>10602</v>
      </c>
      <c r="K510" t="s">
        <v>10601</v>
      </c>
      <c r="L510" t="s">
        <v>10600</v>
      </c>
      <c r="M510" t="s">
        <v>271</v>
      </c>
      <c r="N510">
        <v>4</v>
      </c>
      <c r="O510" t="s">
        <v>13435</v>
      </c>
      <c r="P510" t="s">
        <v>13434</v>
      </c>
      <c r="Q510" t="s">
        <v>10597</v>
      </c>
      <c r="R510" s="7">
        <v>38078</v>
      </c>
      <c r="S510" s="8">
        <f t="shared" si="64"/>
        <v>2004</v>
      </c>
      <c r="T510" s="8">
        <v>2004</v>
      </c>
      <c r="U510" s="8">
        <f t="shared" si="65"/>
        <v>18</v>
      </c>
      <c r="V510" s="7">
        <v>38078</v>
      </c>
      <c r="W510" t="s">
        <v>7</v>
      </c>
      <c r="X510" s="2">
        <v>0.111</v>
      </c>
      <c r="Y510" s="6">
        <f t="shared" si="62"/>
        <v>2.9630816048690639E-3</v>
      </c>
      <c r="AA510">
        <v>87566621</v>
      </c>
      <c r="AB510">
        <v>24890</v>
      </c>
      <c r="AD510" t="s">
        <v>6</v>
      </c>
      <c r="AE510">
        <v>87</v>
      </c>
      <c r="AF510">
        <v>4</v>
      </c>
      <c r="AH510" t="s">
        <v>13433</v>
      </c>
      <c r="AI510" t="s">
        <v>13432</v>
      </c>
      <c r="AJ510" t="s">
        <v>13431</v>
      </c>
      <c r="AK510" t="s">
        <v>13430</v>
      </c>
      <c r="AL510">
        <v>3</v>
      </c>
      <c r="AM510" s="5">
        <f t="shared" si="66"/>
        <v>0.16666666666666666</v>
      </c>
      <c r="AN510" s="4">
        <f t="shared" si="63"/>
        <v>2.5242963523917705E-4</v>
      </c>
      <c r="AO510" s="3"/>
      <c r="AP510">
        <v>0</v>
      </c>
      <c r="AR510" t="s">
        <v>1</v>
      </c>
      <c r="AT510" s="2" t="s">
        <v>0</v>
      </c>
      <c r="AU510" s="1">
        <f t="shared" si="67"/>
        <v>0.21498860139800977</v>
      </c>
      <c r="AV510" s="1">
        <f t="shared" si="68"/>
        <v>0.16077556200541204</v>
      </c>
      <c r="AW510" s="1">
        <f t="shared" si="69"/>
        <v>0.10656252261281431</v>
      </c>
    </row>
    <row r="511" spans="1:49" x14ac:dyDescent="0.2">
      <c r="A511">
        <v>509</v>
      </c>
      <c r="B511" t="s">
        <v>13429</v>
      </c>
      <c r="C511" t="s">
        <v>13428</v>
      </c>
      <c r="D511" t="s">
        <v>13427</v>
      </c>
      <c r="F511" t="s">
        <v>13426</v>
      </c>
      <c r="G511" t="s">
        <v>17</v>
      </c>
      <c r="H511" t="s">
        <v>16</v>
      </c>
      <c r="I511" t="s">
        <v>13425</v>
      </c>
      <c r="J511" t="s">
        <v>13424</v>
      </c>
      <c r="K511" t="s">
        <v>13423</v>
      </c>
      <c r="L511" t="s">
        <v>13422</v>
      </c>
      <c r="M511" t="s">
        <v>64</v>
      </c>
      <c r="N511">
        <v>2</v>
      </c>
      <c r="O511" t="s">
        <v>13421</v>
      </c>
      <c r="P511" t="s">
        <v>13420</v>
      </c>
      <c r="Q511" t="s">
        <v>13419</v>
      </c>
      <c r="R511" s="7">
        <v>38078</v>
      </c>
      <c r="S511" s="8">
        <f t="shared" si="64"/>
        <v>2004</v>
      </c>
      <c r="T511" s="8">
        <v>2004</v>
      </c>
      <c r="U511" s="8">
        <f t="shared" si="65"/>
        <v>18</v>
      </c>
      <c r="V511" s="7">
        <v>38078</v>
      </c>
      <c r="W511" t="s">
        <v>24</v>
      </c>
      <c r="X511" s="2">
        <v>1.1339999999999999</v>
      </c>
      <c r="Y511" s="6">
        <f t="shared" si="62"/>
        <v>3.0271482341635299E-2</v>
      </c>
      <c r="AA511">
        <v>945765</v>
      </c>
      <c r="AB511">
        <v>12372</v>
      </c>
      <c r="AD511" t="s">
        <v>6</v>
      </c>
      <c r="AE511">
        <v>54</v>
      </c>
      <c r="AF511">
        <v>7</v>
      </c>
      <c r="AH511" t="s">
        <v>13418</v>
      </c>
      <c r="AI511" t="s">
        <v>13417</v>
      </c>
      <c r="AK511" t="s">
        <v>13416</v>
      </c>
      <c r="AL511">
        <v>18</v>
      </c>
      <c r="AM511" s="5">
        <f t="shared" si="66"/>
        <v>1</v>
      </c>
      <c r="AN511" s="4">
        <f t="shared" si="63"/>
        <v>1.5145778114350624E-3</v>
      </c>
      <c r="AO511" s="3"/>
      <c r="AP511">
        <v>0</v>
      </c>
      <c r="AR511" t="s">
        <v>1</v>
      </c>
      <c r="AT511" s="2">
        <v>2.4129999999999998</v>
      </c>
      <c r="AU511" s="1">
        <f t="shared" si="67"/>
        <v>2.1644410982575226</v>
      </c>
      <c r="AV511" s="1">
        <f t="shared" si="68"/>
        <v>1.589303007653518</v>
      </c>
      <c r="AW511" s="1">
        <f t="shared" si="69"/>
        <v>1.0141649170495133</v>
      </c>
    </row>
    <row r="512" spans="1:49" x14ac:dyDescent="0.2">
      <c r="A512">
        <v>510</v>
      </c>
      <c r="B512" t="s">
        <v>13415</v>
      </c>
      <c r="C512" t="s">
        <v>13414</v>
      </c>
      <c r="F512" t="s">
        <v>13413</v>
      </c>
      <c r="G512" t="s">
        <v>17</v>
      </c>
      <c r="H512" t="s">
        <v>16</v>
      </c>
      <c r="I512" t="s">
        <v>13412</v>
      </c>
      <c r="J512" t="s">
        <v>13411</v>
      </c>
      <c r="K512" t="s">
        <v>13410</v>
      </c>
      <c r="L512" t="s">
        <v>13409</v>
      </c>
      <c r="M512" t="s">
        <v>13408</v>
      </c>
      <c r="N512">
        <v>2</v>
      </c>
      <c r="O512" t="s">
        <v>13407</v>
      </c>
      <c r="P512" t="s">
        <v>13406</v>
      </c>
      <c r="Q512" t="s">
        <v>13405</v>
      </c>
      <c r="R512" s="7">
        <v>38078</v>
      </c>
      <c r="S512" s="8">
        <f t="shared" si="64"/>
        <v>2004</v>
      </c>
      <c r="T512" s="8">
        <v>2004</v>
      </c>
      <c r="U512" s="8">
        <f t="shared" si="65"/>
        <v>18</v>
      </c>
      <c r="V512" s="7">
        <v>38078</v>
      </c>
      <c r="W512" t="s">
        <v>13404</v>
      </c>
      <c r="X512" s="2">
        <v>0.44500000000000001</v>
      </c>
      <c r="Y512" s="6">
        <f t="shared" si="62"/>
        <v>1.1879020848348951E-2</v>
      </c>
      <c r="AA512" t="s">
        <v>13403</v>
      </c>
      <c r="AB512">
        <v>27306</v>
      </c>
      <c r="AD512" t="s">
        <v>6</v>
      </c>
      <c r="AE512">
        <v>5</v>
      </c>
      <c r="AF512">
        <v>1</v>
      </c>
      <c r="AH512" t="s">
        <v>13402</v>
      </c>
      <c r="AI512" t="s">
        <v>13401</v>
      </c>
      <c r="AK512" t="s">
        <v>13400</v>
      </c>
      <c r="AL512">
        <v>1</v>
      </c>
      <c r="AM512" s="5">
        <f t="shared" si="66"/>
        <v>5.5555555555555552E-2</v>
      </c>
      <c r="AN512" s="4">
        <f t="shared" si="63"/>
        <v>8.4143211746392349E-5</v>
      </c>
      <c r="AO512" s="3"/>
      <c r="AP512">
        <v>0</v>
      </c>
      <c r="AQ512" t="s">
        <v>1659</v>
      </c>
      <c r="AR512" t="s">
        <v>13399</v>
      </c>
      <c r="AS512" t="s">
        <v>1658</v>
      </c>
      <c r="AT512" s="2" t="s">
        <v>0</v>
      </c>
      <c r="AU512" s="1">
        <f t="shared" si="67"/>
        <v>0.83405575573681812</v>
      </c>
      <c r="AV512" s="1">
        <f t="shared" si="68"/>
        <v>0.59815820300476719</v>
      </c>
      <c r="AW512" s="1">
        <f t="shared" si="69"/>
        <v>0.36226065027271592</v>
      </c>
    </row>
    <row r="513" spans="1:49" x14ac:dyDescent="0.2">
      <c r="A513">
        <v>511</v>
      </c>
      <c r="B513" t="s">
        <v>13398</v>
      </c>
      <c r="C513" t="s">
        <v>13397</v>
      </c>
      <c r="F513" t="s">
        <v>13396</v>
      </c>
      <c r="G513" t="s">
        <v>17</v>
      </c>
      <c r="H513" t="s">
        <v>16</v>
      </c>
      <c r="I513" t="s">
        <v>13395</v>
      </c>
      <c r="J513" t="s">
        <v>13394</v>
      </c>
      <c r="K513" t="s">
        <v>13393</v>
      </c>
      <c r="L513" t="s">
        <v>13392</v>
      </c>
      <c r="M513" t="s">
        <v>4261</v>
      </c>
      <c r="N513">
        <v>4</v>
      </c>
      <c r="O513" t="s">
        <v>13391</v>
      </c>
      <c r="P513" t="s">
        <v>13390</v>
      </c>
      <c r="Q513" t="s">
        <v>13389</v>
      </c>
      <c r="R513" s="7">
        <v>38075</v>
      </c>
      <c r="S513" s="8">
        <f t="shared" si="64"/>
        <v>2004</v>
      </c>
      <c r="T513" s="8">
        <v>2004</v>
      </c>
      <c r="U513" s="8">
        <f t="shared" si="65"/>
        <v>18</v>
      </c>
      <c r="V513" s="7">
        <v>38075</v>
      </c>
      <c r="W513" t="s">
        <v>12617</v>
      </c>
      <c r="X513" s="2">
        <v>0.69899999999999995</v>
      </c>
      <c r="Y513" s="6">
        <f t="shared" si="62"/>
        <v>1.8659405782013295E-2</v>
      </c>
      <c r="AA513" t="s">
        <v>12616</v>
      </c>
      <c r="AB513">
        <v>21429</v>
      </c>
      <c r="AC513">
        <v>14749092</v>
      </c>
      <c r="AD513" t="s">
        <v>6</v>
      </c>
      <c r="AE513">
        <v>3</v>
      </c>
      <c r="AF513">
        <v>4</v>
      </c>
      <c r="AH513" t="s">
        <v>13388</v>
      </c>
      <c r="AI513" t="s">
        <v>13387</v>
      </c>
      <c r="AK513" t="s">
        <v>13386</v>
      </c>
      <c r="AL513">
        <v>36</v>
      </c>
      <c r="AM513" s="5">
        <f t="shared" si="66"/>
        <v>2</v>
      </c>
      <c r="AN513" s="4">
        <f t="shared" si="63"/>
        <v>3.0291556228701248E-3</v>
      </c>
      <c r="AO513" s="3"/>
      <c r="AP513">
        <v>0</v>
      </c>
      <c r="AR513" t="s">
        <v>1</v>
      </c>
      <c r="AT513" s="2" t="s">
        <v>0</v>
      </c>
      <c r="AU513" s="1">
        <f t="shared" si="67"/>
        <v>1.3970330734270342</v>
      </c>
      <c r="AV513" s="1">
        <f t="shared" si="68"/>
        <v>1.0844280702441711</v>
      </c>
      <c r="AW513" s="1">
        <f t="shared" si="69"/>
        <v>0.77182306706130754</v>
      </c>
    </row>
    <row r="514" spans="1:49" x14ac:dyDescent="0.2">
      <c r="A514">
        <v>512</v>
      </c>
      <c r="B514" t="s">
        <v>13385</v>
      </c>
      <c r="C514" t="s">
        <v>13384</v>
      </c>
      <c r="F514" t="s">
        <v>13383</v>
      </c>
      <c r="G514" t="s">
        <v>17</v>
      </c>
      <c r="H514" t="s">
        <v>16</v>
      </c>
      <c r="I514" t="s">
        <v>13382</v>
      </c>
      <c r="J514">
        <v>60003892</v>
      </c>
      <c r="K514" t="s">
        <v>12201</v>
      </c>
      <c r="L514" t="s">
        <v>12200</v>
      </c>
      <c r="M514" t="s">
        <v>120</v>
      </c>
      <c r="N514">
        <v>5</v>
      </c>
      <c r="O514" t="s">
        <v>13381</v>
      </c>
      <c r="P514" t="s">
        <v>13380</v>
      </c>
      <c r="Q514" t="s">
        <v>13379</v>
      </c>
      <c r="R514" s="7">
        <v>38071</v>
      </c>
      <c r="S514" s="8">
        <f t="shared" si="64"/>
        <v>2004</v>
      </c>
      <c r="T514" s="8">
        <v>2004</v>
      </c>
      <c r="U514" s="8">
        <f t="shared" si="65"/>
        <v>18</v>
      </c>
      <c r="V514" s="7">
        <v>38071</v>
      </c>
      <c r="W514" t="s">
        <v>8483</v>
      </c>
      <c r="X514" s="2">
        <v>0.86399999999999999</v>
      </c>
      <c r="Y514" s="6">
        <f t="shared" si="62"/>
        <v>2.3063986546007848E-2</v>
      </c>
      <c r="AA514">
        <v>15206106</v>
      </c>
      <c r="AB514">
        <v>26970</v>
      </c>
      <c r="AD514" t="s">
        <v>6</v>
      </c>
      <c r="AE514">
        <v>108</v>
      </c>
      <c r="AF514">
        <v>12</v>
      </c>
      <c r="AH514" t="s">
        <v>13378</v>
      </c>
      <c r="AI514" t="s">
        <v>13377</v>
      </c>
      <c r="AK514" t="s">
        <v>13376</v>
      </c>
      <c r="AL514">
        <v>4</v>
      </c>
      <c r="AM514" s="5">
        <f t="shared" si="66"/>
        <v>0.22222222222222221</v>
      </c>
      <c r="AN514" s="4">
        <f t="shared" si="63"/>
        <v>3.365728469855694E-4</v>
      </c>
      <c r="AO514" s="3"/>
      <c r="AP514">
        <v>0</v>
      </c>
      <c r="AR514" t="s">
        <v>1</v>
      </c>
      <c r="AT514" s="2">
        <v>2.9910000000000001</v>
      </c>
      <c r="AU514" s="1">
        <f t="shared" si="67"/>
        <v>1.6245762436301163</v>
      </c>
      <c r="AV514" s="1">
        <f t="shared" si="68"/>
        <v>1.1700279696496709</v>
      </c>
      <c r="AW514" s="1">
        <f t="shared" si="69"/>
        <v>0.71547969566922531</v>
      </c>
    </row>
    <row r="515" spans="1:49" x14ac:dyDescent="0.2">
      <c r="A515">
        <v>513</v>
      </c>
      <c r="B515" t="s">
        <v>13375</v>
      </c>
      <c r="C515" t="s">
        <v>13374</v>
      </c>
      <c r="F515" t="s">
        <v>13373</v>
      </c>
      <c r="G515" t="s">
        <v>17</v>
      </c>
      <c r="H515" t="s">
        <v>16</v>
      </c>
      <c r="I515" t="s">
        <v>13372</v>
      </c>
      <c r="J515" t="s">
        <v>13371</v>
      </c>
      <c r="K515" t="s">
        <v>13370</v>
      </c>
      <c r="L515" t="s">
        <v>13369</v>
      </c>
      <c r="M515" t="s">
        <v>13368</v>
      </c>
      <c r="N515">
        <v>4</v>
      </c>
      <c r="O515" t="s">
        <v>13367</v>
      </c>
      <c r="P515" t="s">
        <v>13366</v>
      </c>
      <c r="Q515" t="s">
        <v>13365</v>
      </c>
      <c r="R515" s="7">
        <v>38068</v>
      </c>
      <c r="S515" s="8">
        <f t="shared" si="64"/>
        <v>2004</v>
      </c>
      <c r="T515" s="8">
        <v>2004</v>
      </c>
      <c r="U515" s="8">
        <f t="shared" si="65"/>
        <v>18</v>
      </c>
      <c r="V515" s="7">
        <v>38068</v>
      </c>
      <c r="W515" t="s">
        <v>8227</v>
      </c>
      <c r="X515" s="2">
        <v>0.30399999999999999</v>
      </c>
      <c r="Y515" s="6">
        <f t="shared" ref="Y515:Y578" si="70">(X515-$Z$3)/($Z$2-$Z$3)</f>
        <v>8.115106377299057E-3</v>
      </c>
      <c r="AA515">
        <v>8952477</v>
      </c>
      <c r="AB515">
        <v>12250</v>
      </c>
      <c r="AD515" t="s">
        <v>6</v>
      </c>
      <c r="AE515">
        <v>41</v>
      </c>
      <c r="AF515">
        <v>2</v>
      </c>
      <c r="AH515" t="s">
        <v>13364</v>
      </c>
      <c r="AI515" t="s">
        <v>13363</v>
      </c>
      <c r="AJ515" t="s">
        <v>13362</v>
      </c>
      <c r="AK515" t="s">
        <v>13361</v>
      </c>
      <c r="AL515">
        <v>1</v>
      </c>
      <c r="AM515" s="5">
        <f t="shared" si="66"/>
        <v>5.5555555555555552E-2</v>
      </c>
      <c r="AN515" s="4">
        <f t="shared" ref="AN515:AN578" si="71">(AM515-$AO$3)/($AO$2-$AO$3)</f>
        <v>8.4143211746392349E-5</v>
      </c>
      <c r="AO515" s="3"/>
      <c r="AP515">
        <v>0</v>
      </c>
      <c r="AR515" t="s">
        <v>1</v>
      </c>
      <c r="AT515" s="2" t="s">
        <v>0</v>
      </c>
      <c r="AU515" s="1">
        <f t="shared" si="67"/>
        <v>0.57058174276332574</v>
      </c>
      <c r="AV515" s="1">
        <f t="shared" si="68"/>
        <v>0.40996247945227249</v>
      </c>
      <c r="AW515" s="1">
        <f t="shared" si="69"/>
        <v>0.24934321614121915</v>
      </c>
    </row>
    <row r="516" spans="1:49" x14ac:dyDescent="0.2">
      <c r="A516">
        <v>514</v>
      </c>
      <c r="B516" t="s">
        <v>13360</v>
      </c>
      <c r="C516" t="s">
        <v>13359</v>
      </c>
      <c r="F516" t="s">
        <v>13358</v>
      </c>
      <c r="G516" t="s">
        <v>17</v>
      </c>
      <c r="H516" t="s">
        <v>16</v>
      </c>
      <c r="I516" t="s">
        <v>8301</v>
      </c>
      <c r="J516">
        <v>60013983</v>
      </c>
      <c r="K516" t="s">
        <v>526</v>
      </c>
      <c r="L516" t="s">
        <v>908</v>
      </c>
      <c r="M516" t="s">
        <v>907</v>
      </c>
      <c r="N516">
        <v>3</v>
      </c>
      <c r="O516" t="s">
        <v>13357</v>
      </c>
      <c r="P516" t="s">
        <v>13356</v>
      </c>
      <c r="Q516" t="s">
        <v>904</v>
      </c>
      <c r="R516" s="7">
        <v>38068</v>
      </c>
      <c r="S516" s="8">
        <f t="shared" si="64"/>
        <v>2004</v>
      </c>
      <c r="T516" s="8">
        <v>2004</v>
      </c>
      <c r="U516" s="8">
        <f t="shared" si="65"/>
        <v>18</v>
      </c>
      <c r="V516" s="7">
        <v>38068</v>
      </c>
      <c r="W516" t="s">
        <v>8227</v>
      </c>
      <c r="X516" s="2">
        <v>0.30399999999999999</v>
      </c>
      <c r="Y516" s="6">
        <f t="shared" si="70"/>
        <v>8.115106377299057E-3</v>
      </c>
      <c r="AA516">
        <v>8952477</v>
      </c>
      <c r="AB516">
        <v>12250</v>
      </c>
      <c r="AD516" t="s">
        <v>6</v>
      </c>
      <c r="AE516">
        <v>41</v>
      </c>
      <c r="AF516">
        <v>2</v>
      </c>
      <c r="AH516" t="s">
        <v>13355</v>
      </c>
      <c r="AI516" t="s">
        <v>13354</v>
      </c>
      <c r="AJ516" t="s">
        <v>13353</v>
      </c>
      <c r="AK516" t="s">
        <v>13352</v>
      </c>
      <c r="AL516">
        <v>8</v>
      </c>
      <c r="AM516" s="5">
        <f t="shared" si="66"/>
        <v>0.44444444444444442</v>
      </c>
      <c r="AN516" s="4">
        <f t="shared" si="71"/>
        <v>6.7314569397113879E-4</v>
      </c>
      <c r="AO516" s="3"/>
      <c r="AP516">
        <v>0</v>
      </c>
      <c r="AR516" t="s">
        <v>1</v>
      </c>
      <c r="AT516" s="2" t="s">
        <v>0</v>
      </c>
      <c r="AU516" s="1">
        <f t="shared" si="67"/>
        <v>0.58825181723006814</v>
      </c>
      <c r="AV516" s="1">
        <f t="shared" si="68"/>
        <v>0.43941260356350981</v>
      </c>
      <c r="AW516" s="1">
        <f t="shared" si="69"/>
        <v>0.29057338989695147</v>
      </c>
    </row>
    <row r="517" spans="1:49" x14ac:dyDescent="0.2">
      <c r="A517">
        <v>515</v>
      </c>
      <c r="B517" t="s">
        <v>13351</v>
      </c>
      <c r="C517" t="s">
        <v>13350</v>
      </c>
      <c r="F517" t="s">
        <v>13349</v>
      </c>
      <c r="G517" t="s">
        <v>17</v>
      </c>
      <c r="H517" t="s">
        <v>16</v>
      </c>
      <c r="I517" t="s">
        <v>8301</v>
      </c>
      <c r="J517" t="s">
        <v>13348</v>
      </c>
      <c r="K517" t="s">
        <v>13347</v>
      </c>
      <c r="L517" t="s">
        <v>13346</v>
      </c>
      <c r="M517" t="s">
        <v>3234</v>
      </c>
      <c r="N517">
        <v>5</v>
      </c>
      <c r="O517" t="s">
        <v>13345</v>
      </c>
      <c r="P517" t="s">
        <v>13344</v>
      </c>
      <c r="Q517" t="s">
        <v>13343</v>
      </c>
      <c r="R517" s="7">
        <v>38068</v>
      </c>
      <c r="S517" s="8">
        <f t="shared" si="64"/>
        <v>2004</v>
      </c>
      <c r="T517" s="8">
        <v>2004</v>
      </c>
      <c r="U517" s="8">
        <f t="shared" si="65"/>
        <v>18</v>
      </c>
      <c r="V517" s="7">
        <v>38068</v>
      </c>
      <c r="W517" t="s">
        <v>8227</v>
      </c>
      <c r="X517" s="2">
        <v>0.30399999999999999</v>
      </c>
      <c r="Y517" s="6">
        <f t="shared" si="70"/>
        <v>8.115106377299057E-3</v>
      </c>
      <c r="AA517">
        <v>8952477</v>
      </c>
      <c r="AB517">
        <v>12250</v>
      </c>
      <c r="AD517" t="s">
        <v>6</v>
      </c>
      <c r="AE517">
        <v>41</v>
      </c>
      <c r="AF517">
        <v>2</v>
      </c>
      <c r="AH517" t="s">
        <v>13342</v>
      </c>
      <c r="AI517" t="s">
        <v>13341</v>
      </c>
      <c r="AJ517" t="s">
        <v>13340</v>
      </c>
      <c r="AK517" t="s">
        <v>13339</v>
      </c>
      <c r="AL517">
        <v>4</v>
      </c>
      <c r="AM517" s="5">
        <f t="shared" si="66"/>
        <v>0.22222222222222221</v>
      </c>
      <c r="AN517" s="4">
        <f t="shared" si="71"/>
        <v>3.365728469855694E-4</v>
      </c>
      <c r="AO517" s="3"/>
      <c r="AP517">
        <v>0</v>
      </c>
      <c r="AR517" t="s">
        <v>1</v>
      </c>
      <c r="AT517" s="2" t="s">
        <v>0</v>
      </c>
      <c r="AU517" s="1">
        <f t="shared" si="67"/>
        <v>0.57815463182050109</v>
      </c>
      <c r="AV517" s="1">
        <f t="shared" si="68"/>
        <v>0.42258396121423131</v>
      </c>
      <c r="AW517" s="1">
        <f t="shared" si="69"/>
        <v>0.26701329060796158</v>
      </c>
    </row>
    <row r="518" spans="1:49" x14ac:dyDescent="0.2">
      <c r="A518">
        <v>516</v>
      </c>
      <c r="B518" t="s">
        <v>13338</v>
      </c>
      <c r="C518" t="s">
        <v>13337</v>
      </c>
      <c r="F518" t="s">
        <v>13336</v>
      </c>
      <c r="G518" t="s">
        <v>17</v>
      </c>
      <c r="H518" t="s">
        <v>16</v>
      </c>
      <c r="I518" t="s">
        <v>13335</v>
      </c>
      <c r="J518">
        <v>60011170</v>
      </c>
      <c r="K518" t="s">
        <v>13334</v>
      </c>
      <c r="L518" t="s">
        <v>13333</v>
      </c>
      <c r="M518" t="s">
        <v>3505</v>
      </c>
      <c r="N518">
        <v>3</v>
      </c>
      <c r="O518" t="s">
        <v>13332</v>
      </c>
      <c r="P518" t="s">
        <v>13331</v>
      </c>
      <c r="Q518" t="s">
        <v>13330</v>
      </c>
      <c r="R518" s="7">
        <v>38068</v>
      </c>
      <c r="S518" s="8">
        <f t="shared" si="64"/>
        <v>2004</v>
      </c>
      <c r="T518" s="8">
        <v>2004</v>
      </c>
      <c r="U518" s="8">
        <f t="shared" si="65"/>
        <v>18</v>
      </c>
      <c r="V518" s="7">
        <v>38068</v>
      </c>
      <c r="W518" t="s">
        <v>8227</v>
      </c>
      <c r="X518" s="2">
        <v>0.30399999999999999</v>
      </c>
      <c r="Y518" s="6">
        <f t="shared" si="70"/>
        <v>8.115106377299057E-3</v>
      </c>
      <c r="AA518">
        <v>8952477</v>
      </c>
      <c r="AB518">
        <v>12250</v>
      </c>
      <c r="AD518" t="s">
        <v>6</v>
      </c>
      <c r="AE518">
        <v>41</v>
      </c>
      <c r="AF518">
        <v>2</v>
      </c>
      <c r="AH518" t="s">
        <v>13329</v>
      </c>
      <c r="AI518" t="s">
        <v>13328</v>
      </c>
      <c r="AJ518" t="s">
        <v>13327</v>
      </c>
      <c r="AK518" t="s">
        <v>13326</v>
      </c>
      <c r="AL518">
        <v>0</v>
      </c>
      <c r="AM518" s="5">
        <f t="shared" si="66"/>
        <v>0</v>
      </c>
      <c r="AN518" s="4">
        <f t="shared" si="71"/>
        <v>0</v>
      </c>
      <c r="AO518" s="3"/>
      <c r="AP518">
        <v>0</v>
      </c>
      <c r="AR518" t="s">
        <v>1</v>
      </c>
      <c r="AT518" s="2" t="s">
        <v>0</v>
      </c>
      <c r="AU518" s="1">
        <f t="shared" si="67"/>
        <v>0.56805744641093392</v>
      </c>
      <c r="AV518" s="1">
        <f t="shared" si="68"/>
        <v>0.40575531886495286</v>
      </c>
      <c r="AW518" s="1">
        <f t="shared" si="69"/>
        <v>0.24345319131897172</v>
      </c>
    </row>
    <row r="519" spans="1:49" x14ac:dyDescent="0.2">
      <c r="A519">
        <v>517</v>
      </c>
      <c r="B519" t="s">
        <v>13325</v>
      </c>
      <c r="C519" t="s">
        <v>13324</v>
      </c>
      <c r="F519" t="s">
        <v>13323</v>
      </c>
      <c r="G519" t="s">
        <v>17</v>
      </c>
      <c r="H519" t="s">
        <v>16</v>
      </c>
      <c r="I519" t="s">
        <v>8301</v>
      </c>
      <c r="J519" t="s">
        <v>8300</v>
      </c>
      <c r="K519" t="s">
        <v>8299</v>
      </c>
      <c r="L519" t="s">
        <v>8298</v>
      </c>
      <c r="M519" t="s">
        <v>2752</v>
      </c>
      <c r="N519">
        <v>5</v>
      </c>
      <c r="O519" t="s">
        <v>13322</v>
      </c>
      <c r="P519" t="s">
        <v>13321</v>
      </c>
      <c r="Q519" t="s">
        <v>8295</v>
      </c>
      <c r="R519" s="7">
        <v>38068</v>
      </c>
      <c r="S519" s="8">
        <f t="shared" si="64"/>
        <v>2004</v>
      </c>
      <c r="T519" s="8">
        <v>2004</v>
      </c>
      <c r="U519" s="8">
        <f t="shared" si="65"/>
        <v>18</v>
      </c>
      <c r="V519" s="7">
        <v>38068</v>
      </c>
      <c r="W519" t="s">
        <v>8227</v>
      </c>
      <c r="X519" s="2">
        <v>0.30399999999999999</v>
      </c>
      <c r="Y519" s="6">
        <f t="shared" si="70"/>
        <v>8.115106377299057E-3</v>
      </c>
      <c r="AA519">
        <v>8952477</v>
      </c>
      <c r="AB519">
        <v>12250</v>
      </c>
      <c r="AD519" t="s">
        <v>6</v>
      </c>
      <c r="AE519">
        <v>41</v>
      </c>
      <c r="AF519">
        <v>2</v>
      </c>
      <c r="AH519" t="s">
        <v>13320</v>
      </c>
      <c r="AI519" t="s">
        <v>13319</v>
      </c>
      <c r="AJ519" t="s">
        <v>13318</v>
      </c>
      <c r="AK519" t="s">
        <v>13317</v>
      </c>
      <c r="AL519">
        <v>3</v>
      </c>
      <c r="AM519" s="5">
        <f t="shared" si="66"/>
        <v>0.16666666666666666</v>
      </c>
      <c r="AN519" s="4">
        <f t="shared" si="71"/>
        <v>2.5242963523917705E-4</v>
      </c>
      <c r="AO519" s="3"/>
      <c r="AP519">
        <v>0</v>
      </c>
      <c r="AR519" t="s">
        <v>1</v>
      </c>
      <c r="AT519" s="2" t="s">
        <v>0</v>
      </c>
      <c r="AU519" s="1">
        <f t="shared" si="67"/>
        <v>0.57563033546810927</v>
      </c>
      <c r="AV519" s="1">
        <f t="shared" si="68"/>
        <v>0.41837680062691174</v>
      </c>
      <c r="AW519" s="1">
        <f t="shared" si="69"/>
        <v>0.2611232657857141</v>
      </c>
    </row>
    <row r="520" spans="1:49" x14ac:dyDescent="0.2">
      <c r="A520">
        <v>518</v>
      </c>
      <c r="B520" t="s">
        <v>13316</v>
      </c>
      <c r="C520" t="s">
        <v>13315</v>
      </c>
      <c r="F520" t="s">
        <v>13314</v>
      </c>
      <c r="G520" t="s">
        <v>17</v>
      </c>
      <c r="H520" t="s">
        <v>16</v>
      </c>
      <c r="I520" t="s">
        <v>13313</v>
      </c>
      <c r="J520" t="s">
        <v>13312</v>
      </c>
      <c r="K520" t="s">
        <v>13311</v>
      </c>
      <c r="L520" t="s">
        <v>13310</v>
      </c>
      <c r="M520" t="s">
        <v>657</v>
      </c>
      <c r="N520">
        <v>5</v>
      </c>
      <c r="O520" t="s">
        <v>13309</v>
      </c>
      <c r="P520" t="s">
        <v>13308</v>
      </c>
      <c r="Q520" t="s">
        <v>13307</v>
      </c>
      <c r="R520" s="7">
        <v>38068</v>
      </c>
      <c r="S520" s="8">
        <f t="shared" si="64"/>
        <v>2004</v>
      </c>
      <c r="T520" s="8">
        <v>2004</v>
      </c>
      <c r="U520" s="8">
        <f t="shared" si="65"/>
        <v>18</v>
      </c>
      <c r="V520" s="7">
        <v>38068</v>
      </c>
      <c r="W520" t="s">
        <v>8227</v>
      </c>
      <c r="X520" s="2">
        <v>0.30399999999999999</v>
      </c>
      <c r="Y520" s="6">
        <f t="shared" si="70"/>
        <v>8.115106377299057E-3</v>
      </c>
      <c r="AA520">
        <v>8952477</v>
      </c>
      <c r="AB520">
        <v>12250</v>
      </c>
      <c r="AD520" t="s">
        <v>6</v>
      </c>
      <c r="AE520">
        <v>41</v>
      </c>
      <c r="AF520">
        <v>2</v>
      </c>
      <c r="AH520" t="s">
        <v>13306</v>
      </c>
      <c r="AI520" t="s">
        <v>13305</v>
      </c>
      <c r="AJ520" t="s">
        <v>13304</v>
      </c>
      <c r="AK520" t="s">
        <v>13303</v>
      </c>
      <c r="AL520">
        <v>3</v>
      </c>
      <c r="AM520" s="5">
        <f t="shared" si="66"/>
        <v>0.16666666666666666</v>
      </c>
      <c r="AN520" s="4">
        <f t="shared" si="71"/>
        <v>2.5242963523917705E-4</v>
      </c>
      <c r="AO520" s="3"/>
      <c r="AP520">
        <v>0</v>
      </c>
      <c r="AR520" t="s">
        <v>1</v>
      </c>
      <c r="AT520" s="2" t="s">
        <v>0</v>
      </c>
      <c r="AU520" s="1">
        <f t="shared" si="67"/>
        <v>0.57563033546810927</v>
      </c>
      <c r="AV520" s="1">
        <f t="shared" si="68"/>
        <v>0.41837680062691174</v>
      </c>
      <c r="AW520" s="1">
        <f t="shared" si="69"/>
        <v>0.2611232657857141</v>
      </c>
    </row>
    <row r="521" spans="1:49" x14ac:dyDescent="0.2">
      <c r="A521">
        <v>519</v>
      </c>
      <c r="B521" t="s">
        <v>13302</v>
      </c>
      <c r="C521" t="s">
        <v>13301</v>
      </c>
      <c r="F521" t="s">
        <v>13300</v>
      </c>
      <c r="G521" t="s">
        <v>17</v>
      </c>
      <c r="H521" t="s">
        <v>16</v>
      </c>
      <c r="I521" t="s">
        <v>13299</v>
      </c>
      <c r="J521" t="s">
        <v>7718</v>
      </c>
      <c r="K521" t="s">
        <v>7717</v>
      </c>
      <c r="L521" t="s">
        <v>7716</v>
      </c>
      <c r="M521" t="s">
        <v>7715</v>
      </c>
      <c r="N521">
        <v>4</v>
      </c>
      <c r="O521" t="s">
        <v>13298</v>
      </c>
      <c r="P521" t="s">
        <v>13297</v>
      </c>
      <c r="Q521" t="s">
        <v>13296</v>
      </c>
      <c r="R521" s="7">
        <v>38068</v>
      </c>
      <c r="S521" s="8">
        <f t="shared" si="64"/>
        <v>2004</v>
      </c>
      <c r="T521" s="8">
        <v>2004</v>
      </c>
      <c r="U521" s="8">
        <f t="shared" si="65"/>
        <v>18</v>
      </c>
      <c r="V521" s="7">
        <v>38068</v>
      </c>
      <c r="W521" t="s">
        <v>8227</v>
      </c>
      <c r="X521" s="2">
        <v>0.30399999999999999</v>
      </c>
      <c r="Y521" s="6">
        <f t="shared" si="70"/>
        <v>8.115106377299057E-3</v>
      </c>
      <c r="AA521">
        <v>8952477</v>
      </c>
      <c r="AB521">
        <v>12250</v>
      </c>
      <c r="AD521" t="s">
        <v>6</v>
      </c>
      <c r="AE521">
        <v>41</v>
      </c>
      <c r="AF521">
        <v>2</v>
      </c>
      <c r="AH521" t="s">
        <v>11603</v>
      </c>
      <c r="AI521" t="s">
        <v>13295</v>
      </c>
      <c r="AJ521" t="s">
        <v>13294</v>
      </c>
      <c r="AK521" t="s">
        <v>13293</v>
      </c>
      <c r="AL521">
        <v>6</v>
      </c>
      <c r="AM521" s="5">
        <f t="shared" si="66"/>
        <v>0.33333333333333331</v>
      </c>
      <c r="AN521" s="4">
        <f t="shared" si="71"/>
        <v>5.048592704783541E-4</v>
      </c>
      <c r="AO521" s="3"/>
      <c r="AP521">
        <v>0</v>
      </c>
      <c r="AR521" t="s">
        <v>1</v>
      </c>
      <c r="AT521" s="2" t="s">
        <v>0</v>
      </c>
      <c r="AU521" s="1">
        <f t="shared" si="67"/>
        <v>0.58320322452528461</v>
      </c>
      <c r="AV521" s="1">
        <f t="shared" si="68"/>
        <v>0.43099828238887061</v>
      </c>
      <c r="AW521" s="1">
        <f t="shared" si="69"/>
        <v>0.2787933402524565</v>
      </c>
    </row>
    <row r="522" spans="1:49" x14ac:dyDescent="0.2">
      <c r="A522">
        <v>520</v>
      </c>
      <c r="B522" t="s">
        <v>13292</v>
      </c>
      <c r="C522" t="s">
        <v>13291</v>
      </c>
      <c r="F522" t="s">
        <v>13290</v>
      </c>
      <c r="G522" t="s">
        <v>17</v>
      </c>
      <c r="H522" t="s">
        <v>16</v>
      </c>
      <c r="I522" t="s">
        <v>13289</v>
      </c>
      <c r="J522">
        <v>60012392</v>
      </c>
      <c r="K522" t="s">
        <v>10614</v>
      </c>
      <c r="L522" t="s">
        <v>137</v>
      </c>
      <c r="M522" t="s">
        <v>136</v>
      </c>
      <c r="N522">
        <v>3</v>
      </c>
      <c r="O522" t="s">
        <v>13288</v>
      </c>
      <c r="P522" t="s">
        <v>13287</v>
      </c>
      <c r="Q522" t="s">
        <v>13286</v>
      </c>
      <c r="R522" s="7">
        <v>38068</v>
      </c>
      <c r="S522" s="8">
        <f t="shared" si="64"/>
        <v>2004</v>
      </c>
      <c r="T522" s="8">
        <v>2004</v>
      </c>
      <c r="U522" s="8">
        <f t="shared" si="65"/>
        <v>18</v>
      </c>
      <c r="V522" s="7">
        <v>38068</v>
      </c>
      <c r="W522" t="s">
        <v>8227</v>
      </c>
      <c r="X522" s="2">
        <v>0.30399999999999999</v>
      </c>
      <c r="Y522" s="6">
        <f t="shared" si="70"/>
        <v>8.115106377299057E-3</v>
      </c>
      <c r="AA522">
        <v>8952477</v>
      </c>
      <c r="AB522">
        <v>12250</v>
      </c>
      <c r="AD522" t="s">
        <v>6</v>
      </c>
      <c r="AE522">
        <v>41</v>
      </c>
      <c r="AF522">
        <v>2</v>
      </c>
      <c r="AH522" t="s">
        <v>10300</v>
      </c>
      <c r="AI522" t="s">
        <v>13285</v>
      </c>
      <c r="AJ522" t="s">
        <v>13284</v>
      </c>
      <c r="AK522" t="s">
        <v>13283</v>
      </c>
      <c r="AL522">
        <v>9</v>
      </c>
      <c r="AM522" s="5">
        <f t="shared" si="66"/>
        <v>0.5</v>
      </c>
      <c r="AN522" s="4">
        <f t="shared" si="71"/>
        <v>7.572889057175312E-4</v>
      </c>
      <c r="AO522" s="3"/>
      <c r="AP522">
        <v>0</v>
      </c>
      <c r="AR522" t="s">
        <v>1</v>
      </c>
      <c r="AT522" s="2" t="s">
        <v>0</v>
      </c>
      <c r="AU522" s="1">
        <f t="shared" si="67"/>
        <v>0.59077611358245985</v>
      </c>
      <c r="AV522" s="1">
        <f t="shared" si="68"/>
        <v>0.44361976415082938</v>
      </c>
      <c r="AW522" s="1">
        <f t="shared" si="69"/>
        <v>0.2964634147191989</v>
      </c>
    </row>
    <row r="523" spans="1:49" x14ac:dyDescent="0.2">
      <c r="A523">
        <v>521</v>
      </c>
      <c r="B523" t="s">
        <v>13282</v>
      </c>
      <c r="C523" t="s">
        <v>13281</v>
      </c>
      <c r="F523" t="s">
        <v>13280</v>
      </c>
      <c r="G523" t="s">
        <v>17</v>
      </c>
      <c r="H523" t="s">
        <v>16</v>
      </c>
      <c r="I523" t="s">
        <v>13279</v>
      </c>
      <c r="J523" t="s">
        <v>7718</v>
      </c>
      <c r="K523" t="s">
        <v>7717</v>
      </c>
      <c r="L523" t="s">
        <v>7716</v>
      </c>
      <c r="M523" t="s">
        <v>7715</v>
      </c>
      <c r="N523">
        <v>4</v>
      </c>
      <c r="O523" t="s">
        <v>13278</v>
      </c>
      <c r="P523" t="s">
        <v>7713</v>
      </c>
      <c r="Q523" t="s">
        <v>7712</v>
      </c>
      <c r="R523" s="7">
        <v>38068</v>
      </c>
      <c r="S523" s="8">
        <f t="shared" si="64"/>
        <v>2004</v>
      </c>
      <c r="T523" s="8">
        <v>2004</v>
      </c>
      <c r="U523" s="8">
        <f t="shared" si="65"/>
        <v>18</v>
      </c>
      <c r="V523" s="7">
        <v>38068</v>
      </c>
      <c r="W523" t="s">
        <v>8227</v>
      </c>
      <c r="X523" s="2">
        <v>0.30399999999999999</v>
      </c>
      <c r="Y523" s="6">
        <f t="shared" si="70"/>
        <v>8.115106377299057E-3</v>
      </c>
      <c r="AA523">
        <v>8952477</v>
      </c>
      <c r="AB523">
        <v>12250</v>
      </c>
      <c r="AD523" t="s">
        <v>6</v>
      </c>
      <c r="AE523">
        <v>41</v>
      </c>
      <c r="AF523">
        <v>2</v>
      </c>
      <c r="AH523" t="s">
        <v>13277</v>
      </c>
      <c r="AI523" t="s">
        <v>13276</v>
      </c>
      <c r="AJ523" t="s">
        <v>13275</v>
      </c>
      <c r="AK523" t="s">
        <v>13274</v>
      </c>
      <c r="AL523">
        <v>4</v>
      </c>
      <c r="AM523" s="5">
        <f t="shared" si="66"/>
        <v>0.22222222222222221</v>
      </c>
      <c r="AN523" s="4">
        <f t="shared" si="71"/>
        <v>3.365728469855694E-4</v>
      </c>
      <c r="AO523" s="3"/>
      <c r="AP523">
        <v>0</v>
      </c>
      <c r="AR523" t="s">
        <v>1</v>
      </c>
      <c r="AT523" s="2" t="s">
        <v>0</v>
      </c>
      <c r="AU523" s="1">
        <f t="shared" si="67"/>
        <v>0.57815463182050109</v>
      </c>
      <c r="AV523" s="1">
        <f t="shared" si="68"/>
        <v>0.42258396121423131</v>
      </c>
      <c r="AW523" s="1">
        <f t="shared" si="69"/>
        <v>0.26701329060796158</v>
      </c>
    </row>
    <row r="524" spans="1:49" x14ac:dyDescent="0.2">
      <c r="A524">
        <v>522</v>
      </c>
      <c r="B524" t="s">
        <v>13273</v>
      </c>
      <c r="C524" t="s">
        <v>13272</v>
      </c>
      <c r="F524" t="s">
        <v>13271</v>
      </c>
      <c r="G524" t="s">
        <v>17</v>
      </c>
      <c r="H524" t="s">
        <v>16</v>
      </c>
      <c r="I524" t="s">
        <v>13270</v>
      </c>
      <c r="J524">
        <v>60007740</v>
      </c>
      <c r="K524" t="s">
        <v>13269</v>
      </c>
      <c r="L524" t="s">
        <v>13268</v>
      </c>
      <c r="M524" t="s">
        <v>120</v>
      </c>
      <c r="N524">
        <v>2</v>
      </c>
      <c r="O524" t="s">
        <v>13267</v>
      </c>
      <c r="P524" t="s">
        <v>13266</v>
      </c>
      <c r="Q524" t="s">
        <v>13265</v>
      </c>
      <c r="R524" s="7">
        <v>38068</v>
      </c>
      <c r="S524" s="8">
        <f t="shared" si="64"/>
        <v>2004</v>
      </c>
      <c r="T524" s="8">
        <v>2004</v>
      </c>
      <c r="U524" s="8">
        <f t="shared" si="65"/>
        <v>18</v>
      </c>
      <c r="V524" s="7">
        <v>38068</v>
      </c>
      <c r="W524" t="s">
        <v>8227</v>
      </c>
      <c r="X524" s="2">
        <v>0.30399999999999999</v>
      </c>
      <c r="Y524" s="6">
        <f t="shared" si="70"/>
        <v>8.115106377299057E-3</v>
      </c>
      <c r="AA524">
        <v>8952477</v>
      </c>
      <c r="AB524">
        <v>12250</v>
      </c>
      <c r="AD524" t="s">
        <v>6</v>
      </c>
      <c r="AE524">
        <v>41</v>
      </c>
      <c r="AF524">
        <v>2</v>
      </c>
      <c r="AH524" t="s">
        <v>13264</v>
      </c>
      <c r="AI524" t="s">
        <v>13263</v>
      </c>
      <c r="AJ524" t="s">
        <v>13262</v>
      </c>
      <c r="AK524" t="s">
        <v>13261</v>
      </c>
      <c r="AL524">
        <v>5</v>
      </c>
      <c r="AM524" s="5">
        <f t="shared" si="66"/>
        <v>0.27777777777777779</v>
      </c>
      <c r="AN524" s="4">
        <f t="shared" si="71"/>
        <v>4.207160587319618E-4</v>
      </c>
      <c r="AO524" s="3"/>
      <c r="AP524">
        <v>0</v>
      </c>
      <c r="AR524" t="s">
        <v>1</v>
      </c>
      <c r="AT524" s="2" t="s">
        <v>0</v>
      </c>
      <c r="AU524" s="1">
        <f t="shared" si="67"/>
        <v>0.58067892817289279</v>
      </c>
      <c r="AV524" s="1">
        <f t="shared" si="68"/>
        <v>0.42679112180155093</v>
      </c>
      <c r="AW524" s="1">
        <f t="shared" si="69"/>
        <v>0.27290331543020901</v>
      </c>
    </row>
    <row r="525" spans="1:49" x14ac:dyDescent="0.2">
      <c r="A525">
        <v>523</v>
      </c>
      <c r="B525" t="s">
        <v>13260</v>
      </c>
      <c r="C525" t="s">
        <v>13259</v>
      </c>
      <c r="F525" t="s">
        <v>13258</v>
      </c>
      <c r="G525" t="s">
        <v>17</v>
      </c>
      <c r="H525" t="s">
        <v>16</v>
      </c>
      <c r="I525" t="s">
        <v>13257</v>
      </c>
      <c r="J525" t="s">
        <v>13256</v>
      </c>
      <c r="K525" t="s">
        <v>13255</v>
      </c>
      <c r="L525" t="s">
        <v>13254</v>
      </c>
      <c r="M525" t="s">
        <v>13253</v>
      </c>
      <c r="N525">
        <v>6</v>
      </c>
      <c r="O525" t="s">
        <v>13252</v>
      </c>
      <c r="P525" t="s">
        <v>13251</v>
      </c>
      <c r="Q525" t="s">
        <v>13250</v>
      </c>
      <c r="R525" s="7">
        <v>38068</v>
      </c>
      <c r="S525" s="8">
        <f t="shared" si="64"/>
        <v>2004</v>
      </c>
      <c r="T525" s="8">
        <v>2004</v>
      </c>
      <c r="U525" s="8">
        <f t="shared" si="65"/>
        <v>18</v>
      </c>
      <c r="V525" s="7">
        <v>38068</v>
      </c>
      <c r="W525" t="s">
        <v>8227</v>
      </c>
      <c r="X525" s="2">
        <v>0.30399999999999999</v>
      </c>
      <c r="Y525" s="6">
        <f t="shared" si="70"/>
        <v>8.115106377299057E-3</v>
      </c>
      <c r="AA525">
        <v>8952477</v>
      </c>
      <c r="AB525">
        <v>12250</v>
      </c>
      <c r="AD525" t="s">
        <v>6</v>
      </c>
      <c r="AE525">
        <v>41</v>
      </c>
      <c r="AF525">
        <v>2</v>
      </c>
      <c r="AH525" t="s">
        <v>13249</v>
      </c>
      <c r="AI525" t="s">
        <v>13248</v>
      </c>
      <c r="AJ525" t="s">
        <v>13247</v>
      </c>
      <c r="AK525" t="s">
        <v>13246</v>
      </c>
      <c r="AL525">
        <v>0</v>
      </c>
      <c r="AM525" s="5">
        <f t="shared" si="66"/>
        <v>0</v>
      </c>
      <c r="AN525" s="4">
        <f t="shared" si="71"/>
        <v>0</v>
      </c>
      <c r="AO525" s="3"/>
      <c r="AP525">
        <v>0</v>
      </c>
      <c r="AR525" t="s">
        <v>1</v>
      </c>
      <c r="AT525" s="2" t="s">
        <v>0</v>
      </c>
      <c r="AU525" s="1">
        <f t="shared" si="67"/>
        <v>0.56805744641093392</v>
      </c>
      <c r="AV525" s="1">
        <f t="shared" si="68"/>
        <v>0.40575531886495286</v>
      </c>
      <c r="AW525" s="1">
        <f t="shared" si="69"/>
        <v>0.24345319131897172</v>
      </c>
    </row>
    <row r="526" spans="1:49" x14ac:dyDescent="0.2">
      <c r="A526">
        <v>524</v>
      </c>
      <c r="B526" t="s">
        <v>13245</v>
      </c>
      <c r="C526" t="s">
        <v>13244</v>
      </c>
      <c r="F526" t="s">
        <v>13243</v>
      </c>
      <c r="G526" t="s">
        <v>17</v>
      </c>
      <c r="H526" t="s">
        <v>16</v>
      </c>
      <c r="I526" t="s">
        <v>13242</v>
      </c>
      <c r="J526" t="s">
        <v>13241</v>
      </c>
      <c r="K526" t="s">
        <v>13240</v>
      </c>
      <c r="L526" t="s">
        <v>13239</v>
      </c>
      <c r="M526" t="s">
        <v>13238</v>
      </c>
      <c r="N526">
        <v>4</v>
      </c>
      <c r="O526" t="s">
        <v>13237</v>
      </c>
      <c r="P526" t="s">
        <v>13236</v>
      </c>
      <c r="Q526" t="s">
        <v>13235</v>
      </c>
      <c r="R526" s="7">
        <v>38068</v>
      </c>
      <c r="S526" s="8">
        <f t="shared" si="64"/>
        <v>2004</v>
      </c>
      <c r="T526" s="8">
        <v>2004</v>
      </c>
      <c r="U526" s="8">
        <f t="shared" si="65"/>
        <v>18</v>
      </c>
      <c r="V526" s="7">
        <v>2004</v>
      </c>
      <c r="W526" t="s">
        <v>10541</v>
      </c>
      <c r="X526" s="2">
        <v>1.1579999999999999</v>
      </c>
      <c r="Y526" s="6">
        <f t="shared" si="70"/>
        <v>3.0912148634579962E-2</v>
      </c>
      <c r="AA526">
        <v>1668595</v>
      </c>
      <c r="AB526">
        <v>14223</v>
      </c>
      <c r="AD526" t="s">
        <v>6</v>
      </c>
      <c r="AE526">
        <v>79</v>
      </c>
      <c r="AF526">
        <v>2</v>
      </c>
      <c r="AH526" t="s">
        <v>13234</v>
      </c>
      <c r="AI526" t="s">
        <v>13233</v>
      </c>
      <c r="AJ526" t="s">
        <v>13232</v>
      </c>
      <c r="AK526" t="s">
        <v>13231</v>
      </c>
      <c r="AL526">
        <v>1015</v>
      </c>
      <c r="AM526" s="5">
        <f t="shared" si="66"/>
        <v>56.388888888888886</v>
      </c>
      <c r="AN526" s="4">
        <f t="shared" si="71"/>
        <v>8.5405359922588242E-2</v>
      </c>
      <c r="AO526" s="3"/>
      <c r="AP526">
        <v>0</v>
      </c>
      <c r="AQ526" t="s">
        <v>55</v>
      </c>
      <c r="AR526" t="s">
        <v>13230</v>
      </c>
      <c r="AS526" t="s">
        <v>53</v>
      </c>
      <c r="AT526" s="2">
        <v>3.573</v>
      </c>
      <c r="AU526" s="1">
        <f t="shared" si="67"/>
        <v>4.7260112020982445</v>
      </c>
      <c r="AV526" s="1">
        <f t="shared" si="68"/>
        <v>5.8158754278584102</v>
      </c>
      <c r="AW526" s="1">
        <f t="shared" si="69"/>
        <v>6.9057396536185758</v>
      </c>
    </row>
    <row r="527" spans="1:49" x14ac:dyDescent="0.2">
      <c r="A527">
        <v>525</v>
      </c>
      <c r="B527" t="s">
        <v>13229</v>
      </c>
      <c r="C527" t="s">
        <v>13228</v>
      </c>
      <c r="E527">
        <v>14983477</v>
      </c>
      <c r="F527" t="s">
        <v>13227</v>
      </c>
      <c r="G527" t="s">
        <v>17</v>
      </c>
      <c r="H527" t="s">
        <v>16</v>
      </c>
      <c r="I527" t="s">
        <v>13226</v>
      </c>
      <c r="J527" t="s">
        <v>13225</v>
      </c>
      <c r="K527" t="s">
        <v>13224</v>
      </c>
      <c r="L527" t="s">
        <v>13223</v>
      </c>
      <c r="M527" t="s">
        <v>13222</v>
      </c>
      <c r="N527">
        <v>3</v>
      </c>
      <c r="O527" t="s">
        <v>13221</v>
      </c>
      <c r="P527" t="s">
        <v>13220</v>
      </c>
      <c r="Q527" t="s">
        <v>13219</v>
      </c>
      <c r="R527" s="7">
        <v>38068</v>
      </c>
      <c r="S527" s="8">
        <f t="shared" si="64"/>
        <v>2004</v>
      </c>
      <c r="T527" s="8">
        <v>2004</v>
      </c>
      <c r="U527" s="8">
        <f t="shared" si="65"/>
        <v>18</v>
      </c>
      <c r="V527" s="7">
        <v>38068</v>
      </c>
      <c r="W527" t="s">
        <v>13218</v>
      </c>
      <c r="X527" s="2">
        <v>1.855</v>
      </c>
      <c r="Y527" s="6">
        <f t="shared" si="70"/>
        <v>4.9518165558847867E-2</v>
      </c>
      <c r="AA527">
        <v>219967</v>
      </c>
      <c r="AB527">
        <v>16689</v>
      </c>
      <c r="AD527" t="s">
        <v>6</v>
      </c>
      <c r="AE527">
        <v>471</v>
      </c>
      <c r="AF527">
        <v>1</v>
      </c>
      <c r="AH527" t="s">
        <v>13217</v>
      </c>
      <c r="AI527" t="s">
        <v>13216</v>
      </c>
      <c r="AJ527" t="s">
        <v>13215</v>
      </c>
      <c r="AK527" t="s">
        <v>13214</v>
      </c>
      <c r="AL527">
        <v>11</v>
      </c>
      <c r="AM527" s="5">
        <f t="shared" si="66"/>
        <v>0.61111111111111116</v>
      </c>
      <c r="AN527" s="4">
        <f t="shared" si="71"/>
        <v>9.25575329210316E-4</v>
      </c>
      <c r="AO527" s="3"/>
      <c r="AP527">
        <v>0</v>
      </c>
      <c r="AR527" t="s">
        <v>1</v>
      </c>
      <c r="AT527" s="2">
        <v>3.2149999999999999</v>
      </c>
      <c r="AU527" s="1">
        <f t="shared" si="67"/>
        <v>3.4940388489956598</v>
      </c>
      <c r="AV527" s="1">
        <f t="shared" si="68"/>
        <v>2.5221870444029091</v>
      </c>
      <c r="AW527" s="1">
        <f t="shared" si="69"/>
        <v>1.550335239810158</v>
      </c>
    </row>
    <row r="528" spans="1:49" x14ac:dyDescent="0.2">
      <c r="A528">
        <v>526</v>
      </c>
      <c r="B528" t="s">
        <v>13213</v>
      </c>
      <c r="C528" t="s">
        <v>13212</v>
      </c>
      <c r="F528" t="s">
        <v>13211</v>
      </c>
      <c r="G528" t="s">
        <v>17</v>
      </c>
      <c r="H528" t="s">
        <v>16</v>
      </c>
      <c r="I528" t="s">
        <v>13210</v>
      </c>
      <c r="J528" t="s">
        <v>13209</v>
      </c>
      <c r="K528" t="s">
        <v>13208</v>
      </c>
      <c r="L528" t="s">
        <v>13207</v>
      </c>
      <c r="M528" t="s">
        <v>13206</v>
      </c>
      <c r="N528">
        <v>3</v>
      </c>
      <c r="O528" t="s">
        <v>13205</v>
      </c>
      <c r="P528" t="s">
        <v>13204</v>
      </c>
      <c r="Q528" t="s">
        <v>13203</v>
      </c>
      <c r="R528" s="7">
        <v>38067</v>
      </c>
      <c r="S528" s="8">
        <f t="shared" si="64"/>
        <v>2004</v>
      </c>
      <c r="T528" s="8">
        <v>2004</v>
      </c>
      <c r="U528" s="8">
        <f t="shared" si="65"/>
        <v>18</v>
      </c>
      <c r="V528" s="7">
        <v>38067</v>
      </c>
      <c r="W528" t="s">
        <v>13202</v>
      </c>
      <c r="X528" s="2">
        <v>2.0579999999999998</v>
      </c>
      <c r="Y528" s="6">
        <f t="shared" si="70"/>
        <v>5.4937134620004803E-2</v>
      </c>
      <c r="AA528">
        <v>358711</v>
      </c>
      <c r="AB528">
        <v>28218</v>
      </c>
      <c r="AD528" t="s">
        <v>6</v>
      </c>
      <c r="AE528">
        <v>349</v>
      </c>
      <c r="AF528">
        <v>1</v>
      </c>
      <c r="AH528" t="s">
        <v>13201</v>
      </c>
      <c r="AI528" t="s">
        <v>13200</v>
      </c>
      <c r="AJ528" t="s">
        <v>13199</v>
      </c>
      <c r="AK528" t="s">
        <v>13198</v>
      </c>
      <c r="AL528">
        <v>175</v>
      </c>
      <c r="AM528" s="5">
        <f t="shared" si="66"/>
        <v>9.7222222222222214</v>
      </c>
      <c r="AN528" s="4">
        <f t="shared" si="71"/>
        <v>1.4725062055618661E-2</v>
      </c>
      <c r="AO528" s="3"/>
      <c r="AP528">
        <v>1</v>
      </c>
      <c r="AR528" t="s">
        <v>1</v>
      </c>
      <c r="AT528" s="2" t="s">
        <v>0</v>
      </c>
      <c r="AU528" s="1">
        <f t="shared" si="67"/>
        <v>4.2873512850688957</v>
      </c>
      <c r="AV528" s="1">
        <f t="shared" si="68"/>
        <v>3.4831098337811737</v>
      </c>
      <c r="AW528" s="1">
        <f t="shared" si="69"/>
        <v>2.6788683824934503</v>
      </c>
    </row>
    <row r="529" spans="1:49" x14ac:dyDescent="0.2">
      <c r="A529">
        <v>527</v>
      </c>
      <c r="B529" t="s">
        <v>13197</v>
      </c>
      <c r="C529" t="s">
        <v>13196</v>
      </c>
      <c r="F529" t="s">
        <v>13195</v>
      </c>
      <c r="G529" t="s">
        <v>17</v>
      </c>
      <c r="H529" t="s">
        <v>16</v>
      </c>
      <c r="I529" t="s">
        <v>7067</v>
      </c>
      <c r="J529">
        <v>60025278</v>
      </c>
      <c r="K529" t="s">
        <v>3322</v>
      </c>
      <c r="L529" t="s">
        <v>3321</v>
      </c>
      <c r="M529" t="s">
        <v>1197</v>
      </c>
      <c r="N529">
        <v>4</v>
      </c>
      <c r="O529" t="s">
        <v>13194</v>
      </c>
      <c r="P529" t="s">
        <v>13193</v>
      </c>
      <c r="Q529" t="s">
        <v>3318</v>
      </c>
      <c r="R529" s="7">
        <v>38066</v>
      </c>
      <c r="S529" s="8">
        <f t="shared" si="64"/>
        <v>2004</v>
      </c>
      <c r="T529" s="8">
        <v>2004</v>
      </c>
      <c r="U529" s="8">
        <f t="shared" si="65"/>
        <v>18</v>
      </c>
      <c r="V529" s="7">
        <v>38066</v>
      </c>
      <c r="W529" t="s">
        <v>8227</v>
      </c>
      <c r="X529" s="2">
        <v>0.30399999999999999</v>
      </c>
      <c r="Y529" s="6">
        <f t="shared" si="70"/>
        <v>8.115106377299057E-3</v>
      </c>
      <c r="AA529">
        <v>8952477</v>
      </c>
      <c r="AB529">
        <v>12250</v>
      </c>
      <c r="AD529" t="s">
        <v>6</v>
      </c>
      <c r="AE529">
        <v>40</v>
      </c>
      <c r="AF529">
        <v>6</v>
      </c>
      <c r="AH529" t="s">
        <v>13192</v>
      </c>
      <c r="AI529" t="s">
        <v>13191</v>
      </c>
      <c r="AJ529" t="s">
        <v>13190</v>
      </c>
      <c r="AK529" t="s">
        <v>13189</v>
      </c>
      <c r="AL529">
        <v>8</v>
      </c>
      <c r="AM529" s="5">
        <f t="shared" si="66"/>
        <v>0.44444444444444442</v>
      </c>
      <c r="AN529" s="4">
        <f t="shared" si="71"/>
        <v>6.7314569397113879E-4</v>
      </c>
      <c r="AO529" s="3"/>
      <c r="AP529">
        <v>0</v>
      </c>
      <c r="AR529" t="s">
        <v>1</v>
      </c>
      <c r="AT529" s="2" t="s">
        <v>0</v>
      </c>
      <c r="AU529" s="1">
        <f t="shared" si="67"/>
        <v>0.58825181723006814</v>
      </c>
      <c r="AV529" s="1">
        <f t="shared" si="68"/>
        <v>0.43941260356350981</v>
      </c>
      <c r="AW529" s="1">
        <f t="shared" si="69"/>
        <v>0.29057338989695147</v>
      </c>
    </row>
    <row r="530" spans="1:49" x14ac:dyDescent="0.2">
      <c r="A530">
        <v>528</v>
      </c>
      <c r="B530" t="s">
        <v>13188</v>
      </c>
      <c r="C530" t="s">
        <v>13187</v>
      </c>
      <c r="F530" t="s">
        <v>13186</v>
      </c>
      <c r="G530" t="s">
        <v>17</v>
      </c>
      <c r="H530" t="s">
        <v>16</v>
      </c>
      <c r="I530" t="s">
        <v>13185</v>
      </c>
      <c r="J530" t="s">
        <v>13184</v>
      </c>
      <c r="K530" t="s">
        <v>13183</v>
      </c>
      <c r="L530" t="s">
        <v>13182</v>
      </c>
      <c r="M530" t="s">
        <v>13181</v>
      </c>
      <c r="N530">
        <v>3</v>
      </c>
      <c r="O530" t="s">
        <v>13180</v>
      </c>
      <c r="P530" t="s">
        <v>13179</v>
      </c>
      <c r="Q530" t="s">
        <v>13178</v>
      </c>
      <c r="R530" s="7">
        <v>38066</v>
      </c>
      <c r="S530" s="8">
        <f t="shared" si="64"/>
        <v>2004</v>
      </c>
      <c r="T530" s="8">
        <v>2004</v>
      </c>
      <c r="U530" s="8">
        <f t="shared" si="65"/>
        <v>18</v>
      </c>
      <c r="V530" s="7">
        <v>38066</v>
      </c>
      <c r="W530" t="s">
        <v>8227</v>
      </c>
      <c r="X530" s="2">
        <v>0.30399999999999999</v>
      </c>
      <c r="Y530" s="6">
        <f t="shared" si="70"/>
        <v>8.115106377299057E-3</v>
      </c>
      <c r="AA530">
        <v>8952477</v>
      </c>
      <c r="AB530">
        <v>12250</v>
      </c>
      <c r="AD530" t="s">
        <v>6</v>
      </c>
      <c r="AE530">
        <v>40</v>
      </c>
      <c r="AF530">
        <v>6</v>
      </c>
      <c r="AH530" t="s">
        <v>13177</v>
      </c>
      <c r="AI530" t="s">
        <v>13176</v>
      </c>
      <c r="AJ530" t="s">
        <v>13175</v>
      </c>
      <c r="AK530" t="s">
        <v>13174</v>
      </c>
      <c r="AL530">
        <v>6</v>
      </c>
      <c r="AM530" s="5">
        <f t="shared" si="66"/>
        <v>0.33333333333333331</v>
      </c>
      <c r="AN530" s="4">
        <f t="shared" si="71"/>
        <v>5.048592704783541E-4</v>
      </c>
      <c r="AO530" s="3"/>
      <c r="AP530">
        <v>0</v>
      </c>
      <c r="AR530" t="s">
        <v>1</v>
      </c>
      <c r="AT530" s="2" t="s">
        <v>0</v>
      </c>
      <c r="AU530" s="1">
        <f t="shared" si="67"/>
        <v>0.58320322452528461</v>
      </c>
      <c r="AV530" s="1">
        <f t="shared" si="68"/>
        <v>0.43099828238887061</v>
      </c>
      <c r="AW530" s="1">
        <f t="shared" si="69"/>
        <v>0.2787933402524565</v>
      </c>
    </row>
    <row r="531" spans="1:49" x14ac:dyDescent="0.2">
      <c r="A531">
        <v>529</v>
      </c>
      <c r="B531" t="s">
        <v>13173</v>
      </c>
      <c r="C531" t="s">
        <v>13172</v>
      </c>
      <c r="F531" t="s">
        <v>13171</v>
      </c>
      <c r="G531" t="s">
        <v>17</v>
      </c>
      <c r="H531" t="s">
        <v>16</v>
      </c>
      <c r="I531" t="s">
        <v>13170</v>
      </c>
      <c r="J531">
        <v>60024872</v>
      </c>
      <c r="K531" t="s">
        <v>1041</v>
      </c>
      <c r="L531" t="s">
        <v>931</v>
      </c>
      <c r="M531" t="s">
        <v>362</v>
      </c>
      <c r="N531">
        <v>2</v>
      </c>
      <c r="O531" t="s">
        <v>13169</v>
      </c>
      <c r="P531" t="s">
        <v>13168</v>
      </c>
      <c r="Q531" t="s">
        <v>4963</v>
      </c>
      <c r="R531" s="7">
        <v>38066</v>
      </c>
      <c r="S531" s="8">
        <f t="shared" si="64"/>
        <v>2004</v>
      </c>
      <c r="T531" s="8">
        <v>2004</v>
      </c>
      <c r="U531" s="8">
        <f t="shared" si="65"/>
        <v>18</v>
      </c>
      <c r="V531" s="7">
        <v>38066</v>
      </c>
      <c r="W531" t="s">
        <v>8227</v>
      </c>
      <c r="X531" s="2">
        <v>0.30399999999999999</v>
      </c>
      <c r="Y531" s="6">
        <f t="shared" si="70"/>
        <v>8.115106377299057E-3</v>
      </c>
      <c r="AA531">
        <v>8952477</v>
      </c>
      <c r="AB531">
        <v>12250</v>
      </c>
      <c r="AD531" t="s">
        <v>6</v>
      </c>
      <c r="AE531">
        <v>40</v>
      </c>
      <c r="AF531">
        <v>6</v>
      </c>
      <c r="AH531" t="s">
        <v>13167</v>
      </c>
      <c r="AI531" t="s">
        <v>13166</v>
      </c>
      <c r="AJ531" t="s">
        <v>13165</v>
      </c>
      <c r="AK531" t="s">
        <v>13164</v>
      </c>
      <c r="AL531">
        <v>18</v>
      </c>
      <c r="AM531" s="5">
        <f t="shared" si="66"/>
        <v>1</v>
      </c>
      <c r="AN531" s="4">
        <f t="shared" si="71"/>
        <v>1.5145778114350624E-3</v>
      </c>
      <c r="AO531" s="3"/>
      <c r="AP531">
        <v>0</v>
      </c>
      <c r="AR531" t="s">
        <v>1</v>
      </c>
      <c r="AT531" s="2" t="s">
        <v>0</v>
      </c>
      <c r="AU531" s="1">
        <f t="shared" si="67"/>
        <v>0.61349478075398578</v>
      </c>
      <c r="AV531" s="1">
        <f t="shared" si="68"/>
        <v>0.481484209436706</v>
      </c>
      <c r="AW531" s="1">
        <f t="shared" si="69"/>
        <v>0.34947363811942611</v>
      </c>
    </row>
    <row r="532" spans="1:49" x14ac:dyDescent="0.2">
      <c r="A532">
        <v>530</v>
      </c>
      <c r="B532" t="s">
        <v>13163</v>
      </c>
      <c r="C532" t="s">
        <v>13162</v>
      </c>
      <c r="F532" t="s">
        <v>13161</v>
      </c>
      <c r="G532" t="s">
        <v>17</v>
      </c>
      <c r="H532" t="s">
        <v>16</v>
      </c>
      <c r="I532" t="s">
        <v>13160</v>
      </c>
      <c r="J532">
        <v>60011357</v>
      </c>
      <c r="K532" t="s">
        <v>10764</v>
      </c>
      <c r="L532" t="s">
        <v>10763</v>
      </c>
      <c r="M532" t="s">
        <v>136</v>
      </c>
      <c r="N532">
        <v>3</v>
      </c>
      <c r="O532" t="s">
        <v>13159</v>
      </c>
      <c r="P532" t="s">
        <v>13158</v>
      </c>
      <c r="Q532" t="s">
        <v>13157</v>
      </c>
      <c r="R532" s="7">
        <v>38066</v>
      </c>
      <c r="S532" s="8">
        <f t="shared" si="64"/>
        <v>2004</v>
      </c>
      <c r="T532" s="8">
        <v>2004</v>
      </c>
      <c r="U532" s="8">
        <f t="shared" si="65"/>
        <v>18</v>
      </c>
      <c r="V532" s="7">
        <v>38066</v>
      </c>
      <c r="W532" t="s">
        <v>8227</v>
      </c>
      <c r="X532" s="2">
        <v>0.30399999999999999</v>
      </c>
      <c r="Y532" s="6">
        <f t="shared" si="70"/>
        <v>8.115106377299057E-3</v>
      </c>
      <c r="AA532">
        <v>8952477</v>
      </c>
      <c r="AB532">
        <v>12250</v>
      </c>
      <c r="AD532" t="s">
        <v>6</v>
      </c>
      <c r="AE532">
        <v>40</v>
      </c>
      <c r="AF532">
        <v>6</v>
      </c>
      <c r="AH532" t="s">
        <v>13156</v>
      </c>
      <c r="AI532" t="s">
        <v>13155</v>
      </c>
      <c r="AJ532" t="s">
        <v>13154</v>
      </c>
      <c r="AK532" t="s">
        <v>13153</v>
      </c>
      <c r="AL532">
        <v>10</v>
      </c>
      <c r="AM532" s="5">
        <f t="shared" si="66"/>
        <v>0.55555555555555558</v>
      </c>
      <c r="AN532" s="4">
        <f t="shared" si="71"/>
        <v>8.414321174639236E-4</v>
      </c>
      <c r="AO532" s="3"/>
      <c r="AP532">
        <v>0</v>
      </c>
      <c r="AR532" t="s">
        <v>1</v>
      </c>
      <c r="AT532" s="2" t="s">
        <v>0</v>
      </c>
      <c r="AU532" s="1">
        <f t="shared" si="67"/>
        <v>0.59330040993485167</v>
      </c>
      <c r="AV532" s="1">
        <f t="shared" si="68"/>
        <v>0.447826924738149</v>
      </c>
      <c r="AW532" s="1">
        <f t="shared" si="69"/>
        <v>0.30235343954144639</v>
      </c>
    </row>
    <row r="533" spans="1:49" x14ac:dyDescent="0.2">
      <c r="A533">
        <v>531</v>
      </c>
      <c r="B533" t="s">
        <v>13152</v>
      </c>
      <c r="C533" t="s">
        <v>13151</v>
      </c>
      <c r="F533" t="s">
        <v>13150</v>
      </c>
      <c r="G533" t="s">
        <v>17</v>
      </c>
      <c r="H533" t="s">
        <v>16</v>
      </c>
      <c r="I533" t="s">
        <v>13149</v>
      </c>
      <c r="J533">
        <v>60004636</v>
      </c>
      <c r="K533" t="s">
        <v>8416</v>
      </c>
      <c r="L533" t="s">
        <v>8415</v>
      </c>
      <c r="M533" t="s">
        <v>1679</v>
      </c>
      <c r="N533">
        <v>3</v>
      </c>
      <c r="O533" t="s">
        <v>13148</v>
      </c>
      <c r="P533" t="s">
        <v>13147</v>
      </c>
      <c r="Q533" t="s">
        <v>13146</v>
      </c>
      <c r="R533" s="7">
        <v>38066</v>
      </c>
      <c r="S533" s="8">
        <f t="shared" si="64"/>
        <v>2004</v>
      </c>
      <c r="T533" s="8">
        <v>2004</v>
      </c>
      <c r="U533" s="8">
        <f t="shared" si="65"/>
        <v>18</v>
      </c>
      <c r="V533" s="7">
        <v>38066</v>
      </c>
      <c r="W533" t="s">
        <v>8227</v>
      </c>
      <c r="X533" s="2">
        <v>0.30399999999999999</v>
      </c>
      <c r="Y533" s="6">
        <f t="shared" si="70"/>
        <v>8.115106377299057E-3</v>
      </c>
      <c r="AA533">
        <v>8952477</v>
      </c>
      <c r="AB533">
        <v>12250</v>
      </c>
      <c r="AD533" t="s">
        <v>6</v>
      </c>
      <c r="AE533">
        <v>40</v>
      </c>
      <c r="AF533">
        <v>6</v>
      </c>
      <c r="AH533" t="s">
        <v>13145</v>
      </c>
      <c r="AI533" t="s">
        <v>13144</v>
      </c>
      <c r="AJ533" t="s">
        <v>13143</v>
      </c>
      <c r="AK533" t="s">
        <v>13142</v>
      </c>
      <c r="AL533">
        <v>1</v>
      </c>
      <c r="AM533" s="5">
        <f t="shared" si="66"/>
        <v>5.5555555555555552E-2</v>
      </c>
      <c r="AN533" s="4">
        <f t="shared" si="71"/>
        <v>8.4143211746392349E-5</v>
      </c>
      <c r="AO533" s="3"/>
      <c r="AP533">
        <v>0</v>
      </c>
      <c r="AR533" t="s">
        <v>1</v>
      </c>
      <c r="AT533" s="2" t="s">
        <v>0</v>
      </c>
      <c r="AU533" s="1">
        <f t="shared" si="67"/>
        <v>0.57058174276332574</v>
      </c>
      <c r="AV533" s="1">
        <f t="shared" si="68"/>
        <v>0.40996247945227249</v>
      </c>
      <c r="AW533" s="1">
        <f t="shared" si="69"/>
        <v>0.24934321614121915</v>
      </c>
    </row>
    <row r="534" spans="1:49" x14ac:dyDescent="0.2">
      <c r="A534">
        <v>532</v>
      </c>
      <c r="B534" t="s">
        <v>13141</v>
      </c>
      <c r="C534" t="s">
        <v>13140</v>
      </c>
      <c r="F534" t="s">
        <v>13139</v>
      </c>
      <c r="G534" t="s">
        <v>17</v>
      </c>
      <c r="H534" t="s">
        <v>16</v>
      </c>
      <c r="I534" t="s">
        <v>13138</v>
      </c>
      <c r="J534">
        <v>60022403</v>
      </c>
      <c r="K534" t="s">
        <v>9418</v>
      </c>
      <c r="L534" t="s">
        <v>9417</v>
      </c>
      <c r="M534" t="s">
        <v>9416</v>
      </c>
      <c r="N534">
        <v>2</v>
      </c>
      <c r="O534" t="s">
        <v>13137</v>
      </c>
      <c r="P534" t="s">
        <v>13136</v>
      </c>
      <c r="Q534" t="s">
        <v>9413</v>
      </c>
      <c r="R534" s="7">
        <v>38066</v>
      </c>
      <c r="S534" s="8">
        <f t="shared" si="64"/>
        <v>2004</v>
      </c>
      <c r="T534" s="8">
        <v>2004</v>
      </c>
      <c r="U534" s="8">
        <f t="shared" si="65"/>
        <v>18</v>
      </c>
      <c r="V534" s="7">
        <v>38066</v>
      </c>
      <c r="W534" t="s">
        <v>8227</v>
      </c>
      <c r="X534" s="2">
        <v>0.30399999999999999</v>
      </c>
      <c r="Y534" s="6">
        <f t="shared" si="70"/>
        <v>8.115106377299057E-3</v>
      </c>
      <c r="AA534">
        <v>8952477</v>
      </c>
      <c r="AB534">
        <v>12250</v>
      </c>
      <c r="AD534" t="s">
        <v>6</v>
      </c>
      <c r="AE534">
        <v>40</v>
      </c>
      <c r="AF534">
        <v>6</v>
      </c>
      <c r="AH534" t="s">
        <v>13135</v>
      </c>
      <c r="AI534" t="s">
        <v>13134</v>
      </c>
      <c r="AJ534" t="s">
        <v>13133</v>
      </c>
      <c r="AK534" t="s">
        <v>13132</v>
      </c>
      <c r="AL534">
        <v>87</v>
      </c>
      <c r="AM534" s="5">
        <f t="shared" si="66"/>
        <v>4.833333333333333</v>
      </c>
      <c r="AN534" s="4">
        <f t="shared" si="71"/>
        <v>7.320459421936135E-3</v>
      </c>
      <c r="AO534" s="3"/>
      <c r="AP534">
        <v>0</v>
      </c>
      <c r="AR534" t="s">
        <v>1</v>
      </c>
      <c r="AT534" s="2" t="s">
        <v>0</v>
      </c>
      <c r="AU534" s="1">
        <f t="shared" si="67"/>
        <v>0.78767122906901799</v>
      </c>
      <c r="AV534" s="1">
        <f t="shared" si="68"/>
        <v>0.77177828996175957</v>
      </c>
      <c r="AW534" s="1">
        <f t="shared" si="69"/>
        <v>0.75588535085450104</v>
      </c>
    </row>
    <row r="535" spans="1:49" x14ac:dyDescent="0.2">
      <c r="A535">
        <v>533</v>
      </c>
      <c r="B535" t="s">
        <v>13131</v>
      </c>
      <c r="C535" t="s">
        <v>13130</v>
      </c>
      <c r="F535" t="s">
        <v>13129</v>
      </c>
      <c r="G535" t="s">
        <v>17</v>
      </c>
      <c r="H535" t="s">
        <v>16</v>
      </c>
      <c r="I535" t="s">
        <v>13128</v>
      </c>
      <c r="J535">
        <v>60028897</v>
      </c>
      <c r="K535" t="s">
        <v>13127</v>
      </c>
      <c r="L535" t="s">
        <v>13126</v>
      </c>
      <c r="M535" t="s">
        <v>329</v>
      </c>
      <c r="N535">
        <v>2</v>
      </c>
      <c r="O535" t="s">
        <v>13125</v>
      </c>
      <c r="P535" t="s">
        <v>13124</v>
      </c>
      <c r="Q535" t="s">
        <v>13123</v>
      </c>
      <c r="R535" s="7">
        <v>38066</v>
      </c>
      <c r="S535" s="8">
        <f t="shared" si="64"/>
        <v>2004</v>
      </c>
      <c r="T535" s="8">
        <v>2004</v>
      </c>
      <c r="U535" s="8">
        <f t="shared" si="65"/>
        <v>18</v>
      </c>
      <c r="V535" s="7">
        <v>38066</v>
      </c>
      <c r="W535" t="s">
        <v>8227</v>
      </c>
      <c r="X535" s="2">
        <v>0.30399999999999999</v>
      </c>
      <c r="Y535" s="6">
        <f t="shared" si="70"/>
        <v>8.115106377299057E-3</v>
      </c>
      <c r="AA535">
        <v>8952477</v>
      </c>
      <c r="AB535">
        <v>12250</v>
      </c>
      <c r="AD535" t="s">
        <v>6</v>
      </c>
      <c r="AE535">
        <v>40</v>
      </c>
      <c r="AF535">
        <v>6</v>
      </c>
      <c r="AH535" t="s">
        <v>13122</v>
      </c>
      <c r="AI535" t="s">
        <v>13121</v>
      </c>
      <c r="AJ535" t="s">
        <v>13120</v>
      </c>
      <c r="AK535" t="s">
        <v>13119</v>
      </c>
      <c r="AL535">
        <v>0</v>
      </c>
      <c r="AM535" s="5">
        <f t="shared" si="66"/>
        <v>0</v>
      </c>
      <c r="AN535" s="4">
        <f t="shared" si="71"/>
        <v>0</v>
      </c>
      <c r="AO535" s="3"/>
      <c r="AP535">
        <v>0</v>
      </c>
      <c r="AR535" t="s">
        <v>1</v>
      </c>
      <c r="AT535" s="2" t="s">
        <v>0</v>
      </c>
      <c r="AU535" s="1">
        <f t="shared" si="67"/>
        <v>0.56805744641093392</v>
      </c>
      <c r="AV535" s="1">
        <f t="shared" si="68"/>
        <v>0.40575531886495286</v>
      </c>
      <c r="AW535" s="1">
        <f t="shared" si="69"/>
        <v>0.24345319131897172</v>
      </c>
    </row>
    <row r="536" spans="1:49" x14ac:dyDescent="0.2">
      <c r="A536">
        <v>534</v>
      </c>
      <c r="B536" t="s">
        <v>13118</v>
      </c>
      <c r="C536" t="s">
        <v>13117</v>
      </c>
      <c r="F536" t="s">
        <v>13116</v>
      </c>
      <c r="G536" t="s">
        <v>17</v>
      </c>
      <c r="H536" t="s">
        <v>16</v>
      </c>
      <c r="I536" t="s">
        <v>13115</v>
      </c>
      <c r="J536" t="s">
        <v>13114</v>
      </c>
      <c r="K536" t="s">
        <v>13113</v>
      </c>
      <c r="L536" t="s">
        <v>13112</v>
      </c>
      <c r="M536" t="s">
        <v>13111</v>
      </c>
      <c r="N536">
        <v>2</v>
      </c>
      <c r="O536" t="s">
        <v>13110</v>
      </c>
      <c r="P536" t="s">
        <v>13109</v>
      </c>
      <c r="Q536" t="s">
        <v>13108</v>
      </c>
      <c r="R536" s="7">
        <v>38066</v>
      </c>
      <c r="S536" s="8">
        <f t="shared" si="64"/>
        <v>2004</v>
      </c>
      <c r="T536" s="8">
        <v>2004</v>
      </c>
      <c r="U536" s="8">
        <f t="shared" si="65"/>
        <v>18</v>
      </c>
      <c r="V536" s="7">
        <v>38066</v>
      </c>
      <c r="W536" t="s">
        <v>8227</v>
      </c>
      <c r="X536" s="2">
        <v>0.30399999999999999</v>
      </c>
      <c r="Y536" s="6">
        <f t="shared" si="70"/>
        <v>8.115106377299057E-3</v>
      </c>
      <c r="AA536">
        <v>8952477</v>
      </c>
      <c r="AB536">
        <v>12250</v>
      </c>
      <c r="AD536" t="s">
        <v>6</v>
      </c>
      <c r="AE536">
        <v>40</v>
      </c>
      <c r="AF536">
        <v>6</v>
      </c>
      <c r="AH536" t="s">
        <v>13107</v>
      </c>
      <c r="AI536" t="s">
        <v>13106</v>
      </c>
      <c r="AJ536" t="s">
        <v>13105</v>
      </c>
      <c r="AK536" t="s">
        <v>13104</v>
      </c>
      <c r="AL536">
        <v>8</v>
      </c>
      <c r="AM536" s="5">
        <f t="shared" si="66"/>
        <v>0.44444444444444442</v>
      </c>
      <c r="AN536" s="4">
        <f t="shared" si="71"/>
        <v>6.7314569397113879E-4</v>
      </c>
      <c r="AO536" s="3"/>
      <c r="AP536">
        <v>0</v>
      </c>
      <c r="AR536" t="s">
        <v>1</v>
      </c>
      <c r="AT536" s="2" t="s">
        <v>0</v>
      </c>
      <c r="AU536" s="1">
        <f t="shared" si="67"/>
        <v>0.58825181723006814</v>
      </c>
      <c r="AV536" s="1">
        <f t="shared" si="68"/>
        <v>0.43941260356350981</v>
      </c>
      <c r="AW536" s="1">
        <f t="shared" si="69"/>
        <v>0.29057338989695147</v>
      </c>
    </row>
    <row r="537" spans="1:49" x14ac:dyDescent="0.2">
      <c r="A537">
        <v>535</v>
      </c>
      <c r="B537" t="s">
        <v>13103</v>
      </c>
      <c r="C537" t="s">
        <v>13102</v>
      </c>
      <c r="F537" t="s">
        <v>13101</v>
      </c>
      <c r="G537" t="s">
        <v>17</v>
      </c>
      <c r="H537" t="s">
        <v>16</v>
      </c>
      <c r="I537" t="s">
        <v>13100</v>
      </c>
      <c r="J537">
        <v>60000745</v>
      </c>
      <c r="K537" t="s">
        <v>13099</v>
      </c>
      <c r="L537" t="s">
        <v>13098</v>
      </c>
      <c r="M537" t="s">
        <v>120</v>
      </c>
      <c r="N537">
        <v>2</v>
      </c>
      <c r="O537" t="s">
        <v>13097</v>
      </c>
      <c r="P537" t="s">
        <v>13096</v>
      </c>
      <c r="Q537" t="s">
        <v>13095</v>
      </c>
      <c r="R537" s="7">
        <v>38066</v>
      </c>
      <c r="S537" s="8">
        <f t="shared" si="64"/>
        <v>2004</v>
      </c>
      <c r="T537" s="8">
        <v>2004</v>
      </c>
      <c r="U537" s="8">
        <f t="shared" si="65"/>
        <v>18</v>
      </c>
      <c r="V537" s="7">
        <v>38066</v>
      </c>
      <c r="W537" t="s">
        <v>8227</v>
      </c>
      <c r="X537" s="2">
        <v>0.30399999999999999</v>
      </c>
      <c r="Y537" s="6">
        <f t="shared" si="70"/>
        <v>8.115106377299057E-3</v>
      </c>
      <c r="AA537">
        <v>8952477</v>
      </c>
      <c r="AB537">
        <v>12250</v>
      </c>
      <c r="AD537" t="s">
        <v>6</v>
      </c>
      <c r="AE537">
        <v>40</v>
      </c>
      <c r="AF537">
        <v>6</v>
      </c>
      <c r="AH537" t="s">
        <v>13094</v>
      </c>
      <c r="AI537" t="s">
        <v>13093</v>
      </c>
      <c r="AJ537" t="s">
        <v>13092</v>
      </c>
      <c r="AK537" t="s">
        <v>13091</v>
      </c>
      <c r="AL537">
        <v>16</v>
      </c>
      <c r="AM537" s="5">
        <f t="shared" si="66"/>
        <v>0.88888888888888884</v>
      </c>
      <c r="AN537" s="4">
        <f t="shared" si="71"/>
        <v>1.3462913879422776E-3</v>
      </c>
      <c r="AO537" s="3"/>
      <c r="AP537">
        <v>0</v>
      </c>
      <c r="AR537" t="s">
        <v>1</v>
      </c>
      <c r="AT537" s="2" t="s">
        <v>0</v>
      </c>
      <c r="AU537" s="1">
        <f t="shared" si="67"/>
        <v>0.60844618804920225</v>
      </c>
      <c r="AV537" s="1">
        <f t="shared" si="68"/>
        <v>0.47306988826206675</v>
      </c>
      <c r="AW537" s="1">
        <f t="shared" si="69"/>
        <v>0.33769358847493114</v>
      </c>
    </row>
    <row r="538" spans="1:49" x14ac:dyDescent="0.2">
      <c r="A538">
        <v>536</v>
      </c>
      <c r="B538" t="s">
        <v>13090</v>
      </c>
      <c r="C538" t="s">
        <v>13089</v>
      </c>
      <c r="F538" t="s">
        <v>13088</v>
      </c>
      <c r="G538" t="s">
        <v>17</v>
      </c>
      <c r="H538" t="s">
        <v>16</v>
      </c>
      <c r="I538" t="s">
        <v>2969</v>
      </c>
      <c r="J538">
        <v>60023813</v>
      </c>
      <c r="K538" t="s">
        <v>13087</v>
      </c>
      <c r="L538" t="s">
        <v>7065</v>
      </c>
      <c r="M538" t="s">
        <v>1197</v>
      </c>
      <c r="N538">
        <v>4</v>
      </c>
      <c r="O538" t="s">
        <v>13086</v>
      </c>
      <c r="P538" t="s">
        <v>13085</v>
      </c>
      <c r="Q538" t="s">
        <v>13084</v>
      </c>
      <c r="R538" s="7">
        <v>38066</v>
      </c>
      <c r="S538" s="8">
        <f t="shared" si="64"/>
        <v>2004</v>
      </c>
      <c r="T538" s="8">
        <v>2004</v>
      </c>
      <c r="U538" s="8">
        <f t="shared" si="65"/>
        <v>18</v>
      </c>
      <c r="V538" s="7">
        <v>38066</v>
      </c>
      <c r="W538" t="s">
        <v>8227</v>
      </c>
      <c r="X538" s="2">
        <v>0.30399999999999999</v>
      </c>
      <c r="Y538" s="6">
        <f t="shared" si="70"/>
        <v>8.115106377299057E-3</v>
      </c>
      <c r="AA538">
        <v>8952477</v>
      </c>
      <c r="AB538">
        <v>12250</v>
      </c>
      <c r="AD538" t="s">
        <v>6</v>
      </c>
      <c r="AE538">
        <v>40</v>
      </c>
      <c r="AF538">
        <v>6</v>
      </c>
      <c r="AH538" t="s">
        <v>13083</v>
      </c>
      <c r="AI538" t="s">
        <v>13082</v>
      </c>
      <c r="AJ538" t="s">
        <v>13081</v>
      </c>
      <c r="AK538" t="s">
        <v>13080</v>
      </c>
      <c r="AL538">
        <v>5</v>
      </c>
      <c r="AM538" s="5">
        <f t="shared" si="66"/>
        <v>0.27777777777777779</v>
      </c>
      <c r="AN538" s="4">
        <f t="shared" si="71"/>
        <v>4.207160587319618E-4</v>
      </c>
      <c r="AO538" s="3"/>
      <c r="AP538">
        <v>0</v>
      </c>
      <c r="AR538" t="s">
        <v>1</v>
      </c>
      <c r="AT538" s="2" t="s">
        <v>0</v>
      </c>
      <c r="AU538" s="1">
        <f t="shared" si="67"/>
        <v>0.58067892817289279</v>
      </c>
      <c r="AV538" s="1">
        <f t="shared" si="68"/>
        <v>0.42679112180155093</v>
      </c>
      <c r="AW538" s="1">
        <f t="shared" si="69"/>
        <v>0.27290331543020901</v>
      </c>
    </row>
    <row r="539" spans="1:49" x14ac:dyDescent="0.2">
      <c r="A539">
        <v>537</v>
      </c>
      <c r="B539" t="s">
        <v>13079</v>
      </c>
      <c r="C539" t="s">
        <v>13078</v>
      </c>
      <c r="F539" t="s">
        <v>13077</v>
      </c>
      <c r="G539" t="s">
        <v>17</v>
      </c>
      <c r="H539" t="s">
        <v>16</v>
      </c>
      <c r="I539" t="s">
        <v>13076</v>
      </c>
      <c r="J539" t="s">
        <v>13075</v>
      </c>
      <c r="K539" t="s">
        <v>13074</v>
      </c>
      <c r="L539" t="s">
        <v>13073</v>
      </c>
      <c r="M539" t="s">
        <v>13072</v>
      </c>
      <c r="N539">
        <v>5</v>
      </c>
      <c r="O539" t="s">
        <v>13071</v>
      </c>
      <c r="P539" t="s">
        <v>13070</v>
      </c>
      <c r="Q539" t="s">
        <v>13069</v>
      </c>
      <c r="R539" s="7">
        <v>38065</v>
      </c>
      <c r="S539" s="8">
        <f t="shared" si="64"/>
        <v>2004</v>
      </c>
      <c r="T539" s="8">
        <v>2004</v>
      </c>
      <c r="U539" s="8">
        <f t="shared" si="65"/>
        <v>18</v>
      </c>
      <c r="V539" s="7">
        <v>38065</v>
      </c>
      <c r="W539" t="s">
        <v>8688</v>
      </c>
      <c r="X539" s="2">
        <v>1.016</v>
      </c>
      <c r="Y539" s="6">
        <f t="shared" si="70"/>
        <v>2.712153973465738E-2</v>
      </c>
      <c r="AA539">
        <v>14394235</v>
      </c>
      <c r="AB539">
        <v>26588</v>
      </c>
      <c r="AD539" t="s">
        <v>6</v>
      </c>
      <c r="AE539">
        <v>5</v>
      </c>
      <c r="AF539">
        <v>3</v>
      </c>
      <c r="AH539" t="s">
        <v>6360</v>
      </c>
      <c r="AI539" t="s">
        <v>13068</v>
      </c>
      <c r="AJ539" t="s">
        <v>13067</v>
      </c>
      <c r="AK539" t="s">
        <v>13066</v>
      </c>
      <c r="AL539">
        <v>17</v>
      </c>
      <c r="AM539" s="5">
        <f t="shared" si="66"/>
        <v>0.94444444444444442</v>
      </c>
      <c r="AN539" s="4">
        <f t="shared" si="71"/>
        <v>1.43043459968867E-3</v>
      </c>
      <c r="AO539" s="3"/>
      <c r="AP539">
        <v>0</v>
      </c>
      <c r="AR539" t="s">
        <v>1</v>
      </c>
      <c r="AT539" s="2">
        <v>3.1019999999999999</v>
      </c>
      <c r="AU539" s="1">
        <f t="shared" si="67"/>
        <v>1.9414208194166769</v>
      </c>
      <c r="AV539" s="1">
        <f t="shared" si="68"/>
        <v>1.4275987167173025</v>
      </c>
      <c r="AW539" s="1">
        <f t="shared" si="69"/>
        <v>0.91377661401792831</v>
      </c>
    </row>
    <row r="540" spans="1:49" x14ac:dyDescent="0.2">
      <c r="A540">
        <v>538</v>
      </c>
      <c r="B540" t="s">
        <v>13065</v>
      </c>
      <c r="C540" t="s">
        <v>13064</v>
      </c>
      <c r="F540" t="s">
        <v>13063</v>
      </c>
      <c r="G540" t="s">
        <v>17</v>
      </c>
      <c r="H540" t="s">
        <v>16</v>
      </c>
      <c r="I540" t="s">
        <v>13062</v>
      </c>
      <c r="J540" t="s">
        <v>13061</v>
      </c>
      <c r="K540" t="s">
        <v>13060</v>
      </c>
      <c r="L540" t="s">
        <v>13059</v>
      </c>
      <c r="M540" t="s">
        <v>13058</v>
      </c>
      <c r="N540">
        <v>4</v>
      </c>
      <c r="O540" t="s">
        <v>13057</v>
      </c>
      <c r="P540" t="s">
        <v>13056</v>
      </c>
      <c r="Q540" t="s">
        <v>13055</v>
      </c>
      <c r="R540" s="7">
        <v>38065</v>
      </c>
      <c r="S540" s="8">
        <f t="shared" si="64"/>
        <v>2004</v>
      </c>
      <c r="T540" s="8">
        <v>2004</v>
      </c>
      <c r="U540" s="8">
        <f t="shared" si="65"/>
        <v>18</v>
      </c>
      <c r="V540" s="7">
        <v>38065</v>
      </c>
      <c r="W540" t="s">
        <v>13054</v>
      </c>
      <c r="X540" s="2">
        <v>3.6880000000000002</v>
      </c>
      <c r="Y540" s="6">
        <f t="shared" si="70"/>
        <v>9.8449053682496471E-2</v>
      </c>
      <c r="AA540">
        <v>319007</v>
      </c>
      <c r="AB540">
        <v>29150</v>
      </c>
      <c r="AD540" t="s">
        <v>6</v>
      </c>
      <c r="AE540">
        <v>92</v>
      </c>
      <c r="AF540">
        <v>11</v>
      </c>
      <c r="AG540">
        <v>117203</v>
      </c>
      <c r="AI540" t="s">
        <v>13053</v>
      </c>
      <c r="AK540" t="s">
        <v>13052</v>
      </c>
      <c r="AL540">
        <v>43</v>
      </c>
      <c r="AM540" s="5">
        <f t="shared" si="66"/>
        <v>2.3888888888888888</v>
      </c>
      <c r="AN540" s="4">
        <f t="shared" si="71"/>
        <v>3.6181581050948714E-3</v>
      </c>
      <c r="AO540" s="3"/>
      <c r="AP540">
        <v>0</v>
      </c>
      <c r="AQ540" t="s">
        <v>55</v>
      </c>
      <c r="AR540" t="s">
        <v>13051</v>
      </c>
      <c r="AS540" t="s">
        <v>53</v>
      </c>
      <c r="AT540" s="2">
        <v>9.1609999999999996</v>
      </c>
      <c r="AU540" s="1">
        <f t="shared" si="67"/>
        <v>6.9999785009275977</v>
      </c>
      <c r="AV540" s="1">
        <f t="shared" si="68"/>
        <v>5.1033605893795668</v>
      </c>
      <c r="AW540" s="1">
        <f t="shared" si="69"/>
        <v>3.2067426778315351</v>
      </c>
    </row>
    <row r="541" spans="1:49" x14ac:dyDescent="0.2">
      <c r="A541">
        <v>539</v>
      </c>
      <c r="B541" t="s">
        <v>13050</v>
      </c>
      <c r="C541" t="s">
        <v>13049</v>
      </c>
      <c r="D541" t="s">
        <v>13048</v>
      </c>
      <c r="E541">
        <v>15043842</v>
      </c>
      <c r="F541" t="s">
        <v>13047</v>
      </c>
      <c r="G541" t="s">
        <v>17</v>
      </c>
      <c r="H541" t="s">
        <v>16</v>
      </c>
      <c r="I541" t="s">
        <v>13046</v>
      </c>
      <c r="J541" t="s">
        <v>13045</v>
      </c>
      <c r="K541" t="s">
        <v>13044</v>
      </c>
      <c r="L541" t="s">
        <v>13043</v>
      </c>
      <c r="M541" t="s">
        <v>13042</v>
      </c>
      <c r="N541">
        <v>4</v>
      </c>
      <c r="O541" t="s">
        <v>13041</v>
      </c>
      <c r="P541" t="s">
        <v>13040</v>
      </c>
      <c r="Q541" t="s">
        <v>13039</v>
      </c>
      <c r="R541" s="7">
        <v>38065</v>
      </c>
      <c r="S541" s="8">
        <f t="shared" si="64"/>
        <v>2004</v>
      </c>
      <c r="T541" s="8">
        <v>2004</v>
      </c>
      <c r="U541" s="8">
        <f t="shared" si="65"/>
        <v>18</v>
      </c>
      <c r="V541" s="7">
        <v>38065</v>
      </c>
      <c r="W541" t="s">
        <v>10773</v>
      </c>
      <c r="X541" s="2">
        <v>0.9</v>
      </c>
      <c r="Y541" s="6">
        <f t="shared" si="70"/>
        <v>2.4024985985424845E-2</v>
      </c>
      <c r="AA541">
        <v>10111344</v>
      </c>
      <c r="AB541">
        <v>17622</v>
      </c>
      <c r="AD541" t="s">
        <v>6</v>
      </c>
      <c r="AE541">
        <v>74</v>
      </c>
      <c r="AF541">
        <v>1</v>
      </c>
      <c r="AH541" t="s">
        <v>13038</v>
      </c>
      <c r="AI541" t="s">
        <v>13037</v>
      </c>
      <c r="AJ541" t="s">
        <v>13036</v>
      </c>
      <c r="AK541" t="s">
        <v>13035</v>
      </c>
      <c r="AL541">
        <v>7</v>
      </c>
      <c r="AM541" s="5">
        <f t="shared" si="66"/>
        <v>0.3888888888888889</v>
      </c>
      <c r="AN541" s="4">
        <f t="shared" si="71"/>
        <v>5.890024822247465E-4</v>
      </c>
      <c r="AO541" s="3"/>
      <c r="AP541">
        <v>0</v>
      </c>
      <c r="AR541" t="s">
        <v>13034</v>
      </c>
      <c r="AT541" s="2" t="s">
        <v>0</v>
      </c>
      <c r="AU541" s="1">
        <f t="shared" si="67"/>
        <v>1.6994190934464815</v>
      </c>
      <c r="AV541" s="1">
        <f t="shared" si="68"/>
        <v>1.2306994233824797</v>
      </c>
      <c r="AW541" s="1">
        <f t="shared" si="69"/>
        <v>0.76197975331847756</v>
      </c>
    </row>
    <row r="542" spans="1:49" x14ac:dyDescent="0.2">
      <c r="A542">
        <v>540</v>
      </c>
      <c r="B542" t="s">
        <v>13033</v>
      </c>
      <c r="C542" t="s">
        <v>13032</v>
      </c>
      <c r="F542" t="s">
        <v>13031</v>
      </c>
      <c r="G542" t="s">
        <v>17</v>
      </c>
      <c r="H542" t="s">
        <v>16</v>
      </c>
      <c r="I542" t="s">
        <v>7377</v>
      </c>
      <c r="J542" t="s">
        <v>13030</v>
      </c>
      <c r="K542" t="s">
        <v>13029</v>
      </c>
      <c r="L542" t="s">
        <v>13028</v>
      </c>
      <c r="M542" t="s">
        <v>458</v>
      </c>
      <c r="N542">
        <v>3</v>
      </c>
      <c r="O542" t="s">
        <v>13027</v>
      </c>
      <c r="P542" t="s">
        <v>13026</v>
      </c>
      <c r="Q542" t="s">
        <v>13025</v>
      </c>
      <c r="R542" s="7">
        <v>38064</v>
      </c>
      <c r="S542" s="8">
        <f t="shared" si="64"/>
        <v>2004</v>
      </c>
      <c r="T542" s="8">
        <v>2004</v>
      </c>
      <c r="U542" s="8">
        <f t="shared" si="65"/>
        <v>18</v>
      </c>
      <c r="V542" s="7">
        <v>38064</v>
      </c>
      <c r="W542" t="s">
        <v>8373</v>
      </c>
      <c r="X542" s="2">
        <v>0.375</v>
      </c>
      <c r="Y542" s="6">
        <f t="shared" si="70"/>
        <v>1.0010410827260351E-2</v>
      </c>
      <c r="AA542">
        <v>135194</v>
      </c>
      <c r="AB542">
        <v>24918</v>
      </c>
      <c r="AD542" t="s">
        <v>6</v>
      </c>
      <c r="AE542">
        <v>40</v>
      </c>
      <c r="AF542">
        <v>6</v>
      </c>
      <c r="AH542" t="s">
        <v>13024</v>
      </c>
      <c r="AI542" t="s">
        <v>13023</v>
      </c>
      <c r="AK542" t="s">
        <v>13022</v>
      </c>
      <c r="AL542">
        <v>7</v>
      </c>
      <c r="AM542" s="5">
        <f t="shared" si="66"/>
        <v>0.3888888888888889</v>
      </c>
      <c r="AN542" s="4">
        <f t="shared" si="71"/>
        <v>5.890024822247465E-4</v>
      </c>
      <c r="AO542" s="3"/>
      <c r="AP542">
        <v>0</v>
      </c>
      <c r="AR542" t="s">
        <v>1</v>
      </c>
      <c r="AT542" s="2">
        <v>1.3140000000000001</v>
      </c>
      <c r="AU542" s="1">
        <f t="shared" si="67"/>
        <v>0.71839883237496704</v>
      </c>
      <c r="AV542" s="1">
        <f t="shared" si="68"/>
        <v>0.52997066547425487</v>
      </c>
      <c r="AW542" s="1">
        <f t="shared" si="69"/>
        <v>0.34154249857354274</v>
      </c>
    </row>
    <row r="543" spans="1:49" x14ac:dyDescent="0.2">
      <c r="A543">
        <v>541</v>
      </c>
      <c r="B543" t="s">
        <v>13021</v>
      </c>
      <c r="C543" t="s">
        <v>13020</v>
      </c>
      <c r="E543">
        <v>15028752</v>
      </c>
      <c r="F543" t="s">
        <v>13019</v>
      </c>
      <c r="G543" t="s">
        <v>17</v>
      </c>
      <c r="H543" t="s">
        <v>16</v>
      </c>
      <c r="I543" t="s">
        <v>13018</v>
      </c>
      <c r="J543" t="s">
        <v>13017</v>
      </c>
      <c r="K543" t="s">
        <v>13016</v>
      </c>
      <c r="L543" t="s">
        <v>13015</v>
      </c>
      <c r="M543" t="s">
        <v>8941</v>
      </c>
      <c r="N543">
        <v>4</v>
      </c>
      <c r="O543" t="s">
        <v>13014</v>
      </c>
      <c r="P543" t="s">
        <v>13013</v>
      </c>
      <c r="Q543" t="s">
        <v>13012</v>
      </c>
      <c r="R543" s="7">
        <v>38063</v>
      </c>
      <c r="S543" s="8">
        <f t="shared" si="64"/>
        <v>2004</v>
      </c>
      <c r="T543" s="8">
        <v>2004</v>
      </c>
      <c r="U543" s="8">
        <f t="shared" si="65"/>
        <v>18</v>
      </c>
      <c r="V543" s="7">
        <v>38063</v>
      </c>
      <c r="W543" t="s">
        <v>13011</v>
      </c>
      <c r="X543" s="2">
        <v>3.4830000000000001</v>
      </c>
      <c r="Y543" s="6">
        <f t="shared" si="70"/>
        <v>9.2976695763594144E-2</v>
      </c>
      <c r="AA543">
        <v>2706474</v>
      </c>
      <c r="AB543">
        <v>16764</v>
      </c>
      <c r="AD543" t="s">
        <v>6</v>
      </c>
      <c r="AE543">
        <v>24</v>
      </c>
      <c r="AF543">
        <v>11</v>
      </c>
      <c r="AH543" t="s">
        <v>13010</v>
      </c>
      <c r="AI543" t="s">
        <v>13009</v>
      </c>
      <c r="AJ543" t="s">
        <v>13008</v>
      </c>
      <c r="AK543" t="s">
        <v>13007</v>
      </c>
      <c r="AL543">
        <v>60</v>
      </c>
      <c r="AM543" s="5">
        <f t="shared" si="66"/>
        <v>3.3333333333333335</v>
      </c>
      <c r="AN543" s="4">
        <f t="shared" si="71"/>
        <v>5.0485927047835416E-3</v>
      </c>
      <c r="AO543" s="3"/>
      <c r="AP543">
        <v>1</v>
      </c>
      <c r="AQ543" t="s">
        <v>13006</v>
      </c>
      <c r="AR543" t="s">
        <v>13005</v>
      </c>
      <c r="AS543" t="s">
        <v>13004</v>
      </c>
      <c r="AT543" s="2">
        <v>6.1669999999999998</v>
      </c>
      <c r="AU543" s="1">
        <f t="shared" si="67"/>
        <v>6.6598264845950954</v>
      </c>
      <c r="AV543" s="1">
        <f t="shared" si="68"/>
        <v>4.9012644234188842</v>
      </c>
      <c r="AW543" s="1">
        <f t="shared" si="69"/>
        <v>3.1427023622426722</v>
      </c>
    </row>
    <row r="544" spans="1:49" x14ac:dyDescent="0.2">
      <c r="A544">
        <v>542</v>
      </c>
      <c r="B544" t="s">
        <v>13003</v>
      </c>
      <c r="C544" t="s">
        <v>13002</v>
      </c>
      <c r="F544" t="s">
        <v>13001</v>
      </c>
      <c r="G544" t="s">
        <v>17</v>
      </c>
      <c r="H544" t="s">
        <v>16</v>
      </c>
      <c r="I544" t="s">
        <v>13000</v>
      </c>
      <c r="J544">
        <v>60019983</v>
      </c>
      <c r="K544" t="s">
        <v>12999</v>
      </c>
      <c r="L544" t="s">
        <v>12998</v>
      </c>
      <c r="M544" t="s">
        <v>565</v>
      </c>
      <c r="N544">
        <v>2</v>
      </c>
      <c r="O544" t="s">
        <v>12997</v>
      </c>
      <c r="P544" t="s">
        <v>12996</v>
      </c>
      <c r="Q544" t="s">
        <v>12995</v>
      </c>
      <c r="R544" s="7">
        <v>38061</v>
      </c>
      <c r="S544" s="8">
        <f t="shared" si="64"/>
        <v>2004</v>
      </c>
      <c r="T544" s="8">
        <v>2004</v>
      </c>
      <c r="U544" s="8">
        <f t="shared" si="65"/>
        <v>18</v>
      </c>
      <c r="V544" s="7">
        <v>38061</v>
      </c>
      <c r="W544" t="s">
        <v>9749</v>
      </c>
      <c r="X544" s="2">
        <v>1.276</v>
      </c>
      <c r="Y544" s="6">
        <f t="shared" si="70"/>
        <v>3.4062091241557887E-2</v>
      </c>
      <c r="AA544">
        <v>214922</v>
      </c>
      <c r="AB544">
        <v>75087</v>
      </c>
      <c r="AD544" t="s">
        <v>6</v>
      </c>
      <c r="AE544">
        <v>43</v>
      </c>
      <c r="AF544" t="s">
        <v>12994</v>
      </c>
      <c r="AI544" t="s">
        <v>12993</v>
      </c>
      <c r="AJ544" t="s">
        <v>12992</v>
      </c>
      <c r="AK544" t="s">
        <v>12991</v>
      </c>
      <c r="AL544">
        <v>2</v>
      </c>
      <c r="AM544" s="5">
        <f t="shared" si="66"/>
        <v>0.1111111111111111</v>
      </c>
      <c r="AN544" s="4">
        <f t="shared" si="71"/>
        <v>1.682864234927847E-4</v>
      </c>
      <c r="AO544" s="3"/>
      <c r="AP544">
        <v>0</v>
      </c>
      <c r="AR544" t="s">
        <v>1</v>
      </c>
      <c r="AT544" s="2" t="s">
        <v>0</v>
      </c>
      <c r="AU544" s="1">
        <f t="shared" si="67"/>
        <v>2.3893949796138356</v>
      </c>
      <c r="AV544" s="1">
        <f t="shared" si="68"/>
        <v>1.7115188832525337</v>
      </c>
      <c r="AW544" s="1">
        <f t="shared" si="69"/>
        <v>1.0336427868912315</v>
      </c>
    </row>
    <row r="545" spans="1:49" x14ac:dyDescent="0.2">
      <c r="A545">
        <v>543</v>
      </c>
      <c r="B545" t="s">
        <v>12990</v>
      </c>
      <c r="C545" t="s">
        <v>12989</v>
      </c>
      <c r="F545" t="s">
        <v>12988</v>
      </c>
      <c r="G545" t="s">
        <v>17</v>
      </c>
      <c r="H545" t="s">
        <v>16</v>
      </c>
      <c r="I545" t="s">
        <v>12987</v>
      </c>
      <c r="J545" t="s">
        <v>12986</v>
      </c>
      <c r="K545" t="s">
        <v>12985</v>
      </c>
      <c r="L545" t="s">
        <v>12984</v>
      </c>
      <c r="M545" t="s">
        <v>12983</v>
      </c>
      <c r="N545">
        <v>7</v>
      </c>
      <c r="O545" t="s">
        <v>12982</v>
      </c>
      <c r="P545" t="s">
        <v>12981</v>
      </c>
      <c r="Q545" t="s">
        <v>12980</v>
      </c>
      <c r="R545" s="7">
        <v>38061</v>
      </c>
      <c r="S545" s="8">
        <f t="shared" si="64"/>
        <v>2004</v>
      </c>
      <c r="T545" s="8">
        <v>2004</v>
      </c>
      <c r="U545" s="8">
        <f t="shared" si="65"/>
        <v>18</v>
      </c>
      <c r="V545" s="7">
        <v>38061</v>
      </c>
      <c r="W545" t="s">
        <v>8498</v>
      </c>
      <c r="X545" s="2">
        <v>1.1819999999999999</v>
      </c>
      <c r="Y545" s="6">
        <f t="shared" si="70"/>
        <v>3.1552814927524625E-2</v>
      </c>
      <c r="AA545">
        <v>36951</v>
      </c>
      <c r="AB545">
        <v>27030</v>
      </c>
      <c r="AD545" t="s">
        <v>6</v>
      </c>
      <c r="AE545">
        <v>84</v>
      </c>
      <c r="AF545">
        <v>11</v>
      </c>
      <c r="AH545" t="s">
        <v>12979</v>
      </c>
      <c r="AI545" t="s">
        <v>12978</v>
      </c>
      <c r="AK545" t="s">
        <v>12977</v>
      </c>
      <c r="AL545">
        <v>92</v>
      </c>
      <c r="AM545" s="5">
        <f t="shared" si="66"/>
        <v>5.1111111111111107</v>
      </c>
      <c r="AN545" s="4">
        <f t="shared" si="71"/>
        <v>7.7411754806680968E-3</v>
      </c>
      <c r="AO545" s="3"/>
      <c r="AP545">
        <v>0</v>
      </c>
      <c r="AR545" t="s">
        <v>1</v>
      </c>
      <c r="AT545" s="2">
        <v>3.7909999999999999</v>
      </c>
      <c r="AU545" s="1">
        <f t="shared" si="67"/>
        <v>2.4409323093467665</v>
      </c>
      <c r="AV545" s="1">
        <f t="shared" si="68"/>
        <v>1.9646995204096362</v>
      </c>
      <c r="AW545" s="1">
        <f t="shared" si="69"/>
        <v>1.4884667314725055</v>
      </c>
    </row>
    <row r="546" spans="1:49" x14ac:dyDescent="0.2">
      <c r="A546">
        <v>544</v>
      </c>
      <c r="B546" t="s">
        <v>12976</v>
      </c>
      <c r="C546" t="s">
        <v>12975</v>
      </c>
      <c r="D546" t="s">
        <v>12974</v>
      </c>
      <c r="E546">
        <v>15013806</v>
      </c>
      <c r="F546" t="s">
        <v>12973</v>
      </c>
      <c r="G546" t="s">
        <v>17</v>
      </c>
      <c r="H546" t="s">
        <v>16</v>
      </c>
      <c r="I546" t="s">
        <v>12972</v>
      </c>
      <c r="J546" t="s">
        <v>12971</v>
      </c>
      <c r="K546" t="s">
        <v>12970</v>
      </c>
      <c r="L546" t="s">
        <v>12969</v>
      </c>
      <c r="M546" t="s">
        <v>12968</v>
      </c>
      <c r="N546">
        <v>2</v>
      </c>
      <c r="O546" t="s">
        <v>12967</v>
      </c>
      <c r="P546" t="s">
        <v>12966</v>
      </c>
      <c r="Q546" t="s">
        <v>12965</v>
      </c>
      <c r="R546" s="7">
        <v>38061</v>
      </c>
      <c r="S546" s="8">
        <f t="shared" si="64"/>
        <v>2004</v>
      </c>
      <c r="T546" s="8">
        <v>2004</v>
      </c>
      <c r="U546" s="8">
        <f t="shared" si="65"/>
        <v>18</v>
      </c>
      <c r="V546" s="7">
        <v>38061</v>
      </c>
      <c r="W546" t="s">
        <v>12964</v>
      </c>
      <c r="X546" s="2">
        <v>1.77</v>
      </c>
      <c r="Y546" s="6">
        <f t="shared" si="70"/>
        <v>4.7249139104668859E-2</v>
      </c>
      <c r="AA546">
        <v>121606</v>
      </c>
      <c r="AB546">
        <v>14536</v>
      </c>
      <c r="AD546" t="s">
        <v>6</v>
      </c>
      <c r="AE546">
        <v>267</v>
      </c>
      <c r="AF546">
        <v>2</v>
      </c>
      <c r="AH546" t="s">
        <v>12963</v>
      </c>
      <c r="AI546" t="s">
        <v>12962</v>
      </c>
      <c r="AJ546" t="s">
        <v>12961</v>
      </c>
      <c r="AK546" t="s">
        <v>12960</v>
      </c>
      <c r="AL546">
        <v>28</v>
      </c>
      <c r="AM546" s="5">
        <f t="shared" si="66"/>
        <v>1.5555555555555556</v>
      </c>
      <c r="AN546" s="4">
        <f t="shared" si="71"/>
        <v>2.356009928898986E-3</v>
      </c>
      <c r="AO546" s="3"/>
      <c r="AP546">
        <v>1</v>
      </c>
      <c r="AR546" t="s">
        <v>1</v>
      </c>
      <c r="AT546" s="2">
        <v>3.5819999999999999</v>
      </c>
      <c r="AU546" s="1">
        <f t="shared" si="67"/>
        <v>3.3781200351937892</v>
      </c>
      <c r="AV546" s="1">
        <f t="shared" si="68"/>
        <v>2.4802574516783924</v>
      </c>
      <c r="AW546" s="1">
        <f t="shared" si="69"/>
        <v>1.5823948681629947</v>
      </c>
    </row>
    <row r="547" spans="1:49" x14ac:dyDescent="0.2">
      <c r="A547">
        <v>545</v>
      </c>
      <c r="B547" t="s">
        <v>12959</v>
      </c>
      <c r="C547" t="s">
        <v>12958</v>
      </c>
      <c r="D547" t="s">
        <v>12957</v>
      </c>
      <c r="F547" t="s">
        <v>12956</v>
      </c>
      <c r="G547" t="s">
        <v>17</v>
      </c>
      <c r="H547" t="s">
        <v>16</v>
      </c>
      <c r="I547" t="s">
        <v>12955</v>
      </c>
      <c r="J547">
        <v>60105159</v>
      </c>
      <c r="K547" t="s">
        <v>707</v>
      </c>
      <c r="L547" t="s">
        <v>706</v>
      </c>
      <c r="M547" t="s">
        <v>565</v>
      </c>
      <c r="N547">
        <v>3</v>
      </c>
      <c r="O547" t="s">
        <v>12954</v>
      </c>
      <c r="P547" t="s">
        <v>12953</v>
      </c>
      <c r="Q547" t="s">
        <v>703</v>
      </c>
      <c r="R547" s="7">
        <v>38061</v>
      </c>
      <c r="S547" s="8">
        <f t="shared" si="64"/>
        <v>2004</v>
      </c>
      <c r="T547" s="8">
        <v>2004</v>
      </c>
      <c r="U547" s="8">
        <f t="shared" si="65"/>
        <v>18</v>
      </c>
      <c r="V547" s="7">
        <v>38061</v>
      </c>
      <c r="W547" t="s">
        <v>12952</v>
      </c>
      <c r="X547" s="2">
        <v>0.71399999999999997</v>
      </c>
      <c r="Y547" s="6">
        <f t="shared" si="70"/>
        <v>1.9059822215103706E-2</v>
      </c>
      <c r="AA547">
        <v>10106030</v>
      </c>
      <c r="AB547">
        <v>26966</v>
      </c>
      <c r="AD547" t="s">
        <v>6</v>
      </c>
      <c r="AE547">
        <v>162</v>
      </c>
      <c r="AF547" s="9">
        <v>44257</v>
      </c>
      <c r="AH547" t="s">
        <v>12951</v>
      </c>
      <c r="AI547" t="s">
        <v>12950</v>
      </c>
      <c r="AJ547" t="s">
        <v>12949</v>
      </c>
      <c r="AK547" t="s">
        <v>12948</v>
      </c>
      <c r="AL547">
        <v>30</v>
      </c>
      <c r="AM547" s="5">
        <f t="shared" si="66"/>
        <v>1.6666666666666667</v>
      </c>
      <c r="AN547" s="4">
        <f t="shared" si="71"/>
        <v>2.5242963523917708E-3</v>
      </c>
      <c r="AO547" s="3"/>
      <c r="AP547">
        <v>0</v>
      </c>
      <c r="AQ547" t="s">
        <v>262</v>
      </c>
      <c r="AR547">
        <v>15350107</v>
      </c>
      <c r="AS547" t="s">
        <v>261</v>
      </c>
      <c r="AT547" s="2" t="s">
        <v>0</v>
      </c>
      <c r="AU547" s="1">
        <f t="shared" si="67"/>
        <v>1.4099164456290125</v>
      </c>
      <c r="AV547" s="1">
        <f t="shared" si="68"/>
        <v>1.0792059283747739</v>
      </c>
      <c r="AW547" s="1">
        <f t="shared" si="69"/>
        <v>0.74849541112053508</v>
      </c>
    </row>
    <row r="548" spans="1:49" x14ac:dyDescent="0.2">
      <c r="A548">
        <v>546</v>
      </c>
      <c r="B548" t="s">
        <v>12947</v>
      </c>
      <c r="C548" t="s">
        <v>12946</v>
      </c>
      <c r="E548">
        <v>14688246</v>
      </c>
      <c r="F548" t="s">
        <v>12945</v>
      </c>
      <c r="G548" t="s">
        <v>17</v>
      </c>
      <c r="H548" t="s">
        <v>16</v>
      </c>
      <c r="I548" t="s">
        <v>12944</v>
      </c>
      <c r="J548" t="s">
        <v>12943</v>
      </c>
      <c r="K548" t="s">
        <v>12942</v>
      </c>
      <c r="L548" t="s">
        <v>12941</v>
      </c>
      <c r="M548" t="s">
        <v>345</v>
      </c>
      <c r="N548">
        <v>6</v>
      </c>
      <c r="O548" t="s">
        <v>12940</v>
      </c>
      <c r="P548" t="s">
        <v>12939</v>
      </c>
      <c r="Q548" t="s">
        <v>12938</v>
      </c>
      <c r="R548" s="7">
        <v>38058</v>
      </c>
      <c r="S548" s="8">
        <f t="shared" si="64"/>
        <v>2004</v>
      </c>
      <c r="T548" s="8">
        <v>2004</v>
      </c>
      <c r="U548" s="8">
        <f t="shared" si="65"/>
        <v>18</v>
      </c>
      <c r="V548" s="7">
        <v>38058</v>
      </c>
      <c r="W548" t="s">
        <v>10313</v>
      </c>
      <c r="X548" s="2">
        <v>2.3610000000000002</v>
      </c>
      <c r="Y548" s="6">
        <f t="shared" si="70"/>
        <v>6.3025546568431179E-2</v>
      </c>
      <c r="AA548">
        <v>219258</v>
      </c>
      <c r="AB548">
        <v>17592</v>
      </c>
      <c r="AD548" t="s">
        <v>6</v>
      </c>
      <c r="AE548">
        <v>279</v>
      </c>
      <c r="AF548">
        <v>11</v>
      </c>
      <c r="AH548" t="s">
        <v>12937</v>
      </c>
      <c r="AI548" t="s">
        <v>12936</v>
      </c>
      <c r="AK548" t="s">
        <v>12935</v>
      </c>
      <c r="AL548">
        <v>11</v>
      </c>
      <c r="AM548" s="5">
        <f t="shared" si="66"/>
        <v>0.61111111111111116</v>
      </c>
      <c r="AN548" s="4">
        <f t="shared" si="71"/>
        <v>9.25575329210316E-4</v>
      </c>
      <c r="AO548" s="3"/>
      <c r="AP548">
        <v>1</v>
      </c>
      <c r="AQ548" t="s">
        <v>6838</v>
      </c>
      <c r="AR548" t="s">
        <v>12934</v>
      </c>
      <c r="AS548" t="s">
        <v>6836</v>
      </c>
      <c r="AT548" s="2">
        <v>5.157</v>
      </c>
      <c r="AU548" s="1">
        <f t="shared" si="67"/>
        <v>4.4395555196664915</v>
      </c>
      <c r="AV548" s="1">
        <f t="shared" si="68"/>
        <v>3.1975560948820743</v>
      </c>
      <c r="AW548" s="1">
        <f t="shared" si="69"/>
        <v>1.9555566700976574</v>
      </c>
    </row>
    <row r="549" spans="1:49" x14ac:dyDescent="0.2">
      <c r="A549">
        <v>547</v>
      </c>
      <c r="B549" t="s">
        <v>12933</v>
      </c>
      <c r="C549" t="s">
        <v>12932</v>
      </c>
      <c r="D549" t="s">
        <v>12931</v>
      </c>
      <c r="E549">
        <v>15013760</v>
      </c>
      <c r="F549" t="s">
        <v>12930</v>
      </c>
      <c r="G549" t="s">
        <v>17</v>
      </c>
      <c r="H549" t="s">
        <v>16</v>
      </c>
      <c r="I549" t="s">
        <v>12929</v>
      </c>
      <c r="J549" t="s">
        <v>12928</v>
      </c>
      <c r="K549" t="s">
        <v>12927</v>
      </c>
      <c r="L549" t="s">
        <v>12926</v>
      </c>
      <c r="M549" t="s">
        <v>12925</v>
      </c>
      <c r="N549">
        <v>4</v>
      </c>
      <c r="O549" t="s">
        <v>12924</v>
      </c>
      <c r="P549" t="s">
        <v>12923</v>
      </c>
      <c r="Q549" t="s">
        <v>12922</v>
      </c>
      <c r="R549" s="7">
        <v>38058</v>
      </c>
      <c r="S549" s="8">
        <f t="shared" si="64"/>
        <v>2004</v>
      </c>
      <c r="T549" s="8">
        <v>2004</v>
      </c>
      <c r="U549" s="8">
        <f t="shared" si="65"/>
        <v>18</v>
      </c>
      <c r="V549" s="7">
        <v>38058</v>
      </c>
      <c r="W549" t="s">
        <v>12921</v>
      </c>
      <c r="X549" s="2">
        <v>1.593</v>
      </c>
      <c r="Y549" s="6">
        <f t="shared" si="70"/>
        <v>4.2524225194201973E-2</v>
      </c>
      <c r="AA549">
        <v>145793</v>
      </c>
      <c r="AB549">
        <v>17481</v>
      </c>
      <c r="AD549" t="s">
        <v>6</v>
      </c>
      <c r="AE549">
        <v>561</v>
      </c>
      <c r="AF549" s="9">
        <v>44256</v>
      </c>
      <c r="AH549" t="s">
        <v>12920</v>
      </c>
      <c r="AI549" t="s">
        <v>12919</v>
      </c>
      <c r="AJ549" t="s">
        <v>12918</v>
      </c>
      <c r="AK549" t="s">
        <v>12917</v>
      </c>
      <c r="AL549">
        <v>19</v>
      </c>
      <c r="AM549" s="5">
        <f t="shared" si="66"/>
        <v>1.0555555555555556</v>
      </c>
      <c r="AN549" s="4">
        <f t="shared" si="71"/>
        <v>1.5987210231814548E-3</v>
      </c>
      <c r="AO549" s="3"/>
      <c r="AP549">
        <v>1</v>
      </c>
      <c r="AQ549" t="s">
        <v>1659</v>
      </c>
      <c r="AR549" t="s">
        <v>1</v>
      </c>
      <c r="AS549" t="s">
        <v>1658</v>
      </c>
      <c r="AT549" s="2">
        <v>4.1239999999999997</v>
      </c>
      <c r="AU549" s="1">
        <f t="shared" si="67"/>
        <v>3.0246573942895818</v>
      </c>
      <c r="AV549" s="1">
        <f t="shared" si="68"/>
        <v>2.2061473108691714</v>
      </c>
      <c r="AW549" s="1">
        <f t="shared" si="69"/>
        <v>1.3876372274487609</v>
      </c>
    </row>
    <row r="550" spans="1:49" x14ac:dyDescent="0.2">
      <c r="A550">
        <v>548</v>
      </c>
      <c r="B550" t="s">
        <v>12916</v>
      </c>
      <c r="C550" t="s">
        <v>12915</v>
      </c>
      <c r="D550" t="s">
        <v>12914</v>
      </c>
      <c r="E550">
        <v>15003458</v>
      </c>
      <c r="F550" t="s">
        <v>12913</v>
      </c>
      <c r="G550" t="s">
        <v>17</v>
      </c>
      <c r="H550" t="s">
        <v>16</v>
      </c>
      <c r="I550" t="s">
        <v>12912</v>
      </c>
      <c r="J550" t="s">
        <v>12911</v>
      </c>
      <c r="K550" t="s">
        <v>12910</v>
      </c>
      <c r="L550" t="s">
        <v>12909</v>
      </c>
      <c r="M550" t="s">
        <v>64</v>
      </c>
      <c r="N550">
        <v>3</v>
      </c>
      <c r="O550" t="s">
        <v>12908</v>
      </c>
      <c r="P550" t="s">
        <v>12907</v>
      </c>
      <c r="Q550" t="s">
        <v>12906</v>
      </c>
      <c r="R550" s="7">
        <v>38058</v>
      </c>
      <c r="S550" s="8">
        <f t="shared" si="64"/>
        <v>2004</v>
      </c>
      <c r="T550" s="8">
        <v>2004</v>
      </c>
      <c r="U550" s="8">
        <f t="shared" si="65"/>
        <v>18</v>
      </c>
      <c r="V550" s="7">
        <v>38058</v>
      </c>
      <c r="W550" t="s">
        <v>12905</v>
      </c>
      <c r="X550" s="2">
        <v>3.1890000000000001</v>
      </c>
      <c r="Y550" s="6">
        <f t="shared" si="70"/>
        <v>8.5128533675022031E-2</v>
      </c>
      <c r="AA550">
        <v>222836</v>
      </c>
      <c r="AB550">
        <v>17618</v>
      </c>
      <c r="AD550" t="s">
        <v>6</v>
      </c>
      <c r="AE550">
        <v>337</v>
      </c>
      <c r="AF550">
        <v>1</v>
      </c>
      <c r="AH550" t="s">
        <v>12904</v>
      </c>
      <c r="AI550" t="s">
        <v>12903</v>
      </c>
      <c r="AJ550" t="s">
        <v>12902</v>
      </c>
      <c r="AK550" t="s">
        <v>12901</v>
      </c>
      <c r="AL550">
        <v>80</v>
      </c>
      <c r="AM550" s="5">
        <f t="shared" si="66"/>
        <v>4.4444444444444446</v>
      </c>
      <c r="AN550" s="4">
        <f t="shared" si="71"/>
        <v>6.7314569397113888E-3</v>
      </c>
      <c r="AO550" s="3"/>
      <c r="AP550">
        <v>0</v>
      </c>
      <c r="AQ550" t="s">
        <v>55</v>
      </c>
      <c r="AR550" t="s">
        <v>12900</v>
      </c>
      <c r="AS550" t="s">
        <v>53</v>
      </c>
      <c r="AT550" s="2">
        <v>5.4690000000000003</v>
      </c>
      <c r="AU550" s="1">
        <f t="shared" si="67"/>
        <v>6.1609410654428833</v>
      </c>
      <c r="AV550" s="1">
        <f t="shared" si="68"/>
        <v>4.5929995307366713</v>
      </c>
      <c r="AW550" s="1">
        <f t="shared" si="69"/>
        <v>3.025057996030458</v>
      </c>
    </row>
    <row r="551" spans="1:49" x14ac:dyDescent="0.2">
      <c r="A551">
        <v>549</v>
      </c>
      <c r="B551" t="s">
        <v>12899</v>
      </c>
      <c r="F551" t="s">
        <v>12898</v>
      </c>
      <c r="G551" t="s">
        <v>17</v>
      </c>
      <c r="H551" t="s">
        <v>16</v>
      </c>
      <c r="I551" t="s">
        <v>12897</v>
      </c>
      <c r="J551">
        <v>60011604</v>
      </c>
      <c r="K551" t="s">
        <v>5489</v>
      </c>
      <c r="L551" t="s">
        <v>494</v>
      </c>
      <c r="M551" t="s">
        <v>493</v>
      </c>
      <c r="N551">
        <v>6</v>
      </c>
      <c r="O551" t="s">
        <v>12896</v>
      </c>
      <c r="P551" t="s">
        <v>12895</v>
      </c>
      <c r="Q551" t="s">
        <v>12894</v>
      </c>
      <c r="R551" s="7">
        <v>38057</v>
      </c>
      <c r="S551" s="8">
        <f t="shared" ref="S551:S614" si="72">YEAR(R551)</f>
        <v>2004</v>
      </c>
      <c r="T551" s="8">
        <v>2004</v>
      </c>
      <c r="U551" s="8">
        <f t="shared" ref="U551:U614" si="73">2022-T551</f>
        <v>18</v>
      </c>
      <c r="V551" s="7">
        <v>38057</v>
      </c>
      <c r="W551" t="s">
        <v>8483</v>
      </c>
      <c r="X551" s="2">
        <v>0.86399999999999999</v>
      </c>
      <c r="Y551" s="6">
        <f t="shared" si="70"/>
        <v>2.3063986546007848E-2</v>
      </c>
      <c r="AA551">
        <v>15206106</v>
      </c>
      <c r="AB551">
        <v>26970</v>
      </c>
      <c r="AD551" t="s">
        <v>6</v>
      </c>
      <c r="AE551">
        <v>108</v>
      </c>
      <c r="AF551">
        <v>10</v>
      </c>
      <c r="AH551" t="s">
        <v>12893</v>
      </c>
      <c r="AI551" t="s">
        <v>12892</v>
      </c>
      <c r="AK551" t="s">
        <v>12891</v>
      </c>
      <c r="AL551">
        <v>19</v>
      </c>
      <c r="AM551" s="5">
        <f t="shared" ref="AM551:AM614" si="74">AL551/U551</f>
        <v>1.0555555555555556</v>
      </c>
      <c r="AN551" s="4">
        <f t="shared" si="71"/>
        <v>1.5987210231814548E-3</v>
      </c>
      <c r="AO551" s="3"/>
      <c r="AP551">
        <v>0</v>
      </c>
      <c r="AR551" t="s">
        <v>1</v>
      </c>
      <c r="AT551" s="2">
        <v>2.9910000000000001</v>
      </c>
      <c r="AU551" s="1">
        <f t="shared" ref="AU551:AU614" si="75">(Y551*0.7+AN551*0.3)*100</f>
        <v>1.6624406889159928</v>
      </c>
      <c r="AV551" s="1">
        <f t="shared" ref="AV551:AV614" si="76">(Y551*0.5+AN551*0.5)*100</f>
        <v>1.2331353784594652</v>
      </c>
      <c r="AW551" s="1">
        <f t="shared" ref="AW551:AW614" si="77">(Y551*0.3+AN551*0.7)*100</f>
        <v>0.80383006800293733</v>
      </c>
    </row>
    <row r="552" spans="1:49" x14ac:dyDescent="0.2">
      <c r="A552">
        <v>550</v>
      </c>
      <c r="B552" t="s">
        <v>12890</v>
      </c>
      <c r="C552" t="s">
        <v>12889</v>
      </c>
      <c r="F552" t="s">
        <v>12888</v>
      </c>
      <c r="G552" t="s">
        <v>17</v>
      </c>
      <c r="H552" t="s">
        <v>16</v>
      </c>
      <c r="I552" t="s">
        <v>12887</v>
      </c>
      <c r="J552" t="s">
        <v>12886</v>
      </c>
      <c r="K552" t="s">
        <v>12885</v>
      </c>
      <c r="L552" t="s">
        <v>12884</v>
      </c>
      <c r="M552" t="s">
        <v>12883</v>
      </c>
      <c r="N552">
        <v>3</v>
      </c>
      <c r="O552" t="s">
        <v>12882</v>
      </c>
      <c r="P552" t="s">
        <v>12881</v>
      </c>
      <c r="Q552" t="s">
        <v>12880</v>
      </c>
      <c r="R552" s="7">
        <v>38056</v>
      </c>
      <c r="S552" s="8">
        <f t="shared" si="72"/>
        <v>2004</v>
      </c>
      <c r="T552" s="8">
        <v>2004</v>
      </c>
      <c r="U552" s="8">
        <f t="shared" si="73"/>
        <v>18</v>
      </c>
      <c r="V552" s="7">
        <v>38056</v>
      </c>
      <c r="W552" t="s">
        <v>12879</v>
      </c>
      <c r="X552" s="2">
        <v>0.66800000000000004</v>
      </c>
      <c r="Y552" s="6">
        <f t="shared" si="70"/>
        <v>1.7831878486959774E-2</v>
      </c>
      <c r="AA552" t="s">
        <v>12878</v>
      </c>
      <c r="AB552">
        <v>29593</v>
      </c>
      <c r="AC552">
        <v>15394522</v>
      </c>
      <c r="AD552" t="s">
        <v>6</v>
      </c>
      <c r="AE552">
        <v>43</v>
      </c>
      <c r="AF552">
        <v>8</v>
      </c>
      <c r="AH552" t="s">
        <v>12877</v>
      </c>
      <c r="AI552" t="s">
        <v>12876</v>
      </c>
      <c r="AK552" t="s">
        <v>12875</v>
      </c>
      <c r="AL552">
        <v>2</v>
      </c>
      <c r="AM552" s="5">
        <f t="shared" si="74"/>
        <v>0.1111111111111111</v>
      </c>
      <c r="AN552" s="4">
        <f t="shared" si="71"/>
        <v>1.682864234927847E-4</v>
      </c>
      <c r="AO552" s="3"/>
      <c r="AP552">
        <v>0</v>
      </c>
      <c r="AR552" t="s">
        <v>1</v>
      </c>
      <c r="AT552" s="2">
        <v>1.98</v>
      </c>
      <c r="AU552" s="1">
        <f t="shared" si="75"/>
        <v>1.2532800867919676</v>
      </c>
      <c r="AV552" s="1">
        <f t="shared" si="76"/>
        <v>0.90000824552262793</v>
      </c>
      <c r="AW552" s="1">
        <f t="shared" si="77"/>
        <v>0.54673640425328807</v>
      </c>
    </row>
    <row r="553" spans="1:49" x14ac:dyDescent="0.2">
      <c r="A553">
        <v>551</v>
      </c>
      <c r="B553" t="s">
        <v>12874</v>
      </c>
      <c r="C553" t="s">
        <v>12873</v>
      </c>
      <c r="F553" t="s">
        <v>12872</v>
      </c>
      <c r="G553" t="s">
        <v>17</v>
      </c>
      <c r="H553" t="s">
        <v>16</v>
      </c>
      <c r="I553" t="s">
        <v>12871</v>
      </c>
      <c r="J553" t="s">
        <v>12870</v>
      </c>
      <c r="K553" t="s">
        <v>12869</v>
      </c>
      <c r="L553" t="s">
        <v>12868</v>
      </c>
      <c r="M553" t="s">
        <v>12867</v>
      </c>
      <c r="N553">
        <v>2</v>
      </c>
      <c r="O553" t="s">
        <v>12866</v>
      </c>
      <c r="P553" t="s">
        <v>12865</v>
      </c>
      <c r="Q553" t="s">
        <v>12864</v>
      </c>
      <c r="R553" s="7">
        <v>38054</v>
      </c>
      <c r="S553" s="8">
        <f t="shared" si="72"/>
        <v>2004</v>
      </c>
      <c r="T553" s="8">
        <v>2004</v>
      </c>
      <c r="U553" s="8">
        <f t="shared" si="73"/>
        <v>18</v>
      </c>
      <c r="V553" s="7">
        <v>38054</v>
      </c>
      <c r="W553" t="s">
        <v>8498</v>
      </c>
      <c r="X553" s="2">
        <v>1.1819999999999999</v>
      </c>
      <c r="Y553" s="6">
        <f t="shared" si="70"/>
        <v>3.1552814927524625E-2</v>
      </c>
      <c r="AA553">
        <v>36951</v>
      </c>
      <c r="AB553">
        <v>27030</v>
      </c>
      <c r="AD553" t="s">
        <v>6</v>
      </c>
      <c r="AE553">
        <v>84</v>
      </c>
      <c r="AF553">
        <v>10</v>
      </c>
      <c r="AH553" t="s">
        <v>12863</v>
      </c>
      <c r="AI553" t="s">
        <v>12862</v>
      </c>
      <c r="AK553" t="s">
        <v>12861</v>
      </c>
      <c r="AL553">
        <v>6</v>
      </c>
      <c r="AM553" s="5">
        <f t="shared" si="74"/>
        <v>0.33333333333333331</v>
      </c>
      <c r="AN553" s="4">
        <f t="shared" si="71"/>
        <v>5.048592704783541E-4</v>
      </c>
      <c r="AO553" s="3"/>
      <c r="AP553">
        <v>0</v>
      </c>
      <c r="AR553" t="s">
        <v>1</v>
      </c>
      <c r="AT553" s="2">
        <v>3.7909999999999999</v>
      </c>
      <c r="AU553" s="1">
        <f t="shared" si="75"/>
        <v>2.2238428230410738</v>
      </c>
      <c r="AV553" s="1">
        <f t="shared" si="76"/>
        <v>1.6028837099001487</v>
      </c>
      <c r="AW553" s="1">
        <f t="shared" si="77"/>
        <v>0.98192459675922361</v>
      </c>
    </row>
    <row r="554" spans="1:49" x14ac:dyDescent="0.2">
      <c r="A554">
        <v>552</v>
      </c>
      <c r="B554" t="s">
        <v>12860</v>
      </c>
      <c r="C554" t="s">
        <v>12859</v>
      </c>
      <c r="D554" t="s">
        <v>12858</v>
      </c>
      <c r="F554" t="s">
        <v>12857</v>
      </c>
      <c r="G554" t="s">
        <v>17</v>
      </c>
      <c r="H554" t="s">
        <v>16</v>
      </c>
      <c r="I554" t="s">
        <v>12856</v>
      </c>
      <c r="J554">
        <v>60014256</v>
      </c>
      <c r="K554" t="s">
        <v>12855</v>
      </c>
      <c r="L554" t="s">
        <v>12854</v>
      </c>
      <c r="M554" t="s">
        <v>565</v>
      </c>
      <c r="N554">
        <v>4</v>
      </c>
      <c r="O554" t="s">
        <v>12853</v>
      </c>
      <c r="P554" t="s">
        <v>12852</v>
      </c>
      <c r="Q554" t="s">
        <v>12851</v>
      </c>
      <c r="R554" s="7">
        <v>38053</v>
      </c>
      <c r="S554" s="8">
        <f t="shared" si="72"/>
        <v>2004</v>
      </c>
      <c r="T554" s="8">
        <v>2004</v>
      </c>
      <c r="U554" s="8">
        <f t="shared" si="73"/>
        <v>18</v>
      </c>
      <c r="V554" s="7">
        <v>38053</v>
      </c>
      <c r="W554" t="s">
        <v>12850</v>
      </c>
      <c r="X554" s="2">
        <v>0.85699999999999998</v>
      </c>
      <c r="Y554" s="6">
        <f t="shared" si="70"/>
        <v>2.287712554389899E-2</v>
      </c>
      <c r="AA554">
        <v>223727</v>
      </c>
      <c r="AB554">
        <v>28570</v>
      </c>
      <c r="AD554" t="s">
        <v>6</v>
      </c>
      <c r="AE554">
        <v>37</v>
      </c>
      <c r="AF554">
        <v>5</v>
      </c>
      <c r="AH554" t="s">
        <v>12849</v>
      </c>
      <c r="AI554" t="s">
        <v>12848</v>
      </c>
      <c r="AK554" t="s">
        <v>12847</v>
      </c>
      <c r="AL554">
        <v>31</v>
      </c>
      <c r="AM554" s="5">
        <f t="shared" si="74"/>
        <v>1.7222222222222223</v>
      </c>
      <c r="AN554" s="4">
        <f t="shared" si="71"/>
        <v>2.6084395641381634E-3</v>
      </c>
      <c r="AO554" s="3"/>
      <c r="AP554">
        <v>0</v>
      </c>
      <c r="AR554" t="s">
        <v>1</v>
      </c>
      <c r="AT554" s="2" t="s">
        <v>0</v>
      </c>
      <c r="AU554" s="1">
        <f t="shared" si="75"/>
        <v>1.6796519749970742</v>
      </c>
      <c r="AV554" s="1">
        <f t="shared" si="76"/>
        <v>1.2742782554018577</v>
      </c>
      <c r="AW554" s="1">
        <f t="shared" si="77"/>
        <v>0.86890453580664107</v>
      </c>
    </row>
    <row r="555" spans="1:49" x14ac:dyDescent="0.2">
      <c r="A555">
        <v>553</v>
      </c>
      <c r="B555" t="s">
        <v>12846</v>
      </c>
      <c r="C555" t="s">
        <v>12845</v>
      </c>
      <c r="F555" t="s">
        <v>12844</v>
      </c>
      <c r="G555" t="s">
        <v>17</v>
      </c>
      <c r="H555" t="s">
        <v>16</v>
      </c>
      <c r="I555" t="s">
        <v>12843</v>
      </c>
      <c r="J555">
        <v>60011357</v>
      </c>
      <c r="K555" t="s">
        <v>10764</v>
      </c>
      <c r="L555" t="s">
        <v>10763</v>
      </c>
      <c r="M555" t="s">
        <v>136</v>
      </c>
      <c r="N555">
        <v>2</v>
      </c>
      <c r="O555" t="s">
        <v>12842</v>
      </c>
      <c r="P555" t="s">
        <v>12841</v>
      </c>
      <c r="Q555" t="s">
        <v>10760</v>
      </c>
      <c r="R555" s="7">
        <v>38051</v>
      </c>
      <c r="S555" s="8">
        <f t="shared" si="72"/>
        <v>2004</v>
      </c>
      <c r="T555" s="8">
        <v>2004</v>
      </c>
      <c r="U555" s="8">
        <f t="shared" si="73"/>
        <v>18</v>
      </c>
      <c r="V555" s="7">
        <v>38051</v>
      </c>
      <c r="W555" t="s">
        <v>8227</v>
      </c>
      <c r="X555" s="2">
        <v>0.30399999999999999</v>
      </c>
      <c r="Y555" s="6">
        <f t="shared" si="70"/>
        <v>8.115106377299057E-3</v>
      </c>
      <c r="AA555">
        <v>8952477</v>
      </c>
      <c r="AB555">
        <v>12250</v>
      </c>
      <c r="AD555" t="s">
        <v>6</v>
      </c>
      <c r="AE555">
        <v>40</v>
      </c>
      <c r="AF555">
        <v>5</v>
      </c>
      <c r="AH555" t="s">
        <v>12840</v>
      </c>
      <c r="AI555" t="s">
        <v>12839</v>
      </c>
      <c r="AJ555" t="s">
        <v>12838</v>
      </c>
      <c r="AK555" t="s">
        <v>12837</v>
      </c>
      <c r="AL555">
        <v>6</v>
      </c>
      <c r="AM555" s="5">
        <f t="shared" si="74"/>
        <v>0.33333333333333331</v>
      </c>
      <c r="AN555" s="4">
        <f t="shared" si="71"/>
        <v>5.048592704783541E-4</v>
      </c>
      <c r="AO555" s="3"/>
      <c r="AP555">
        <v>0</v>
      </c>
      <c r="AR555" t="s">
        <v>1</v>
      </c>
      <c r="AT555" s="2" t="s">
        <v>0</v>
      </c>
      <c r="AU555" s="1">
        <f t="shared" si="75"/>
        <v>0.58320322452528461</v>
      </c>
      <c r="AV555" s="1">
        <f t="shared" si="76"/>
        <v>0.43099828238887061</v>
      </c>
      <c r="AW555" s="1">
        <f t="shared" si="77"/>
        <v>0.2787933402524565</v>
      </c>
    </row>
    <row r="556" spans="1:49" x14ac:dyDescent="0.2">
      <c r="A556">
        <v>554</v>
      </c>
      <c r="B556" t="s">
        <v>12836</v>
      </c>
      <c r="C556" t="s">
        <v>12835</v>
      </c>
      <c r="F556" t="s">
        <v>12834</v>
      </c>
      <c r="G556" t="s">
        <v>17</v>
      </c>
      <c r="H556" t="s">
        <v>16</v>
      </c>
      <c r="I556" t="s">
        <v>9221</v>
      </c>
      <c r="J556" t="s">
        <v>12833</v>
      </c>
      <c r="K556" t="s">
        <v>12832</v>
      </c>
      <c r="L556" t="s">
        <v>12831</v>
      </c>
      <c r="M556" t="s">
        <v>458</v>
      </c>
      <c r="N556">
        <v>4</v>
      </c>
      <c r="O556" t="s">
        <v>12830</v>
      </c>
      <c r="P556" t="s">
        <v>12829</v>
      </c>
      <c r="Q556" t="s">
        <v>12828</v>
      </c>
      <c r="R556" s="7">
        <v>38051</v>
      </c>
      <c r="S556" s="8">
        <f t="shared" si="72"/>
        <v>2004</v>
      </c>
      <c r="T556" s="8">
        <v>2004</v>
      </c>
      <c r="U556" s="8">
        <f t="shared" si="73"/>
        <v>18</v>
      </c>
      <c r="V556" s="7">
        <v>38051</v>
      </c>
      <c r="W556" t="s">
        <v>8227</v>
      </c>
      <c r="X556" s="2">
        <v>0.30399999999999999</v>
      </c>
      <c r="Y556" s="6">
        <f t="shared" si="70"/>
        <v>8.115106377299057E-3</v>
      </c>
      <c r="AA556">
        <v>8952477</v>
      </c>
      <c r="AB556">
        <v>12250</v>
      </c>
      <c r="AD556" t="s">
        <v>6</v>
      </c>
      <c r="AE556">
        <v>40</v>
      </c>
      <c r="AF556">
        <v>5</v>
      </c>
      <c r="AH556" t="s">
        <v>12827</v>
      </c>
      <c r="AI556" t="s">
        <v>12826</v>
      </c>
      <c r="AJ556" t="s">
        <v>12825</v>
      </c>
      <c r="AK556" t="s">
        <v>12824</v>
      </c>
      <c r="AL556">
        <v>237</v>
      </c>
      <c r="AM556" s="5">
        <f t="shared" si="74"/>
        <v>13.166666666666666</v>
      </c>
      <c r="AN556" s="4">
        <f t="shared" si="71"/>
        <v>1.9941941183894987E-2</v>
      </c>
      <c r="AO556" s="3"/>
      <c r="AP556">
        <v>0</v>
      </c>
      <c r="AR556" t="s">
        <v>1</v>
      </c>
      <c r="AT556" s="2" t="s">
        <v>0</v>
      </c>
      <c r="AU556" s="1">
        <f t="shared" si="75"/>
        <v>1.1663156819277836</v>
      </c>
      <c r="AV556" s="1">
        <f t="shared" si="76"/>
        <v>1.4028523780597022</v>
      </c>
      <c r="AW556" s="1">
        <f t="shared" si="77"/>
        <v>1.6393890741916206</v>
      </c>
    </row>
    <row r="557" spans="1:49" x14ac:dyDescent="0.2">
      <c r="A557">
        <v>555</v>
      </c>
      <c r="B557" t="s">
        <v>12823</v>
      </c>
      <c r="C557" t="s">
        <v>12822</v>
      </c>
      <c r="F557" t="s">
        <v>12821</v>
      </c>
      <c r="G557" t="s">
        <v>17</v>
      </c>
      <c r="H557" t="s">
        <v>16</v>
      </c>
      <c r="I557" t="s">
        <v>12820</v>
      </c>
      <c r="J557" t="s">
        <v>12819</v>
      </c>
      <c r="K557" t="s">
        <v>12818</v>
      </c>
      <c r="L557" t="s">
        <v>12817</v>
      </c>
      <c r="M557" t="s">
        <v>12816</v>
      </c>
      <c r="N557">
        <v>3</v>
      </c>
      <c r="O557" t="s">
        <v>10078</v>
      </c>
      <c r="P557" t="s">
        <v>10077</v>
      </c>
      <c r="Q557" t="s">
        <v>12815</v>
      </c>
      <c r="R557" s="7">
        <v>38051</v>
      </c>
      <c r="S557" s="8">
        <f t="shared" si="72"/>
        <v>2004</v>
      </c>
      <c r="T557" s="8">
        <v>2004</v>
      </c>
      <c r="U557" s="8">
        <f t="shared" si="73"/>
        <v>18</v>
      </c>
      <c r="V557" s="7">
        <v>38051</v>
      </c>
      <c r="W557" t="s">
        <v>8227</v>
      </c>
      <c r="X557" s="2">
        <v>0.30399999999999999</v>
      </c>
      <c r="Y557" s="6">
        <f t="shared" si="70"/>
        <v>8.115106377299057E-3</v>
      </c>
      <c r="AA557">
        <v>8952477</v>
      </c>
      <c r="AB557">
        <v>12250</v>
      </c>
      <c r="AD557" t="s">
        <v>6</v>
      </c>
      <c r="AE557">
        <v>40</v>
      </c>
      <c r="AF557">
        <v>5</v>
      </c>
      <c r="AH557" t="s">
        <v>12814</v>
      </c>
      <c r="AI557" t="s">
        <v>12813</v>
      </c>
      <c r="AJ557" t="s">
        <v>12812</v>
      </c>
      <c r="AK557" t="s">
        <v>12811</v>
      </c>
      <c r="AL557">
        <v>2</v>
      </c>
      <c r="AM557" s="5">
        <f t="shared" si="74"/>
        <v>0.1111111111111111</v>
      </c>
      <c r="AN557" s="4">
        <f t="shared" si="71"/>
        <v>1.682864234927847E-4</v>
      </c>
      <c r="AO557" s="3"/>
      <c r="AP557">
        <v>0</v>
      </c>
      <c r="AR557" t="s">
        <v>1</v>
      </c>
      <c r="AT557" s="2" t="s">
        <v>0</v>
      </c>
      <c r="AU557" s="1">
        <f t="shared" si="75"/>
        <v>0.57310603911571745</v>
      </c>
      <c r="AV557" s="1">
        <f t="shared" si="76"/>
        <v>0.41416964003959206</v>
      </c>
      <c r="AW557" s="1">
        <f t="shared" si="77"/>
        <v>0.25523324096346667</v>
      </c>
    </row>
    <row r="558" spans="1:49" x14ac:dyDescent="0.2">
      <c r="A558">
        <v>556</v>
      </c>
      <c r="B558" t="s">
        <v>12810</v>
      </c>
      <c r="C558" t="s">
        <v>12809</v>
      </c>
      <c r="F558" t="s">
        <v>12808</v>
      </c>
      <c r="G558" t="s">
        <v>17</v>
      </c>
      <c r="H558" t="s">
        <v>16</v>
      </c>
      <c r="I558" t="s">
        <v>12807</v>
      </c>
      <c r="J558">
        <v>60031155</v>
      </c>
      <c r="K558" t="s">
        <v>2645</v>
      </c>
      <c r="L558" t="s">
        <v>2644</v>
      </c>
      <c r="M558" t="s">
        <v>315</v>
      </c>
      <c r="N558">
        <v>4</v>
      </c>
      <c r="O558" t="s">
        <v>12806</v>
      </c>
      <c r="P558" t="s">
        <v>12805</v>
      </c>
      <c r="Q558" t="s">
        <v>12804</v>
      </c>
      <c r="R558" s="7">
        <v>38051</v>
      </c>
      <c r="S558" s="8">
        <f t="shared" si="72"/>
        <v>2004</v>
      </c>
      <c r="T558" s="8">
        <v>2004</v>
      </c>
      <c r="U558" s="8">
        <f t="shared" si="73"/>
        <v>18</v>
      </c>
      <c r="V558" s="7">
        <v>38051</v>
      </c>
      <c r="W558" t="s">
        <v>8227</v>
      </c>
      <c r="X558" s="2">
        <v>0.30399999999999999</v>
      </c>
      <c r="Y558" s="6">
        <f t="shared" si="70"/>
        <v>8.115106377299057E-3</v>
      </c>
      <c r="AA558">
        <v>8952477</v>
      </c>
      <c r="AB558">
        <v>12250</v>
      </c>
      <c r="AD558" t="s">
        <v>6</v>
      </c>
      <c r="AE558">
        <v>40</v>
      </c>
      <c r="AF558">
        <v>5</v>
      </c>
      <c r="AH558" t="s">
        <v>12803</v>
      </c>
      <c r="AI558" t="s">
        <v>12802</v>
      </c>
      <c r="AJ558" t="s">
        <v>12801</v>
      </c>
      <c r="AK558" t="s">
        <v>12800</v>
      </c>
      <c r="AL558">
        <v>5</v>
      </c>
      <c r="AM558" s="5">
        <f t="shared" si="74"/>
        <v>0.27777777777777779</v>
      </c>
      <c r="AN558" s="4">
        <f t="shared" si="71"/>
        <v>4.207160587319618E-4</v>
      </c>
      <c r="AO558" s="3"/>
      <c r="AP558">
        <v>0</v>
      </c>
      <c r="AR558" t="s">
        <v>1</v>
      </c>
      <c r="AT558" s="2" t="s">
        <v>0</v>
      </c>
      <c r="AU558" s="1">
        <f t="shared" si="75"/>
        <v>0.58067892817289279</v>
      </c>
      <c r="AV558" s="1">
        <f t="shared" si="76"/>
        <v>0.42679112180155093</v>
      </c>
      <c r="AW558" s="1">
        <f t="shared" si="77"/>
        <v>0.27290331543020901</v>
      </c>
    </row>
    <row r="559" spans="1:49" x14ac:dyDescent="0.2">
      <c r="A559">
        <v>557</v>
      </c>
      <c r="B559" t="s">
        <v>12799</v>
      </c>
      <c r="C559" t="s">
        <v>12798</v>
      </c>
      <c r="F559" t="s">
        <v>12797</v>
      </c>
      <c r="G559" t="s">
        <v>17</v>
      </c>
      <c r="H559" t="s">
        <v>16</v>
      </c>
      <c r="I559" t="s">
        <v>12796</v>
      </c>
      <c r="J559">
        <v>60022002</v>
      </c>
      <c r="K559" t="s">
        <v>12795</v>
      </c>
      <c r="L559" t="s">
        <v>12794</v>
      </c>
      <c r="M559" t="s">
        <v>1436</v>
      </c>
      <c r="N559">
        <v>1</v>
      </c>
      <c r="O559" t="s">
        <v>12793</v>
      </c>
      <c r="P559">
        <v>56039766000</v>
      </c>
      <c r="Q559">
        <v>60022002</v>
      </c>
      <c r="R559" s="7">
        <v>38051</v>
      </c>
      <c r="S559" s="8">
        <f t="shared" si="72"/>
        <v>2004</v>
      </c>
      <c r="T559" s="8">
        <v>2004</v>
      </c>
      <c r="U559" s="8">
        <f t="shared" si="73"/>
        <v>18</v>
      </c>
      <c r="V559" s="7">
        <v>38051</v>
      </c>
      <c r="W559" t="s">
        <v>8227</v>
      </c>
      <c r="X559" s="2">
        <v>0.30399999999999999</v>
      </c>
      <c r="Y559" s="6">
        <f t="shared" si="70"/>
        <v>8.115106377299057E-3</v>
      </c>
      <c r="AA559">
        <v>8952477</v>
      </c>
      <c r="AB559">
        <v>12250</v>
      </c>
      <c r="AD559" t="s">
        <v>6</v>
      </c>
      <c r="AE559">
        <v>40</v>
      </c>
      <c r="AF559">
        <v>5</v>
      </c>
      <c r="AH559" t="s">
        <v>12792</v>
      </c>
      <c r="AI559" t="s">
        <v>12791</v>
      </c>
      <c r="AJ559" t="s">
        <v>12790</v>
      </c>
      <c r="AK559" t="s">
        <v>12789</v>
      </c>
      <c r="AL559">
        <v>12</v>
      </c>
      <c r="AM559" s="5">
        <f t="shared" si="74"/>
        <v>0.66666666666666663</v>
      </c>
      <c r="AN559" s="4">
        <f t="shared" si="71"/>
        <v>1.0097185409567082E-3</v>
      </c>
      <c r="AO559" s="3"/>
      <c r="AP559">
        <v>0</v>
      </c>
      <c r="AR559" t="s">
        <v>1</v>
      </c>
      <c r="AT559" s="2" t="s">
        <v>0</v>
      </c>
      <c r="AU559" s="1">
        <f t="shared" si="75"/>
        <v>0.5983490026396352</v>
      </c>
      <c r="AV559" s="1">
        <f t="shared" si="76"/>
        <v>0.45624124591278825</v>
      </c>
      <c r="AW559" s="1">
        <f t="shared" si="77"/>
        <v>0.31413348918594125</v>
      </c>
    </row>
    <row r="560" spans="1:49" x14ac:dyDescent="0.2">
      <c r="A560">
        <v>558</v>
      </c>
      <c r="B560" t="s">
        <v>12788</v>
      </c>
      <c r="C560" t="s">
        <v>12787</v>
      </c>
      <c r="F560" t="s">
        <v>12786</v>
      </c>
      <c r="G560" t="s">
        <v>17</v>
      </c>
      <c r="H560" t="s">
        <v>16</v>
      </c>
      <c r="I560" t="s">
        <v>12348</v>
      </c>
      <c r="J560">
        <v>60008447</v>
      </c>
      <c r="K560" t="s">
        <v>12785</v>
      </c>
      <c r="L560" t="s">
        <v>12346</v>
      </c>
      <c r="M560" t="s">
        <v>223</v>
      </c>
      <c r="N560">
        <v>5</v>
      </c>
      <c r="O560" t="s">
        <v>12784</v>
      </c>
      <c r="P560" t="s">
        <v>12783</v>
      </c>
      <c r="Q560" t="s">
        <v>12782</v>
      </c>
      <c r="R560" s="7">
        <v>38051</v>
      </c>
      <c r="S560" s="8">
        <f t="shared" si="72"/>
        <v>2004</v>
      </c>
      <c r="T560" s="8">
        <v>2004</v>
      </c>
      <c r="U560" s="8">
        <f t="shared" si="73"/>
        <v>18</v>
      </c>
      <c r="V560" s="7">
        <v>38051</v>
      </c>
      <c r="W560" t="s">
        <v>8227</v>
      </c>
      <c r="X560" s="2">
        <v>0.30399999999999999</v>
      </c>
      <c r="Y560" s="6">
        <f t="shared" si="70"/>
        <v>8.115106377299057E-3</v>
      </c>
      <c r="AA560">
        <v>8952477</v>
      </c>
      <c r="AB560">
        <v>12250</v>
      </c>
      <c r="AD560" t="s">
        <v>6</v>
      </c>
      <c r="AE560">
        <v>40</v>
      </c>
      <c r="AF560">
        <v>5</v>
      </c>
      <c r="AH560" t="s">
        <v>12781</v>
      </c>
      <c r="AI560" t="s">
        <v>12780</v>
      </c>
      <c r="AJ560" t="s">
        <v>12779</v>
      </c>
      <c r="AK560" t="s">
        <v>12778</v>
      </c>
      <c r="AL560">
        <v>20</v>
      </c>
      <c r="AM560" s="5">
        <f t="shared" si="74"/>
        <v>1.1111111111111112</v>
      </c>
      <c r="AN560" s="4">
        <f t="shared" si="71"/>
        <v>1.6828642349278472E-3</v>
      </c>
      <c r="AO560" s="3"/>
      <c r="AP560">
        <v>0</v>
      </c>
      <c r="AR560" t="s">
        <v>1</v>
      </c>
      <c r="AT560" s="2" t="s">
        <v>0</v>
      </c>
      <c r="AU560" s="1">
        <f t="shared" si="75"/>
        <v>0.61854337345876931</v>
      </c>
      <c r="AV560" s="1">
        <f t="shared" si="76"/>
        <v>0.4898985306113452</v>
      </c>
      <c r="AW560" s="1">
        <f t="shared" si="77"/>
        <v>0.36125368776392097</v>
      </c>
    </row>
    <row r="561" spans="1:49" x14ac:dyDescent="0.2">
      <c r="A561">
        <v>559</v>
      </c>
      <c r="B561" t="s">
        <v>12777</v>
      </c>
      <c r="C561" t="s">
        <v>12776</v>
      </c>
      <c r="F561" t="s">
        <v>12775</v>
      </c>
      <c r="G561" t="s">
        <v>17</v>
      </c>
      <c r="H561" t="s">
        <v>16</v>
      </c>
      <c r="I561" t="s">
        <v>5556</v>
      </c>
      <c r="J561" t="s">
        <v>12774</v>
      </c>
      <c r="K561" t="s">
        <v>12773</v>
      </c>
      <c r="L561" t="s">
        <v>12772</v>
      </c>
      <c r="M561" t="s">
        <v>458</v>
      </c>
      <c r="N561">
        <v>4</v>
      </c>
      <c r="O561" t="s">
        <v>12771</v>
      </c>
      <c r="P561" t="s">
        <v>12770</v>
      </c>
      <c r="Q561" t="s">
        <v>12769</v>
      </c>
      <c r="R561" s="7">
        <v>38051</v>
      </c>
      <c r="S561" s="8">
        <f t="shared" si="72"/>
        <v>2004</v>
      </c>
      <c r="T561" s="8">
        <v>2004</v>
      </c>
      <c r="U561" s="8">
        <f t="shared" si="73"/>
        <v>18</v>
      </c>
      <c r="V561" s="7">
        <v>38051</v>
      </c>
      <c r="W561" t="s">
        <v>8227</v>
      </c>
      <c r="X561" s="2">
        <v>0.30399999999999999</v>
      </c>
      <c r="Y561" s="6">
        <f t="shared" si="70"/>
        <v>8.115106377299057E-3</v>
      </c>
      <c r="AA561">
        <v>8952477</v>
      </c>
      <c r="AB561">
        <v>12250</v>
      </c>
      <c r="AD561" t="s">
        <v>6</v>
      </c>
      <c r="AE561">
        <v>40</v>
      </c>
      <c r="AF561">
        <v>5</v>
      </c>
      <c r="AH561" t="s">
        <v>12768</v>
      </c>
      <c r="AI561" t="s">
        <v>12767</v>
      </c>
      <c r="AJ561" t="s">
        <v>12766</v>
      </c>
      <c r="AK561" t="s">
        <v>12765</v>
      </c>
      <c r="AL561">
        <v>2</v>
      </c>
      <c r="AM561" s="5">
        <f t="shared" si="74"/>
        <v>0.1111111111111111</v>
      </c>
      <c r="AN561" s="4">
        <f t="shared" si="71"/>
        <v>1.682864234927847E-4</v>
      </c>
      <c r="AO561" s="3"/>
      <c r="AP561">
        <v>0</v>
      </c>
      <c r="AR561" t="s">
        <v>1</v>
      </c>
      <c r="AT561" s="2" t="s">
        <v>0</v>
      </c>
      <c r="AU561" s="1">
        <f t="shared" si="75"/>
        <v>0.57310603911571745</v>
      </c>
      <c r="AV561" s="1">
        <f t="shared" si="76"/>
        <v>0.41416964003959206</v>
      </c>
      <c r="AW561" s="1">
        <f t="shared" si="77"/>
        <v>0.25523324096346667</v>
      </c>
    </row>
    <row r="562" spans="1:49" x14ac:dyDescent="0.2">
      <c r="A562">
        <v>560</v>
      </c>
      <c r="B562" t="s">
        <v>12764</v>
      </c>
      <c r="C562" t="s">
        <v>12763</v>
      </c>
      <c r="F562" t="s">
        <v>12762</v>
      </c>
      <c r="G562" t="s">
        <v>17</v>
      </c>
      <c r="H562" t="s">
        <v>16</v>
      </c>
      <c r="I562" t="s">
        <v>12761</v>
      </c>
      <c r="J562">
        <v>60020547</v>
      </c>
      <c r="K562" t="s">
        <v>12760</v>
      </c>
      <c r="L562" t="s">
        <v>12759</v>
      </c>
      <c r="M562" t="s">
        <v>120</v>
      </c>
      <c r="N562">
        <v>4</v>
      </c>
      <c r="O562" t="s">
        <v>12758</v>
      </c>
      <c r="P562" t="s">
        <v>12757</v>
      </c>
      <c r="Q562" t="s">
        <v>12756</v>
      </c>
      <c r="R562" s="7">
        <v>38051</v>
      </c>
      <c r="S562" s="8">
        <f t="shared" si="72"/>
        <v>2004</v>
      </c>
      <c r="T562" s="8">
        <v>2004</v>
      </c>
      <c r="U562" s="8">
        <f t="shared" si="73"/>
        <v>18</v>
      </c>
      <c r="V562" s="7">
        <v>38051</v>
      </c>
      <c r="W562" t="s">
        <v>8227</v>
      </c>
      <c r="X562" s="2">
        <v>0.30399999999999999</v>
      </c>
      <c r="Y562" s="6">
        <f t="shared" si="70"/>
        <v>8.115106377299057E-3</v>
      </c>
      <c r="AA562">
        <v>8952477</v>
      </c>
      <c r="AB562">
        <v>12250</v>
      </c>
      <c r="AD562" t="s">
        <v>6</v>
      </c>
      <c r="AE562">
        <v>40</v>
      </c>
      <c r="AF562">
        <v>5</v>
      </c>
      <c r="AH562" t="s">
        <v>12755</v>
      </c>
      <c r="AI562" t="s">
        <v>12754</v>
      </c>
      <c r="AJ562" t="s">
        <v>12753</v>
      </c>
      <c r="AK562" t="s">
        <v>12752</v>
      </c>
      <c r="AL562">
        <v>4</v>
      </c>
      <c r="AM562" s="5">
        <f t="shared" si="74"/>
        <v>0.22222222222222221</v>
      </c>
      <c r="AN562" s="4">
        <f t="shared" si="71"/>
        <v>3.365728469855694E-4</v>
      </c>
      <c r="AO562" s="3"/>
      <c r="AP562">
        <v>0</v>
      </c>
      <c r="AR562" t="s">
        <v>1</v>
      </c>
      <c r="AT562" s="2" t="s">
        <v>0</v>
      </c>
      <c r="AU562" s="1">
        <f t="shared" si="75"/>
        <v>0.57815463182050109</v>
      </c>
      <c r="AV562" s="1">
        <f t="shared" si="76"/>
        <v>0.42258396121423131</v>
      </c>
      <c r="AW562" s="1">
        <f t="shared" si="77"/>
        <v>0.26701329060796158</v>
      </c>
    </row>
    <row r="563" spans="1:49" x14ac:dyDescent="0.2">
      <c r="A563">
        <v>561</v>
      </c>
      <c r="B563" t="s">
        <v>12751</v>
      </c>
      <c r="C563" t="s">
        <v>12750</v>
      </c>
      <c r="F563" t="s">
        <v>12749</v>
      </c>
      <c r="G563" t="s">
        <v>17</v>
      </c>
      <c r="H563" t="s">
        <v>16</v>
      </c>
      <c r="I563" t="s">
        <v>12748</v>
      </c>
      <c r="J563" t="s">
        <v>12747</v>
      </c>
      <c r="K563" t="s">
        <v>12746</v>
      </c>
      <c r="L563" t="s">
        <v>12745</v>
      </c>
      <c r="M563" t="s">
        <v>12744</v>
      </c>
      <c r="N563">
        <v>2</v>
      </c>
      <c r="O563" t="s">
        <v>12743</v>
      </c>
      <c r="P563" t="s">
        <v>12742</v>
      </c>
      <c r="Q563" t="s">
        <v>12741</v>
      </c>
      <c r="R563" s="7">
        <v>38051</v>
      </c>
      <c r="S563" s="8">
        <f t="shared" si="72"/>
        <v>2004</v>
      </c>
      <c r="T563" s="8">
        <v>2004</v>
      </c>
      <c r="U563" s="8">
        <f t="shared" si="73"/>
        <v>18</v>
      </c>
      <c r="V563" s="7">
        <v>38051</v>
      </c>
      <c r="W563" t="s">
        <v>8227</v>
      </c>
      <c r="X563" s="2">
        <v>0.30399999999999999</v>
      </c>
      <c r="Y563" s="6">
        <f t="shared" si="70"/>
        <v>8.115106377299057E-3</v>
      </c>
      <c r="AA563">
        <v>8952477</v>
      </c>
      <c r="AB563">
        <v>12250</v>
      </c>
      <c r="AD563" t="s">
        <v>6</v>
      </c>
      <c r="AE563">
        <v>40</v>
      </c>
      <c r="AF563">
        <v>5</v>
      </c>
      <c r="AH563" t="s">
        <v>12740</v>
      </c>
      <c r="AI563" t="s">
        <v>12739</v>
      </c>
      <c r="AJ563" t="s">
        <v>12738</v>
      </c>
      <c r="AK563" t="s">
        <v>12737</v>
      </c>
      <c r="AL563">
        <v>10</v>
      </c>
      <c r="AM563" s="5">
        <f t="shared" si="74"/>
        <v>0.55555555555555558</v>
      </c>
      <c r="AN563" s="4">
        <f t="shared" si="71"/>
        <v>8.414321174639236E-4</v>
      </c>
      <c r="AO563" s="3"/>
      <c r="AP563">
        <v>0</v>
      </c>
      <c r="AR563" t="s">
        <v>1</v>
      </c>
      <c r="AT563" s="2" t="s">
        <v>0</v>
      </c>
      <c r="AU563" s="1">
        <f t="shared" si="75"/>
        <v>0.59330040993485167</v>
      </c>
      <c r="AV563" s="1">
        <f t="shared" si="76"/>
        <v>0.447826924738149</v>
      </c>
      <c r="AW563" s="1">
        <f t="shared" si="77"/>
        <v>0.30235343954144639</v>
      </c>
    </row>
    <row r="564" spans="1:49" x14ac:dyDescent="0.2">
      <c r="A564">
        <v>562</v>
      </c>
      <c r="B564" t="s">
        <v>12736</v>
      </c>
      <c r="C564" t="s">
        <v>12735</v>
      </c>
      <c r="F564" t="s">
        <v>12734</v>
      </c>
      <c r="G564" t="s">
        <v>17</v>
      </c>
      <c r="H564" t="s">
        <v>16</v>
      </c>
      <c r="I564" t="s">
        <v>12733</v>
      </c>
      <c r="J564" t="s">
        <v>12732</v>
      </c>
      <c r="K564" t="s">
        <v>12731</v>
      </c>
      <c r="L564" t="s">
        <v>12730</v>
      </c>
      <c r="M564" t="s">
        <v>12729</v>
      </c>
      <c r="N564">
        <v>3</v>
      </c>
      <c r="O564" t="s">
        <v>12728</v>
      </c>
      <c r="P564" t="s">
        <v>12727</v>
      </c>
      <c r="Q564" t="s">
        <v>12726</v>
      </c>
      <c r="R564" s="7">
        <v>38051</v>
      </c>
      <c r="S564" s="8">
        <f t="shared" si="72"/>
        <v>2004</v>
      </c>
      <c r="T564" s="8">
        <v>2004</v>
      </c>
      <c r="U564" s="8">
        <f t="shared" si="73"/>
        <v>18</v>
      </c>
      <c r="V564" s="7">
        <v>38051</v>
      </c>
      <c r="W564" t="s">
        <v>8227</v>
      </c>
      <c r="X564" s="2">
        <v>0.30399999999999999</v>
      </c>
      <c r="Y564" s="6">
        <f t="shared" si="70"/>
        <v>8.115106377299057E-3</v>
      </c>
      <c r="AA564">
        <v>8952477</v>
      </c>
      <c r="AB564">
        <v>12250</v>
      </c>
      <c r="AD564" t="s">
        <v>6</v>
      </c>
      <c r="AE564">
        <v>40</v>
      </c>
      <c r="AF564">
        <v>5</v>
      </c>
      <c r="AH564" t="s">
        <v>12725</v>
      </c>
      <c r="AI564" t="s">
        <v>12724</v>
      </c>
      <c r="AJ564" t="s">
        <v>12723</v>
      </c>
      <c r="AK564" t="s">
        <v>12722</v>
      </c>
      <c r="AL564">
        <v>16</v>
      </c>
      <c r="AM564" s="5">
        <f t="shared" si="74"/>
        <v>0.88888888888888884</v>
      </c>
      <c r="AN564" s="4">
        <f t="shared" si="71"/>
        <v>1.3462913879422776E-3</v>
      </c>
      <c r="AO564" s="3"/>
      <c r="AP564">
        <v>0</v>
      </c>
      <c r="AR564" t="s">
        <v>1</v>
      </c>
      <c r="AT564" s="2" t="s">
        <v>0</v>
      </c>
      <c r="AU564" s="1">
        <f t="shared" si="75"/>
        <v>0.60844618804920225</v>
      </c>
      <c r="AV564" s="1">
        <f t="shared" si="76"/>
        <v>0.47306988826206675</v>
      </c>
      <c r="AW564" s="1">
        <f t="shared" si="77"/>
        <v>0.33769358847493114</v>
      </c>
    </row>
    <row r="565" spans="1:49" x14ac:dyDescent="0.2">
      <c r="A565">
        <v>563</v>
      </c>
      <c r="B565" t="s">
        <v>12721</v>
      </c>
      <c r="C565" t="s">
        <v>12720</v>
      </c>
      <c r="F565" t="s">
        <v>12719</v>
      </c>
      <c r="G565" t="s">
        <v>17</v>
      </c>
      <c r="H565" t="s">
        <v>16</v>
      </c>
      <c r="I565" t="s">
        <v>12718</v>
      </c>
      <c r="J565" t="s">
        <v>12717</v>
      </c>
      <c r="K565" t="s">
        <v>12716</v>
      </c>
      <c r="L565" t="s">
        <v>12715</v>
      </c>
      <c r="M565" t="s">
        <v>7180</v>
      </c>
      <c r="N565">
        <v>3</v>
      </c>
      <c r="O565" t="s">
        <v>12714</v>
      </c>
      <c r="P565" t="s">
        <v>12713</v>
      </c>
      <c r="Q565" t="s">
        <v>12712</v>
      </c>
      <c r="R565" s="7">
        <v>38050</v>
      </c>
      <c r="S565" s="8">
        <f t="shared" si="72"/>
        <v>2004</v>
      </c>
      <c r="T565" s="8">
        <v>2004</v>
      </c>
      <c r="U565" s="8">
        <f t="shared" si="73"/>
        <v>18</v>
      </c>
      <c r="V565" s="7">
        <v>38050</v>
      </c>
      <c r="W565" t="s">
        <v>8373</v>
      </c>
      <c r="X565" s="2">
        <v>0.375</v>
      </c>
      <c r="Y565" s="6">
        <f t="shared" si="70"/>
        <v>1.0010410827260351E-2</v>
      </c>
      <c r="AA565">
        <v>135194</v>
      </c>
      <c r="AB565">
        <v>24918</v>
      </c>
      <c r="AD565" t="s">
        <v>6</v>
      </c>
      <c r="AE565">
        <v>40</v>
      </c>
      <c r="AF565">
        <v>5</v>
      </c>
      <c r="AH565" t="s">
        <v>12711</v>
      </c>
      <c r="AI565" t="s">
        <v>12710</v>
      </c>
      <c r="AK565" t="s">
        <v>12709</v>
      </c>
      <c r="AL565">
        <v>25</v>
      </c>
      <c r="AM565" s="5">
        <f t="shared" si="74"/>
        <v>1.3888888888888888</v>
      </c>
      <c r="AN565" s="4">
        <f t="shared" si="71"/>
        <v>2.103580293659809E-3</v>
      </c>
      <c r="AO565" s="3"/>
      <c r="AP565">
        <v>0</v>
      </c>
      <c r="AR565" t="s">
        <v>1</v>
      </c>
      <c r="AT565" s="2">
        <v>1.3140000000000001</v>
      </c>
      <c r="AU565" s="1">
        <f t="shared" si="75"/>
        <v>0.76383616671801879</v>
      </c>
      <c r="AV565" s="1">
        <f t="shared" si="76"/>
        <v>0.605699556046008</v>
      </c>
      <c r="AW565" s="1">
        <f t="shared" si="77"/>
        <v>0.4475629453739971</v>
      </c>
    </row>
    <row r="566" spans="1:49" x14ac:dyDescent="0.2">
      <c r="A566">
        <v>564</v>
      </c>
      <c r="B566" t="s">
        <v>12708</v>
      </c>
      <c r="C566" t="s">
        <v>12707</v>
      </c>
      <c r="F566" t="s">
        <v>12706</v>
      </c>
      <c r="G566" t="s">
        <v>17</v>
      </c>
      <c r="H566" t="s">
        <v>16</v>
      </c>
      <c r="I566" t="s">
        <v>12705</v>
      </c>
      <c r="J566">
        <v>60011373</v>
      </c>
      <c r="K566" t="s">
        <v>10572</v>
      </c>
      <c r="L566" t="s">
        <v>10571</v>
      </c>
      <c r="M566" t="s">
        <v>1227</v>
      </c>
      <c r="N566">
        <v>2</v>
      </c>
      <c r="O566" t="s">
        <v>12704</v>
      </c>
      <c r="P566" t="s">
        <v>12703</v>
      </c>
      <c r="Q566" t="s">
        <v>10568</v>
      </c>
      <c r="R566" s="7">
        <v>38050</v>
      </c>
      <c r="S566" s="8">
        <f t="shared" si="72"/>
        <v>2004</v>
      </c>
      <c r="T566" s="8">
        <v>2004</v>
      </c>
      <c r="U566" s="8">
        <f t="shared" si="73"/>
        <v>18</v>
      </c>
      <c r="V566" s="7">
        <v>38050</v>
      </c>
      <c r="W566" t="s">
        <v>8373</v>
      </c>
      <c r="X566" s="2">
        <v>0.375</v>
      </c>
      <c r="Y566" s="6">
        <f t="shared" si="70"/>
        <v>1.0010410827260351E-2</v>
      </c>
      <c r="AA566">
        <v>135194</v>
      </c>
      <c r="AB566">
        <v>24918</v>
      </c>
      <c r="AD566" t="s">
        <v>6</v>
      </c>
      <c r="AE566">
        <v>40</v>
      </c>
      <c r="AF566">
        <v>5</v>
      </c>
      <c r="AH566" t="s">
        <v>12702</v>
      </c>
      <c r="AI566" t="s">
        <v>12701</v>
      </c>
      <c r="AK566" t="s">
        <v>12700</v>
      </c>
      <c r="AL566">
        <v>3</v>
      </c>
      <c r="AM566" s="5">
        <f t="shared" si="74"/>
        <v>0.16666666666666666</v>
      </c>
      <c r="AN566" s="4">
        <f t="shared" si="71"/>
        <v>2.5242963523917705E-4</v>
      </c>
      <c r="AO566" s="3"/>
      <c r="AP566">
        <v>0</v>
      </c>
      <c r="AR566" t="s">
        <v>1</v>
      </c>
      <c r="AT566" s="2">
        <v>1.3140000000000001</v>
      </c>
      <c r="AU566" s="1">
        <f t="shared" si="75"/>
        <v>0.70830164696539988</v>
      </c>
      <c r="AV566" s="1">
        <f t="shared" si="76"/>
        <v>0.51314202312497648</v>
      </c>
      <c r="AW566" s="1">
        <f t="shared" si="77"/>
        <v>0.31798239928455291</v>
      </c>
    </row>
    <row r="567" spans="1:49" x14ac:dyDescent="0.2">
      <c r="A567">
        <v>565</v>
      </c>
      <c r="B567" t="s">
        <v>12699</v>
      </c>
      <c r="C567" t="s">
        <v>12698</v>
      </c>
      <c r="F567" t="s">
        <v>12697</v>
      </c>
      <c r="G567" t="s">
        <v>17</v>
      </c>
      <c r="H567" t="s">
        <v>16</v>
      </c>
      <c r="I567" t="s">
        <v>12696</v>
      </c>
      <c r="J567">
        <v>60012370</v>
      </c>
      <c r="K567" t="s">
        <v>12695</v>
      </c>
      <c r="L567" t="s">
        <v>8249</v>
      </c>
      <c r="M567" t="s">
        <v>136</v>
      </c>
      <c r="N567">
        <v>2</v>
      </c>
      <c r="O567" t="s">
        <v>12694</v>
      </c>
      <c r="P567" t="s">
        <v>12693</v>
      </c>
      <c r="Q567" t="s">
        <v>12692</v>
      </c>
      <c r="R567" s="7">
        <v>38050</v>
      </c>
      <c r="S567" s="8">
        <f t="shared" si="72"/>
        <v>2004</v>
      </c>
      <c r="T567" s="8">
        <v>2004</v>
      </c>
      <c r="U567" s="8">
        <f t="shared" si="73"/>
        <v>18</v>
      </c>
      <c r="V567" s="7">
        <v>38050</v>
      </c>
      <c r="W567" t="s">
        <v>8373</v>
      </c>
      <c r="X567" s="2">
        <v>0.375</v>
      </c>
      <c r="Y567" s="6">
        <f t="shared" si="70"/>
        <v>1.0010410827260351E-2</v>
      </c>
      <c r="AA567">
        <v>135194</v>
      </c>
      <c r="AB567">
        <v>24918</v>
      </c>
      <c r="AD567" t="s">
        <v>6</v>
      </c>
      <c r="AE567">
        <v>40</v>
      </c>
      <c r="AF567">
        <v>5</v>
      </c>
      <c r="AH567" t="s">
        <v>12691</v>
      </c>
      <c r="AI567" t="s">
        <v>12690</v>
      </c>
      <c r="AK567" t="s">
        <v>12689</v>
      </c>
      <c r="AL567">
        <v>1</v>
      </c>
      <c r="AM567" s="5">
        <f t="shared" si="74"/>
        <v>5.5555555555555552E-2</v>
      </c>
      <c r="AN567" s="4">
        <f t="shared" si="71"/>
        <v>8.4143211746392349E-5</v>
      </c>
      <c r="AO567" s="3"/>
      <c r="AP567">
        <v>0</v>
      </c>
      <c r="AR567" t="s">
        <v>1</v>
      </c>
      <c r="AT567" s="2">
        <v>1.3140000000000001</v>
      </c>
      <c r="AU567" s="1">
        <f t="shared" si="75"/>
        <v>0.70325305426061635</v>
      </c>
      <c r="AV567" s="1">
        <f t="shared" si="76"/>
        <v>0.50472770195033723</v>
      </c>
      <c r="AW567" s="1">
        <f t="shared" si="77"/>
        <v>0.30620234964005794</v>
      </c>
    </row>
    <row r="568" spans="1:49" x14ac:dyDescent="0.2">
      <c r="A568">
        <v>566</v>
      </c>
      <c r="B568" t="s">
        <v>12688</v>
      </c>
      <c r="C568" t="s">
        <v>12687</v>
      </c>
      <c r="F568" t="s">
        <v>12686</v>
      </c>
      <c r="G568" t="s">
        <v>17</v>
      </c>
      <c r="H568" t="s">
        <v>16</v>
      </c>
      <c r="I568" t="s">
        <v>12685</v>
      </c>
      <c r="J568">
        <v>60025084</v>
      </c>
      <c r="K568" t="s">
        <v>7066</v>
      </c>
      <c r="L568" t="s">
        <v>7065</v>
      </c>
      <c r="M568" t="s">
        <v>1197</v>
      </c>
      <c r="N568">
        <v>3</v>
      </c>
      <c r="O568" t="s">
        <v>12684</v>
      </c>
      <c r="P568" t="s">
        <v>12683</v>
      </c>
      <c r="Q568" t="s">
        <v>7062</v>
      </c>
      <c r="R568" s="7">
        <v>38050</v>
      </c>
      <c r="S568" s="8">
        <f t="shared" si="72"/>
        <v>2004</v>
      </c>
      <c r="T568" s="8">
        <v>2004</v>
      </c>
      <c r="U568" s="8">
        <f t="shared" si="73"/>
        <v>18</v>
      </c>
      <c r="V568" s="7">
        <v>38050</v>
      </c>
      <c r="W568" t="s">
        <v>8373</v>
      </c>
      <c r="X568" s="2">
        <v>0.375</v>
      </c>
      <c r="Y568" s="6">
        <f t="shared" si="70"/>
        <v>1.0010410827260351E-2</v>
      </c>
      <c r="AA568">
        <v>135194</v>
      </c>
      <c r="AB568">
        <v>24918</v>
      </c>
      <c r="AD568" t="s">
        <v>6</v>
      </c>
      <c r="AE568">
        <v>40</v>
      </c>
      <c r="AF568">
        <v>5</v>
      </c>
      <c r="AH568" t="s">
        <v>12682</v>
      </c>
      <c r="AI568" t="s">
        <v>12681</v>
      </c>
      <c r="AK568" t="s">
        <v>12680</v>
      </c>
      <c r="AL568">
        <v>3</v>
      </c>
      <c r="AM568" s="5">
        <f t="shared" si="74"/>
        <v>0.16666666666666666</v>
      </c>
      <c r="AN568" s="4">
        <f t="shared" si="71"/>
        <v>2.5242963523917705E-4</v>
      </c>
      <c r="AO568" s="3"/>
      <c r="AP568">
        <v>0</v>
      </c>
      <c r="AR568" t="s">
        <v>1</v>
      </c>
      <c r="AT568" s="2">
        <v>1.3140000000000001</v>
      </c>
      <c r="AU568" s="1">
        <f t="shared" si="75"/>
        <v>0.70830164696539988</v>
      </c>
      <c r="AV568" s="1">
        <f t="shared" si="76"/>
        <v>0.51314202312497648</v>
      </c>
      <c r="AW568" s="1">
        <f t="shared" si="77"/>
        <v>0.31798239928455291</v>
      </c>
    </row>
    <row r="569" spans="1:49" x14ac:dyDescent="0.2">
      <c r="A569">
        <v>567</v>
      </c>
      <c r="B569" t="s">
        <v>12679</v>
      </c>
      <c r="C569" t="s">
        <v>12678</v>
      </c>
      <c r="F569" t="s">
        <v>12677</v>
      </c>
      <c r="G569" t="s">
        <v>17</v>
      </c>
      <c r="H569" t="s">
        <v>16</v>
      </c>
      <c r="I569" t="s">
        <v>12676</v>
      </c>
      <c r="J569" t="s">
        <v>12675</v>
      </c>
      <c r="K569" t="s">
        <v>12674</v>
      </c>
      <c r="L569" t="s">
        <v>12673</v>
      </c>
      <c r="M569" t="s">
        <v>271</v>
      </c>
      <c r="N569">
        <v>3</v>
      </c>
      <c r="O569" t="s">
        <v>12672</v>
      </c>
      <c r="P569" t="s">
        <v>12671</v>
      </c>
      <c r="Q569" t="s">
        <v>12670</v>
      </c>
      <c r="R569" s="7">
        <v>38050</v>
      </c>
      <c r="S569" s="8">
        <f t="shared" si="72"/>
        <v>2004</v>
      </c>
      <c r="T569" s="8">
        <v>2004</v>
      </c>
      <c r="U569" s="8">
        <f t="shared" si="73"/>
        <v>18</v>
      </c>
      <c r="V569" s="7">
        <v>38050</v>
      </c>
      <c r="W569" t="s">
        <v>8373</v>
      </c>
      <c r="X569" s="2">
        <v>0.375</v>
      </c>
      <c r="Y569" s="6">
        <f t="shared" si="70"/>
        <v>1.0010410827260351E-2</v>
      </c>
      <c r="AA569">
        <v>135194</v>
      </c>
      <c r="AB569">
        <v>24918</v>
      </c>
      <c r="AD569" t="s">
        <v>6</v>
      </c>
      <c r="AE569">
        <v>40</v>
      </c>
      <c r="AF569">
        <v>5</v>
      </c>
      <c r="AH569" t="s">
        <v>12669</v>
      </c>
      <c r="AI569" t="s">
        <v>12668</v>
      </c>
      <c r="AK569" t="s">
        <v>12667</v>
      </c>
      <c r="AL569">
        <v>12</v>
      </c>
      <c r="AM569" s="5">
        <f t="shared" si="74"/>
        <v>0.66666666666666663</v>
      </c>
      <c r="AN569" s="4">
        <f t="shared" si="71"/>
        <v>1.0097185409567082E-3</v>
      </c>
      <c r="AO569" s="3"/>
      <c r="AP569">
        <v>0</v>
      </c>
      <c r="AR569" t="s">
        <v>1</v>
      </c>
      <c r="AT569" s="2">
        <v>1.3140000000000001</v>
      </c>
      <c r="AU569" s="1">
        <f t="shared" si="75"/>
        <v>0.73102031413692581</v>
      </c>
      <c r="AV569" s="1">
        <f t="shared" si="76"/>
        <v>0.55100646841085299</v>
      </c>
      <c r="AW569" s="1">
        <f t="shared" si="77"/>
        <v>0.37099262268478006</v>
      </c>
    </row>
    <row r="570" spans="1:49" x14ac:dyDescent="0.2">
      <c r="A570">
        <v>568</v>
      </c>
      <c r="B570" t="s">
        <v>12666</v>
      </c>
      <c r="C570" t="s">
        <v>12665</v>
      </c>
      <c r="F570" t="s">
        <v>12664</v>
      </c>
      <c r="G570" t="s">
        <v>17</v>
      </c>
      <c r="H570" t="s">
        <v>16</v>
      </c>
      <c r="I570" t="s">
        <v>4894</v>
      </c>
      <c r="J570" t="s">
        <v>12663</v>
      </c>
      <c r="K570" t="s">
        <v>12662</v>
      </c>
      <c r="L570" t="s">
        <v>12661</v>
      </c>
      <c r="M570" t="s">
        <v>2752</v>
      </c>
      <c r="N570">
        <v>4</v>
      </c>
      <c r="O570" t="s">
        <v>12660</v>
      </c>
      <c r="P570" t="s">
        <v>12659</v>
      </c>
      <c r="Q570" t="s">
        <v>12658</v>
      </c>
      <c r="R570" s="7">
        <v>38050</v>
      </c>
      <c r="S570" s="8">
        <f t="shared" si="72"/>
        <v>2004</v>
      </c>
      <c r="T570" s="8">
        <v>2004</v>
      </c>
      <c r="U570" s="8">
        <f t="shared" si="73"/>
        <v>18</v>
      </c>
      <c r="V570" s="7">
        <v>38050</v>
      </c>
      <c r="W570" t="s">
        <v>8373</v>
      </c>
      <c r="X570" s="2">
        <v>0.375</v>
      </c>
      <c r="Y570" s="6">
        <f t="shared" si="70"/>
        <v>1.0010410827260351E-2</v>
      </c>
      <c r="AA570">
        <v>135194</v>
      </c>
      <c r="AB570">
        <v>24918</v>
      </c>
      <c r="AD570" t="s">
        <v>6</v>
      </c>
      <c r="AE570">
        <v>40</v>
      </c>
      <c r="AF570">
        <v>5</v>
      </c>
      <c r="AH570" t="s">
        <v>12657</v>
      </c>
      <c r="AI570" t="s">
        <v>12656</v>
      </c>
      <c r="AK570" t="s">
        <v>12655</v>
      </c>
      <c r="AL570">
        <v>46</v>
      </c>
      <c r="AM570" s="5">
        <f t="shared" si="74"/>
        <v>2.5555555555555554</v>
      </c>
      <c r="AN570" s="4">
        <f t="shared" si="71"/>
        <v>3.8705877403340484E-3</v>
      </c>
      <c r="AO570" s="3"/>
      <c r="AP570">
        <v>0</v>
      </c>
      <c r="AR570" t="s">
        <v>1</v>
      </c>
      <c r="AT570" s="2">
        <v>1.3140000000000001</v>
      </c>
      <c r="AU570" s="1">
        <f t="shared" si="75"/>
        <v>0.81684639011824589</v>
      </c>
      <c r="AV570" s="1">
        <f t="shared" si="76"/>
        <v>0.69404992837972002</v>
      </c>
      <c r="AW570" s="1">
        <f t="shared" si="77"/>
        <v>0.57125346664119392</v>
      </c>
    </row>
    <row r="571" spans="1:49" x14ac:dyDescent="0.2">
      <c r="A571">
        <v>569</v>
      </c>
      <c r="B571" t="s">
        <v>12654</v>
      </c>
      <c r="C571" t="s">
        <v>12653</v>
      </c>
      <c r="F571" t="s">
        <v>12652</v>
      </c>
      <c r="G571" t="s">
        <v>17</v>
      </c>
      <c r="H571" t="s">
        <v>16</v>
      </c>
      <c r="I571" t="s">
        <v>12651</v>
      </c>
      <c r="J571" t="s">
        <v>12650</v>
      </c>
      <c r="K571" t="s">
        <v>12649</v>
      </c>
      <c r="L571" t="s">
        <v>12648</v>
      </c>
      <c r="M571" t="s">
        <v>12647</v>
      </c>
      <c r="N571">
        <v>3</v>
      </c>
      <c r="O571" t="s">
        <v>12646</v>
      </c>
      <c r="P571" t="s">
        <v>12645</v>
      </c>
      <c r="Q571" t="s">
        <v>12644</v>
      </c>
      <c r="R571" s="7">
        <v>38050</v>
      </c>
      <c r="S571" s="8">
        <f t="shared" si="72"/>
        <v>2004</v>
      </c>
      <c r="T571" s="8">
        <v>2004</v>
      </c>
      <c r="U571" s="8">
        <f t="shared" si="73"/>
        <v>18</v>
      </c>
      <c r="V571" s="7">
        <v>38050</v>
      </c>
      <c r="W571" t="s">
        <v>8373</v>
      </c>
      <c r="X571" s="2">
        <v>0.375</v>
      </c>
      <c r="Y571" s="6">
        <f t="shared" si="70"/>
        <v>1.0010410827260351E-2</v>
      </c>
      <c r="AA571">
        <v>135194</v>
      </c>
      <c r="AB571">
        <v>24918</v>
      </c>
      <c r="AD571" t="s">
        <v>6</v>
      </c>
      <c r="AE571">
        <v>40</v>
      </c>
      <c r="AF571">
        <v>5</v>
      </c>
      <c r="AH571" t="s">
        <v>12643</v>
      </c>
      <c r="AI571" t="s">
        <v>12642</v>
      </c>
      <c r="AK571" t="s">
        <v>12641</v>
      </c>
      <c r="AL571">
        <v>2</v>
      </c>
      <c r="AM571" s="5">
        <f t="shared" si="74"/>
        <v>0.1111111111111111</v>
      </c>
      <c r="AN571" s="4">
        <f t="shared" si="71"/>
        <v>1.682864234927847E-4</v>
      </c>
      <c r="AO571" s="3"/>
      <c r="AP571">
        <v>0</v>
      </c>
      <c r="AR571" t="s">
        <v>1</v>
      </c>
      <c r="AT571" s="2">
        <v>1.3140000000000001</v>
      </c>
      <c r="AU571" s="1">
        <f t="shared" si="75"/>
        <v>0.70577735061300817</v>
      </c>
      <c r="AV571" s="1">
        <f t="shared" si="76"/>
        <v>0.50893486253765674</v>
      </c>
      <c r="AW571" s="1">
        <f t="shared" si="77"/>
        <v>0.31209237446230542</v>
      </c>
    </row>
    <row r="572" spans="1:49" x14ac:dyDescent="0.2">
      <c r="A572">
        <v>570</v>
      </c>
      <c r="B572" t="s">
        <v>12640</v>
      </c>
      <c r="C572" t="s">
        <v>12639</v>
      </c>
      <c r="F572" t="s">
        <v>12638</v>
      </c>
      <c r="G572" t="s">
        <v>17</v>
      </c>
      <c r="H572" t="s">
        <v>16</v>
      </c>
      <c r="I572" t="s">
        <v>12637</v>
      </c>
      <c r="J572">
        <v>60024350</v>
      </c>
      <c r="K572" t="s">
        <v>12636</v>
      </c>
      <c r="L572" t="s">
        <v>12635</v>
      </c>
      <c r="M572" t="s">
        <v>1197</v>
      </c>
      <c r="N572">
        <v>3</v>
      </c>
      <c r="O572" t="s">
        <v>12634</v>
      </c>
      <c r="P572" t="s">
        <v>12633</v>
      </c>
      <c r="Q572" t="s">
        <v>12632</v>
      </c>
      <c r="R572" s="7">
        <v>38050</v>
      </c>
      <c r="S572" s="8">
        <f t="shared" si="72"/>
        <v>2004</v>
      </c>
      <c r="T572" s="8">
        <v>2004</v>
      </c>
      <c r="U572" s="8">
        <f t="shared" si="73"/>
        <v>18</v>
      </c>
      <c r="V572" s="7">
        <v>38050</v>
      </c>
      <c r="W572" t="s">
        <v>8373</v>
      </c>
      <c r="X572" s="2">
        <v>0.375</v>
      </c>
      <c r="Y572" s="6">
        <f t="shared" si="70"/>
        <v>1.0010410827260351E-2</v>
      </c>
      <c r="AA572">
        <v>135194</v>
      </c>
      <c r="AB572">
        <v>24918</v>
      </c>
      <c r="AD572" t="s">
        <v>6</v>
      </c>
      <c r="AE572">
        <v>40</v>
      </c>
      <c r="AF572">
        <v>5</v>
      </c>
      <c r="AH572" t="s">
        <v>12631</v>
      </c>
      <c r="AI572" t="s">
        <v>12630</v>
      </c>
      <c r="AK572" t="s">
        <v>12629</v>
      </c>
      <c r="AL572">
        <v>16</v>
      </c>
      <c r="AM572" s="5">
        <f t="shared" si="74"/>
        <v>0.88888888888888884</v>
      </c>
      <c r="AN572" s="4">
        <f t="shared" si="71"/>
        <v>1.3462913879422776E-3</v>
      </c>
      <c r="AO572" s="3"/>
      <c r="AP572">
        <v>0</v>
      </c>
      <c r="AR572" t="s">
        <v>1</v>
      </c>
      <c r="AT572" s="2">
        <v>1.3140000000000001</v>
      </c>
      <c r="AU572" s="1">
        <f t="shared" si="75"/>
        <v>0.74111749954649286</v>
      </c>
      <c r="AV572" s="1">
        <f t="shared" si="76"/>
        <v>0.56783511076013149</v>
      </c>
      <c r="AW572" s="1">
        <f t="shared" si="77"/>
        <v>0.39455272197376995</v>
      </c>
    </row>
    <row r="573" spans="1:49" x14ac:dyDescent="0.2">
      <c r="A573">
        <v>571</v>
      </c>
      <c r="B573" t="s">
        <v>12628</v>
      </c>
      <c r="C573" t="s">
        <v>12627</v>
      </c>
      <c r="F573" t="s">
        <v>12626</v>
      </c>
      <c r="G573" t="s">
        <v>17</v>
      </c>
      <c r="H573" t="s">
        <v>16</v>
      </c>
      <c r="I573" t="s">
        <v>12625</v>
      </c>
      <c r="J573" t="s">
        <v>12624</v>
      </c>
      <c r="K573" t="s">
        <v>12623</v>
      </c>
      <c r="L573" t="s">
        <v>12622</v>
      </c>
      <c r="M573" t="s">
        <v>12621</v>
      </c>
      <c r="N573">
        <v>3</v>
      </c>
      <c r="O573" t="s">
        <v>12620</v>
      </c>
      <c r="P573" t="s">
        <v>12619</v>
      </c>
      <c r="Q573" t="s">
        <v>12618</v>
      </c>
      <c r="R573" s="7">
        <v>38048</v>
      </c>
      <c r="S573" s="8">
        <f t="shared" si="72"/>
        <v>2004</v>
      </c>
      <c r="T573" s="8">
        <v>2004</v>
      </c>
      <c r="U573" s="8">
        <f t="shared" si="73"/>
        <v>18</v>
      </c>
      <c r="V573" s="7">
        <v>38048</v>
      </c>
      <c r="W573" t="s">
        <v>12617</v>
      </c>
      <c r="X573" s="2">
        <v>0.69899999999999995</v>
      </c>
      <c r="Y573" s="6">
        <f t="shared" si="70"/>
        <v>1.8659405782013295E-2</v>
      </c>
      <c r="AA573" t="s">
        <v>12616</v>
      </c>
      <c r="AB573">
        <v>21429</v>
      </c>
      <c r="AC573">
        <v>14749092</v>
      </c>
      <c r="AD573" t="s">
        <v>6</v>
      </c>
      <c r="AE573">
        <v>3</v>
      </c>
      <c r="AF573">
        <v>3</v>
      </c>
      <c r="AH573" t="s">
        <v>12615</v>
      </c>
      <c r="AI573" t="s">
        <v>12614</v>
      </c>
      <c r="AK573" t="s">
        <v>12613</v>
      </c>
      <c r="AL573">
        <v>7</v>
      </c>
      <c r="AM573" s="5">
        <f t="shared" si="74"/>
        <v>0.3888888888888889</v>
      </c>
      <c r="AN573" s="4">
        <f t="shared" si="71"/>
        <v>5.890024822247465E-4</v>
      </c>
      <c r="AO573" s="3"/>
      <c r="AP573">
        <v>0</v>
      </c>
      <c r="AR573" t="s">
        <v>1</v>
      </c>
      <c r="AT573" s="2" t="s">
        <v>0</v>
      </c>
      <c r="AU573" s="1">
        <f t="shared" si="75"/>
        <v>1.3238284792076729</v>
      </c>
      <c r="AV573" s="1">
        <f t="shared" si="76"/>
        <v>0.96242041321190208</v>
      </c>
      <c r="AW573" s="1">
        <f t="shared" si="77"/>
        <v>0.60101234721613106</v>
      </c>
    </row>
    <row r="574" spans="1:49" x14ac:dyDescent="0.2">
      <c r="A574">
        <v>572</v>
      </c>
      <c r="B574" t="s">
        <v>12612</v>
      </c>
      <c r="F574" t="s">
        <v>12611</v>
      </c>
      <c r="G574" t="s">
        <v>17</v>
      </c>
      <c r="H574" t="s">
        <v>16</v>
      </c>
      <c r="I574" t="s">
        <v>12610</v>
      </c>
      <c r="J574" t="s">
        <v>12609</v>
      </c>
      <c r="K574" t="s">
        <v>12608</v>
      </c>
      <c r="L574" t="s">
        <v>8045</v>
      </c>
      <c r="M574" t="s">
        <v>8045</v>
      </c>
      <c r="N574">
        <v>5</v>
      </c>
      <c r="O574" t="s">
        <v>12607</v>
      </c>
      <c r="P574" t="s">
        <v>12606</v>
      </c>
      <c r="Q574" t="s">
        <v>12605</v>
      </c>
      <c r="R574" s="7">
        <v>38047</v>
      </c>
      <c r="S574" s="8">
        <f t="shared" si="72"/>
        <v>2004</v>
      </c>
      <c r="T574" s="8">
        <v>2004</v>
      </c>
      <c r="U574" s="8">
        <f t="shared" si="73"/>
        <v>18</v>
      </c>
      <c r="V574" s="7">
        <v>38047</v>
      </c>
      <c r="W574" t="s">
        <v>12604</v>
      </c>
      <c r="X574" s="2" t="s">
        <v>0</v>
      </c>
      <c r="Y574" s="6" t="e">
        <f t="shared" si="70"/>
        <v>#VALUE!</v>
      </c>
      <c r="AA574">
        <v>13481797</v>
      </c>
      <c r="AB574">
        <v>16742</v>
      </c>
      <c r="AD574" t="s">
        <v>6</v>
      </c>
      <c r="AF574">
        <v>25</v>
      </c>
      <c r="AH574" t="s">
        <v>12603</v>
      </c>
      <c r="AI574" t="s">
        <v>12602</v>
      </c>
      <c r="AK574" t="s">
        <v>12601</v>
      </c>
      <c r="AL574">
        <v>0</v>
      </c>
      <c r="AM574" s="5">
        <f t="shared" si="74"/>
        <v>0</v>
      </c>
      <c r="AN574" s="4">
        <f t="shared" si="71"/>
        <v>0</v>
      </c>
      <c r="AO574" s="3"/>
      <c r="AP574">
        <v>0</v>
      </c>
      <c r="AR574" t="s">
        <v>1</v>
      </c>
      <c r="AT574" s="2" t="s">
        <v>0</v>
      </c>
      <c r="AU574" s="1" t="e">
        <f t="shared" si="75"/>
        <v>#VALUE!</v>
      </c>
      <c r="AV574" s="1" t="e">
        <f t="shared" si="76"/>
        <v>#VALUE!</v>
      </c>
      <c r="AW574" s="1" t="e">
        <f t="shared" si="77"/>
        <v>#VALUE!</v>
      </c>
    </row>
    <row r="575" spans="1:49" x14ac:dyDescent="0.2">
      <c r="A575">
        <v>573</v>
      </c>
      <c r="B575" t="s">
        <v>12600</v>
      </c>
      <c r="C575" t="s">
        <v>12599</v>
      </c>
      <c r="F575" t="s">
        <v>12598</v>
      </c>
      <c r="G575" t="s">
        <v>17</v>
      </c>
      <c r="H575" t="s">
        <v>16</v>
      </c>
      <c r="I575" t="s">
        <v>12597</v>
      </c>
      <c r="J575">
        <v>60027716</v>
      </c>
      <c r="K575" t="s">
        <v>12596</v>
      </c>
      <c r="L575" t="s">
        <v>5149</v>
      </c>
      <c r="M575" t="s">
        <v>120</v>
      </c>
      <c r="N575">
        <v>2</v>
      </c>
      <c r="O575" t="s">
        <v>12595</v>
      </c>
      <c r="P575" t="s">
        <v>12594</v>
      </c>
      <c r="Q575" t="s">
        <v>12593</v>
      </c>
      <c r="R575" s="7">
        <v>38047</v>
      </c>
      <c r="S575" s="8">
        <f t="shared" si="72"/>
        <v>2004</v>
      </c>
      <c r="T575" s="8">
        <v>2004</v>
      </c>
      <c r="U575" s="8">
        <f t="shared" si="73"/>
        <v>18</v>
      </c>
      <c r="V575" s="7">
        <v>38047</v>
      </c>
      <c r="W575" t="s">
        <v>12430</v>
      </c>
      <c r="X575" s="2">
        <v>1.4950000000000001</v>
      </c>
      <c r="Y575" s="6">
        <f t="shared" si="70"/>
        <v>3.9908171164677937E-2</v>
      </c>
      <c r="AA575">
        <v>10805370</v>
      </c>
      <c r="AB575">
        <v>144827</v>
      </c>
      <c r="AC575">
        <v>15211886</v>
      </c>
      <c r="AD575" t="s">
        <v>6</v>
      </c>
      <c r="AE575">
        <v>7</v>
      </c>
      <c r="AF575">
        <v>4</v>
      </c>
      <c r="AH575" t="s">
        <v>12592</v>
      </c>
      <c r="AI575" t="s">
        <v>12591</v>
      </c>
      <c r="AJ575" t="s">
        <v>12590</v>
      </c>
      <c r="AK575" t="s">
        <v>12589</v>
      </c>
      <c r="AL575">
        <v>23</v>
      </c>
      <c r="AM575" s="5">
        <f t="shared" si="74"/>
        <v>1.2777777777777777</v>
      </c>
      <c r="AN575" s="4">
        <f t="shared" si="71"/>
        <v>1.9352938701670242E-3</v>
      </c>
      <c r="AO575" s="3"/>
      <c r="AP575">
        <v>0</v>
      </c>
      <c r="AR575" t="s">
        <v>1</v>
      </c>
      <c r="AT575" s="2">
        <v>4.0659999999999998</v>
      </c>
      <c r="AU575" s="1">
        <f t="shared" si="75"/>
        <v>2.851630797632466</v>
      </c>
      <c r="AV575" s="1">
        <f t="shared" si="76"/>
        <v>2.0921732517422482</v>
      </c>
      <c r="AW575" s="1">
        <f t="shared" si="77"/>
        <v>1.3327157058520298</v>
      </c>
    </row>
    <row r="576" spans="1:49" x14ac:dyDescent="0.2">
      <c r="A576">
        <v>574</v>
      </c>
      <c r="B576" t="s">
        <v>12588</v>
      </c>
      <c r="C576" t="s">
        <v>12587</v>
      </c>
      <c r="F576" t="s">
        <v>12586</v>
      </c>
      <c r="G576" t="s">
        <v>17</v>
      </c>
      <c r="H576" t="s">
        <v>16</v>
      </c>
      <c r="I576" t="s">
        <v>12585</v>
      </c>
      <c r="J576">
        <v>60024353</v>
      </c>
      <c r="K576" t="s">
        <v>12584</v>
      </c>
      <c r="L576" t="s">
        <v>12583</v>
      </c>
      <c r="M576" t="s">
        <v>26</v>
      </c>
      <c r="N576">
        <v>3</v>
      </c>
      <c r="O576" t="s">
        <v>12582</v>
      </c>
      <c r="P576" t="s">
        <v>12581</v>
      </c>
      <c r="Q576" t="s">
        <v>12580</v>
      </c>
      <c r="R576" s="7">
        <v>38047</v>
      </c>
      <c r="S576" s="8">
        <f t="shared" si="72"/>
        <v>2004</v>
      </c>
      <c r="T576" s="8">
        <v>2004</v>
      </c>
      <c r="U576" s="8">
        <f t="shared" si="73"/>
        <v>18</v>
      </c>
      <c r="V576" s="7">
        <v>38047</v>
      </c>
      <c r="W576" t="s">
        <v>1595</v>
      </c>
      <c r="X576" s="2">
        <v>0.57299999999999995</v>
      </c>
      <c r="Y576" s="6">
        <f t="shared" si="70"/>
        <v>1.5295907744053816E-2</v>
      </c>
      <c r="AA576">
        <v>10831363</v>
      </c>
      <c r="AB576">
        <v>64002</v>
      </c>
      <c r="AD576" t="s">
        <v>6</v>
      </c>
      <c r="AE576">
        <v>9</v>
      </c>
      <c r="AF576">
        <v>1</v>
      </c>
      <c r="AH576" t="s">
        <v>12579</v>
      </c>
      <c r="AI576" t="s">
        <v>12578</v>
      </c>
      <c r="AK576" t="s">
        <v>12577</v>
      </c>
      <c r="AL576">
        <v>29</v>
      </c>
      <c r="AM576" s="5">
        <f t="shared" si="74"/>
        <v>1.6111111111111112</v>
      </c>
      <c r="AN576" s="4">
        <f t="shared" si="71"/>
        <v>2.4401531406453786E-3</v>
      </c>
      <c r="AO576" s="3"/>
      <c r="AP576">
        <v>0</v>
      </c>
      <c r="AR576" t="s">
        <v>1</v>
      </c>
      <c r="AT576" s="2" t="s">
        <v>0</v>
      </c>
      <c r="AU576" s="1">
        <f t="shared" si="75"/>
        <v>1.1439181363031283</v>
      </c>
      <c r="AV576" s="1">
        <f t="shared" si="76"/>
        <v>0.8868030442349597</v>
      </c>
      <c r="AW576" s="1">
        <f t="shared" si="77"/>
        <v>0.62968795216679097</v>
      </c>
    </row>
    <row r="577" spans="1:49" x14ac:dyDescent="0.2">
      <c r="A577">
        <v>575</v>
      </c>
      <c r="B577" t="s">
        <v>12576</v>
      </c>
      <c r="F577" t="s">
        <v>12575</v>
      </c>
      <c r="G577" t="s">
        <v>17</v>
      </c>
      <c r="H577" t="s">
        <v>16</v>
      </c>
      <c r="I577" t="s">
        <v>12574</v>
      </c>
      <c r="J577">
        <v>108277047</v>
      </c>
      <c r="K577" t="s">
        <v>12573</v>
      </c>
      <c r="N577">
        <v>3</v>
      </c>
      <c r="O577" t="s">
        <v>12572</v>
      </c>
      <c r="P577" t="s">
        <v>12571</v>
      </c>
      <c r="Q577" t="s">
        <v>12570</v>
      </c>
      <c r="R577" s="7">
        <v>38047</v>
      </c>
      <c r="S577" s="8">
        <f t="shared" si="72"/>
        <v>2004</v>
      </c>
      <c r="T577" s="8">
        <v>2004</v>
      </c>
      <c r="U577" s="8">
        <f t="shared" si="73"/>
        <v>18</v>
      </c>
      <c r="V577" s="7">
        <v>38047</v>
      </c>
      <c r="W577" t="s">
        <v>12569</v>
      </c>
      <c r="X577" s="2" t="s">
        <v>0</v>
      </c>
      <c r="Y577" s="6" t="e">
        <f t="shared" si="70"/>
        <v>#VALUE!</v>
      </c>
      <c r="AA577">
        <v>15402800</v>
      </c>
      <c r="AB577">
        <v>26778</v>
      </c>
      <c r="AD577" t="s">
        <v>6</v>
      </c>
      <c r="AE577">
        <v>30</v>
      </c>
      <c r="AF577">
        <v>3</v>
      </c>
      <c r="AI577" t="s">
        <v>12568</v>
      </c>
      <c r="AK577" t="s">
        <v>12567</v>
      </c>
      <c r="AL577">
        <v>0</v>
      </c>
      <c r="AM577" s="5">
        <f t="shared" si="74"/>
        <v>0</v>
      </c>
      <c r="AN577" s="4">
        <f t="shared" si="71"/>
        <v>0</v>
      </c>
      <c r="AO577" s="3"/>
      <c r="AP577">
        <v>0</v>
      </c>
      <c r="AR577" t="s">
        <v>1</v>
      </c>
      <c r="AT577" s="2" t="s">
        <v>0</v>
      </c>
      <c r="AU577" s="1" t="e">
        <f t="shared" si="75"/>
        <v>#VALUE!</v>
      </c>
      <c r="AV577" s="1" t="e">
        <f t="shared" si="76"/>
        <v>#VALUE!</v>
      </c>
      <c r="AW577" s="1" t="e">
        <f t="shared" si="77"/>
        <v>#VALUE!</v>
      </c>
    </row>
    <row r="578" spans="1:49" x14ac:dyDescent="0.2">
      <c r="A578">
        <v>576</v>
      </c>
      <c r="B578" t="s">
        <v>12566</v>
      </c>
      <c r="C578" t="s">
        <v>12565</v>
      </c>
      <c r="E578">
        <v>15356385</v>
      </c>
      <c r="F578" t="s">
        <v>12564</v>
      </c>
      <c r="G578" t="s">
        <v>17</v>
      </c>
      <c r="H578" t="s">
        <v>16</v>
      </c>
      <c r="I578" t="s">
        <v>12563</v>
      </c>
      <c r="J578">
        <v>60031040</v>
      </c>
      <c r="K578" t="s">
        <v>12562</v>
      </c>
      <c r="L578" t="s">
        <v>12561</v>
      </c>
      <c r="M578" t="s">
        <v>2576</v>
      </c>
      <c r="N578">
        <v>3</v>
      </c>
      <c r="O578" t="s">
        <v>12560</v>
      </c>
      <c r="P578" t="s">
        <v>12559</v>
      </c>
      <c r="Q578" t="s">
        <v>12558</v>
      </c>
      <c r="R578" s="7">
        <v>38047</v>
      </c>
      <c r="S578" s="8">
        <f t="shared" si="72"/>
        <v>2004</v>
      </c>
      <c r="T578" s="8">
        <v>2004</v>
      </c>
      <c r="U578" s="8">
        <f t="shared" si="73"/>
        <v>18</v>
      </c>
      <c r="V578" s="7">
        <v>38047</v>
      </c>
      <c r="W578" t="s">
        <v>12557</v>
      </c>
      <c r="X578" s="2">
        <v>1.448</v>
      </c>
      <c r="Y578" s="6">
        <f t="shared" si="70"/>
        <v>3.8653533007661299E-2</v>
      </c>
      <c r="AA578">
        <v>1674412</v>
      </c>
      <c r="AB578">
        <v>13042</v>
      </c>
      <c r="AD578" t="s">
        <v>6</v>
      </c>
      <c r="AE578">
        <v>54</v>
      </c>
      <c r="AF578">
        <v>5</v>
      </c>
      <c r="AH578" t="s">
        <v>12556</v>
      </c>
      <c r="AI578" t="s">
        <v>12555</v>
      </c>
      <c r="AJ578" t="s">
        <v>12554</v>
      </c>
      <c r="AK578" t="s">
        <v>12553</v>
      </c>
      <c r="AL578">
        <v>58</v>
      </c>
      <c r="AM578" s="5">
        <f t="shared" si="74"/>
        <v>3.2222222222222223</v>
      </c>
      <c r="AN578" s="4">
        <f t="shared" si="71"/>
        <v>4.8803062812907572E-3</v>
      </c>
      <c r="AO578" s="3"/>
      <c r="AP578">
        <v>0</v>
      </c>
      <c r="AR578" t="s">
        <v>12552</v>
      </c>
      <c r="AS578" t="s">
        <v>12551</v>
      </c>
      <c r="AT578" s="2">
        <v>4.0759999999999996</v>
      </c>
      <c r="AU578" s="1">
        <f t="shared" si="75"/>
        <v>2.8521564989750137</v>
      </c>
      <c r="AV578" s="1">
        <f t="shared" si="76"/>
        <v>2.1766919644476026</v>
      </c>
      <c r="AW578" s="1">
        <f t="shared" si="77"/>
        <v>1.501227429920192</v>
      </c>
    </row>
    <row r="579" spans="1:49" x14ac:dyDescent="0.2">
      <c r="A579">
        <v>577</v>
      </c>
      <c r="B579" t="s">
        <v>12550</v>
      </c>
      <c r="F579" t="s">
        <v>12549</v>
      </c>
      <c r="G579" t="s">
        <v>17</v>
      </c>
      <c r="H579" t="s">
        <v>16</v>
      </c>
      <c r="I579" t="s">
        <v>12548</v>
      </c>
      <c r="N579">
        <v>1</v>
      </c>
      <c r="O579" t="s">
        <v>12547</v>
      </c>
      <c r="P579">
        <v>57199448555</v>
      </c>
      <c r="R579" s="7">
        <v>38047</v>
      </c>
      <c r="S579" s="8">
        <f t="shared" si="72"/>
        <v>2004</v>
      </c>
      <c r="T579" s="8">
        <v>2004</v>
      </c>
      <c r="U579" s="8">
        <f t="shared" si="73"/>
        <v>18</v>
      </c>
      <c r="V579" s="7">
        <v>38047</v>
      </c>
      <c r="W579" t="s">
        <v>12546</v>
      </c>
      <c r="X579" s="2" t="s">
        <v>0</v>
      </c>
      <c r="Y579" s="6" t="e">
        <f t="shared" ref="Y579:Y642" si="78">(X579-$Z$3)/($Z$2-$Z$3)</f>
        <v>#VALUE!</v>
      </c>
      <c r="AA579">
        <v>13654675</v>
      </c>
      <c r="AB579">
        <v>58615</v>
      </c>
      <c r="AD579" t="s">
        <v>6</v>
      </c>
      <c r="AE579">
        <v>110</v>
      </c>
      <c r="AF579">
        <v>1815</v>
      </c>
      <c r="AH579" t="s">
        <v>12545</v>
      </c>
      <c r="AI579" t="s">
        <v>12544</v>
      </c>
      <c r="AK579" t="s">
        <v>12543</v>
      </c>
      <c r="AL579">
        <v>0</v>
      </c>
      <c r="AM579" s="5">
        <f t="shared" si="74"/>
        <v>0</v>
      </c>
      <c r="AN579" s="4">
        <f t="shared" ref="AN579:AN642" si="79">(AM579-$AO$3)/($AO$2-$AO$3)</f>
        <v>0</v>
      </c>
      <c r="AO579" s="3"/>
      <c r="AP579">
        <v>0</v>
      </c>
      <c r="AR579" t="s">
        <v>1</v>
      </c>
      <c r="AT579" s="2" t="s">
        <v>0</v>
      </c>
      <c r="AU579" s="1" t="e">
        <f t="shared" si="75"/>
        <v>#VALUE!</v>
      </c>
      <c r="AV579" s="1" t="e">
        <f t="shared" si="76"/>
        <v>#VALUE!</v>
      </c>
      <c r="AW579" s="1" t="e">
        <f t="shared" si="77"/>
        <v>#VALUE!</v>
      </c>
    </row>
    <row r="580" spans="1:49" x14ac:dyDescent="0.2">
      <c r="A580">
        <v>578</v>
      </c>
      <c r="B580" t="s">
        <v>12542</v>
      </c>
      <c r="C580" t="s">
        <v>12541</v>
      </c>
      <c r="F580" t="s">
        <v>12540</v>
      </c>
      <c r="G580" t="s">
        <v>17</v>
      </c>
      <c r="H580" t="s">
        <v>16</v>
      </c>
      <c r="I580" t="s">
        <v>12539</v>
      </c>
      <c r="J580">
        <v>60028900</v>
      </c>
      <c r="K580" t="s">
        <v>12538</v>
      </c>
      <c r="L580" t="s">
        <v>2305</v>
      </c>
      <c r="M580" t="s">
        <v>315</v>
      </c>
      <c r="N580">
        <v>3</v>
      </c>
      <c r="O580" t="s">
        <v>12537</v>
      </c>
      <c r="P580" t="s">
        <v>12536</v>
      </c>
      <c r="Q580" t="s">
        <v>12535</v>
      </c>
      <c r="R580" s="7">
        <v>38047</v>
      </c>
      <c r="S580" s="8">
        <f t="shared" si="72"/>
        <v>2004</v>
      </c>
      <c r="T580" s="8">
        <v>2004</v>
      </c>
      <c r="U580" s="8">
        <f t="shared" si="73"/>
        <v>18</v>
      </c>
      <c r="V580" s="7">
        <v>38047</v>
      </c>
      <c r="W580" t="s">
        <v>12534</v>
      </c>
      <c r="X580" s="2">
        <v>0.41599999999999998</v>
      </c>
      <c r="Y580" s="6">
        <f t="shared" si="78"/>
        <v>1.1104882411040816E-2</v>
      </c>
      <c r="AA580">
        <v>15368378</v>
      </c>
      <c r="AB580">
        <v>14876</v>
      </c>
      <c r="AD580" t="s">
        <v>6</v>
      </c>
      <c r="AE580">
        <v>23</v>
      </c>
      <c r="AF580">
        <v>1</v>
      </c>
      <c r="AH580" t="s">
        <v>12533</v>
      </c>
      <c r="AI580" t="s">
        <v>12532</v>
      </c>
      <c r="AJ580" t="s">
        <v>12531</v>
      </c>
      <c r="AK580" t="s">
        <v>12530</v>
      </c>
      <c r="AL580">
        <v>72</v>
      </c>
      <c r="AM580" s="5">
        <f t="shared" si="74"/>
        <v>4</v>
      </c>
      <c r="AN580" s="4">
        <f t="shared" si="79"/>
        <v>6.0583112457402496E-3</v>
      </c>
      <c r="AO580" s="3"/>
      <c r="AP580">
        <v>0</v>
      </c>
      <c r="AR580" t="s">
        <v>1</v>
      </c>
      <c r="AT580" s="2">
        <v>2.8820000000000001</v>
      </c>
      <c r="AU580" s="1">
        <f t="shared" si="75"/>
        <v>0.95909110614506454</v>
      </c>
      <c r="AV580" s="1">
        <f t="shared" si="76"/>
        <v>0.85815968283905342</v>
      </c>
      <c r="AW580" s="1">
        <f t="shared" si="77"/>
        <v>0.75722825953304196</v>
      </c>
    </row>
    <row r="581" spans="1:49" x14ac:dyDescent="0.2">
      <c r="A581">
        <v>579</v>
      </c>
      <c r="B581" t="s">
        <v>12529</v>
      </c>
      <c r="C581" t="s">
        <v>12528</v>
      </c>
      <c r="F581" t="s">
        <v>12527</v>
      </c>
      <c r="G581" t="s">
        <v>17</v>
      </c>
      <c r="H581" t="s">
        <v>16</v>
      </c>
      <c r="I581" t="s">
        <v>12526</v>
      </c>
      <c r="J581">
        <v>60020943</v>
      </c>
      <c r="K581" t="s">
        <v>12525</v>
      </c>
      <c r="L581" t="s">
        <v>6274</v>
      </c>
      <c r="M581" t="s">
        <v>2404</v>
      </c>
      <c r="N581">
        <v>4</v>
      </c>
      <c r="O581" t="s">
        <v>12524</v>
      </c>
      <c r="P581" t="s">
        <v>12523</v>
      </c>
      <c r="Q581" t="s">
        <v>12522</v>
      </c>
      <c r="R581" s="7">
        <v>38047</v>
      </c>
      <c r="S581" s="8">
        <f t="shared" si="72"/>
        <v>2004</v>
      </c>
      <c r="T581" s="8">
        <v>2004</v>
      </c>
      <c r="U581" s="8">
        <f t="shared" si="73"/>
        <v>18</v>
      </c>
      <c r="V581" s="7">
        <v>38047</v>
      </c>
      <c r="W581" t="s">
        <v>6605</v>
      </c>
      <c r="X581" s="2">
        <v>0.32500000000000001</v>
      </c>
      <c r="Y581" s="6">
        <f t="shared" si="78"/>
        <v>8.6756893836256385E-3</v>
      </c>
      <c r="AA581">
        <v>204412</v>
      </c>
      <c r="AB581">
        <v>15467</v>
      </c>
      <c r="AD581" t="s">
        <v>6</v>
      </c>
      <c r="AE581">
        <v>47</v>
      </c>
      <c r="AF581">
        <v>2</v>
      </c>
      <c r="AH581" t="s">
        <v>12521</v>
      </c>
      <c r="AI581" t="s">
        <v>12520</v>
      </c>
      <c r="AK581" t="s">
        <v>12519</v>
      </c>
      <c r="AL581">
        <v>3</v>
      </c>
      <c r="AM581" s="5">
        <f t="shared" si="74"/>
        <v>0.16666666666666666</v>
      </c>
      <c r="AN581" s="4">
        <f t="shared" si="79"/>
        <v>2.5242963523917705E-4</v>
      </c>
      <c r="AO581" s="3"/>
      <c r="AP581">
        <v>0</v>
      </c>
      <c r="AR581" t="s">
        <v>1</v>
      </c>
      <c r="AT581" s="2" t="s">
        <v>0</v>
      </c>
      <c r="AU581" s="1">
        <f t="shared" si="75"/>
        <v>0.61487114591097003</v>
      </c>
      <c r="AV581" s="1">
        <f t="shared" si="76"/>
        <v>0.44640595094324081</v>
      </c>
      <c r="AW581" s="1">
        <f t="shared" si="77"/>
        <v>0.27794075597551154</v>
      </c>
    </row>
    <row r="582" spans="1:49" x14ac:dyDescent="0.2">
      <c r="A582">
        <v>580</v>
      </c>
      <c r="B582" t="s">
        <v>12518</v>
      </c>
      <c r="C582" t="s">
        <v>12517</v>
      </c>
      <c r="F582" t="s">
        <v>12516</v>
      </c>
      <c r="G582" t="s">
        <v>17</v>
      </c>
      <c r="H582" t="s">
        <v>16</v>
      </c>
      <c r="I582" t="s">
        <v>12515</v>
      </c>
      <c r="J582">
        <v>60009415</v>
      </c>
      <c r="K582" t="s">
        <v>8929</v>
      </c>
      <c r="L582" t="s">
        <v>8928</v>
      </c>
      <c r="M582" t="s">
        <v>120</v>
      </c>
      <c r="N582">
        <v>1</v>
      </c>
      <c r="O582" t="s">
        <v>12514</v>
      </c>
      <c r="P582">
        <v>7003360436</v>
      </c>
      <c r="Q582">
        <v>60009415</v>
      </c>
      <c r="R582" s="7">
        <v>38047</v>
      </c>
      <c r="S582" s="8">
        <f t="shared" si="72"/>
        <v>2004</v>
      </c>
      <c r="T582" s="8">
        <v>2004</v>
      </c>
      <c r="U582" s="8">
        <f t="shared" si="73"/>
        <v>18</v>
      </c>
      <c r="V582" s="7">
        <v>38047</v>
      </c>
      <c r="W582" t="s">
        <v>3097</v>
      </c>
      <c r="X582" s="2">
        <v>0.30199999999999999</v>
      </c>
      <c r="Y582" s="6">
        <f t="shared" si="78"/>
        <v>8.0617175195536687E-3</v>
      </c>
      <c r="AA582">
        <v>9296212</v>
      </c>
      <c r="AB582">
        <v>20725</v>
      </c>
      <c r="AD582" t="s">
        <v>6</v>
      </c>
      <c r="AE582">
        <v>28</v>
      </c>
      <c r="AF582">
        <v>4</v>
      </c>
      <c r="AH582" t="s">
        <v>12513</v>
      </c>
      <c r="AI582" t="s">
        <v>12512</v>
      </c>
      <c r="AJ582" t="s">
        <v>12511</v>
      </c>
      <c r="AK582" t="s">
        <v>12510</v>
      </c>
      <c r="AL582">
        <v>0</v>
      </c>
      <c r="AM582" s="5">
        <f t="shared" si="74"/>
        <v>0</v>
      </c>
      <c r="AN582" s="4">
        <f t="shared" si="79"/>
        <v>0</v>
      </c>
      <c r="AO582" s="3"/>
      <c r="AP582">
        <v>0</v>
      </c>
      <c r="AQ582" t="s">
        <v>55</v>
      </c>
      <c r="AR582">
        <v>225528</v>
      </c>
      <c r="AS582" t="s">
        <v>53</v>
      </c>
      <c r="AT582" s="2">
        <v>1.671</v>
      </c>
      <c r="AU582" s="1">
        <f t="shared" si="75"/>
        <v>0.56432022636875678</v>
      </c>
      <c r="AV582" s="1">
        <f t="shared" si="76"/>
        <v>0.40308587597768342</v>
      </c>
      <c r="AW582" s="1">
        <f t="shared" si="77"/>
        <v>0.24185152558661005</v>
      </c>
    </row>
    <row r="583" spans="1:49" x14ac:dyDescent="0.2">
      <c r="A583">
        <v>581</v>
      </c>
      <c r="B583" t="s">
        <v>12509</v>
      </c>
      <c r="C583" t="s">
        <v>12508</v>
      </c>
      <c r="F583" t="s">
        <v>12507</v>
      </c>
      <c r="G583" t="s">
        <v>17</v>
      </c>
      <c r="H583" t="s">
        <v>16</v>
      </c>
      <c r="I583" t="s">
        <v>3114</v>
      </c>
      <c r="J583" t="s">
        <v>12506</v>
      </c>
      <c r="K583" t="s">
        <v>12505</v>
      </c>
      <c r="L583" t="s">
        <v>12504</v>
      </c>
      <c r="M583" t="s">
        <v>12503</v>
      </c>
      <c r="N583">
        <v>3</v>
      </c>
      <c r="O583" t="s">
        <v>12502</v>
      </c>
      <c r="P583" t="s">
        <v>12501</v>
      </c>
      <c r="Q583" t="s">
        <v>12500</v>
      </c>
      <c r="R583" s="7">
        <v>38047</v>
      </c>
      <c r="S583" s="8">
        <f t="shared" si="72"/>
        <v>2004</v>
      </c>
      <c r="T583" s="8">
        <v>2004</v>
      </c>
      <c r="U583" s="8">
        <f t="shared" si="73"/>
        <v>18</v>
      </c>
      <c r="V583" s="7">
        <v>38047</v>
      </c>
      <c r="W583" t="s">
        <v>3097</v>
      </c>
      <c r="X583" s="2">
        <v>0.30199999999999999</v>
      </c>
      <c r="Y583" s="6">
        <f t="shared" si="78"/>
        <v>8.0617175195536687E-3</v>
      </c>
      <c r="AA583">
        <v>9296212</v>
      </c>
      <c r="AB583">
        <v>20725</v>
      </c>
      <c r="AD583" t="s">
        <v>6</v>
      </c>
      <c r="AE583">
        <v>28</v>
      </c>
      <c r="AF583">
        <v>4</v>
      </c>
      <c r="AH583" t="s">
        <v>12499</v>
      </c>
      <c r="AI583" t="s">
        <v>12498</v>
      </c>
      <c r="AJ583" t="s">
        <v>12497</v>
      </c>
      <c r="AK583" t="s">
        <v>12496</v>
      </c>
      <c r="AL583">
        <v>17</v>
      </c>
      <c r="AM583" s="5">
        <f t="shared" si="74"/>
        <v>0.94444444444444442</v>
      </c>
      <c r="AN583" s="4">
        <f t="shared" si="79"/>
        <v>1.43043459968867E-3</v>
      </c>
      <c r="AO583" s="3"/>
      <c r="AP583">
        <v>0</v>
      </c>
      <c r="AQ583" t="s">
        <v>467</v>
      </c>
      <c r="AR583" t="s">
        <v>1</v>
      </c>
      <c r="AS583" t="s">
        <v>3105</v>
      </c>
      <c r="AT583" s="2">
        <v>1.671</v>
      </c>
      <c r="AU583" s="1">
        <f t="shared" si="75"/>
        <v>0.60723326435941682</v>
      </c>
      <c r="AV583" s="1">
        <f t="shared" si="76"/>
        <v>0.47460760596211693</v>
      </c>
      <c r="AW583" s="1">
        <f t="shared" si="77"/>
        <v>0.34198194756481692</v>
      </c>
    </row>
    <row r="584" spans="1:49" x14ac:dyDescent="0.2">
      <c r="A584">
        <v>582</v>
      </c>
      <c r="B584" t="s">
        <v>12495</v>
      </c>
      <c r="C584" t="s">
        <v>12494</v>
      </c>
      <c r="F584" t="s">
        <v>12493</v>
      </c>
      <c r="G584" t="s">
        <v>17</v>
      </c>
      <c r="H584" t="s">
        <v>16</v>
      </c>
      <c r="I584" t="s">
        <v>12492</v>
      </c>
      <c r="J584">
        <v>60012461</v>
      </c>
      <c r="K584" t="s">
        <v>12491</v>
      </c>
      <c r="L584" t="s">
        <v>694</v>
      </c>
      <c r="M584" t="s">
        <v>565</v>
      </c>
      <c r="N584">
        <v>2</v>
      </c>
      <c r="O584" t="s">
        <v>12490</v>
      </c>
      <c r="P584" t="s">
        <v>12489</v>
      </c>
      <c r="Q584" t="s">
        <v>12488</v>
      </c>
      <c r="R584" s="7">
        <v>38047</v>
      </c>
      <c r="S584" s="8">
        <f t="shared" si="72"/>
        <v>2004</v>
      </c>
      <c r="T584" s="8">
        <v>2004</v>
      </c>
      <c r="U584" s="8">
        <f t="shared" si="73"/>
        <v>18</v>
      </c>
      <c r="V584" s="7">
        <v>38047</v>
      </c>
      <c r="W584" t="s">
        <v>12487</v>
      </c>
      <c r="X584" s="2">
        <v>0.85199999999999998</v>
      </c>
      <c r="Y584" s="6">
        <f t="shared" si="78"/>
        <v>2.2743653399535518E-2</v>
      </c>
      <c r="AA584">
        <v>13845640</v>
      </c>
      <c r="AB584">
        <v>14523</v>
      </c>
      <c r="AD584" t="s">
        <v>6</v>
      </c>
      <c r="AE584">
        <v>11</v>
      </c>
      <c r="AF584">
        <v>2</v>
      </c>
      <c r="AH584" t="s">
        <v>12486</v>
      </c>
      <c r="AI584" t="s">
        <v>12485</v>
      </c>
      <c r="AJ584" t="s">
        <v>12484</v>
      </c>
      <c r="AK584" t="s">
        <v>12483</v>
      </c>
      <c r="AL584">
        <v>4</v>
      </c>
      <c r="AM584" s="5">
        <f t="shared" si="74"/>
        <v>0.22222222222222221</v>
      </c>
      <c r="AN584" s="4">
        <f t="shared" si="79"/>
        <v>3.365728469855694E-4</v>
      </c>
      <c r="AO584" s="3"/>
      <c r="AP584">
        <v>0</v>
      </c>
      <c r="AQ584" t="s">
        <v>262</v>
      </c>
      <c r="AR584" t="s">
        <v>1</v>
      </c>
      <c r="AS584" t="s">
        <v>261</v>
      </c>
      <c r="AT584" s="2">
        <v>3.109</v>
      </c>
      <c r="AU584" s="1">
        <f t="shared" si="75"/>
        <v>1.6021529233770533</v>
      </c>
      <c r="AV584" s="1">
        <f t="shared" si="76"/>
        <v>1.1540113123260543</v>
      </c>
      <c r="AW584" s="1">
        <f t="shared" si="77"/>
        <v>0.70586970127505544</v>
      </c>
    </row>
    <row r="585" spans="1:49" x14ac:dyDescent="0.2">
      <c r="A585">
        <v>583</v>
      </c>
      <c r="B585" t="s">
        <v>12482</v>
      </c>
      <c r="C585" t="s">
        <v>12481</v>
      </c>
      <c r="F585" t="s">
        <v>12480</v>
      </c>
      <c r="G585" t="s">
        <v>17</v>
      </c>
      <c r="H585" t="s">
        <v>16</v>
      </c>
      <c r="I585" t="s">
        <v>12479</v>
      </c>
      <c r="J585" t="s">
        <v>12478</v>
      </c>
      <c r="K585" t="s">
        <v>12477</v>
      </c>
      <c r="L585" t="s">
        <v>12476</v>
      </c>
      <c r="M585" t="s">
        <v>12475</v>
      </c>
      <c r="N585">
        <v>4</v>
      </c>
      <c r="O585" t="s">
        <v>12474</v>
      </c>
      <c r="P585" t="s">
        <v>12473</v>
      </c>
      <c r="Q585" t="s">
        <v>12472</v>
      </c>
      <c r="R585" s="7">
        <v>38047</v>
      </c>
      <c r="S585" s="8">
        <f t="shared" si="72"/>
        <v>2004</v>
      </c>
      <c r="T585" s="8">
        <v>2004</v>
      </c>
      <c r="U585" s="8">
        <f t="shared" si="73"/>
        <v>18</v>
      </c>
      <c r="V585" s="7">
        <v>38047</v>
      </c>
      <c r="W585" t="s">
        <v>12471</v>
      </c>
      <c r="X585" s="2">
        <v>0.217</v>
      </c>
      <c r="Y585" s="6">
        <f t="shared" si="78"/>
        <v>5.7926910653746562E-3</v>
      </c>
      <c r="AA585">
        <v>268933</v>
      </c>
      <c r="AB585">
        <v>14153</v>
      </c>
      <c r="AD585" t="s">
        <v>6</v>
      </c>
      <c r="AE585">
        <v>38</v>
      </c>
      <c r="AF585">
        <v>2</v>
      </c>
      <c r="AH585" t="s">
        <v>12470</v>
      </c>
      <c r="AI585" t="s">
        <v>12469</v>
      </c>
      <c r="AJ585" t="s">
        <v>12468</v>
      </c>
      <c r="AK585" t="s">
        <v>12467</v>
      </c>
      <c r="AL585">
        <v>0</v>
      </c>
      <c r="AM585" s="5">
        <f t="shared" si="74"/>
        <v>0</v>
      </c>
      <c r="AN585" s="4">
        <f t="shared" si="79"/>
        <v>0</v>
      </c>
      <c r="AO585" s="3"/>
      <c r="AP585">
        <v>0</v>
      </c>
      <c r="AQ585" t="s">
        <v>6601</v>
      </c>
      <c r="AR585" t="s">
        <v>12466</v>
      </c>
      <c r="AS585" t="s">
        <v>2396</v>
      </c>
      <c r="AT585" s="2">
        <v>1.3740000000000001</v>
      </c>
      <c r="AU585" s="1">
        <f t="shared" si="75"/>
        <v>0.40548837457622589</v>
      </c>
      <c r="AV585" s="1">
        <f t="shared" si="76"/>
        <v>0.28963455326873283</v>
      </c>
      <c r="AW585" s="1">
        <f t="shared" si="77"/>
        <v>0.17378073196123967</v>
      </c>
    </row>
    <row r="586" spans="1:49" x14ac:dyDescent="0.2">
      <c r="A586">
        <v>584</v>
      </c>
      <c r="B586" t="s">
        <v>12465</v>
      </c>
      <c r="C586" t="s">
        <v>12464</v>
      </c>
      <c r="F586" t="s">
        <v>12463</v>
      </c>
      <c r="G586" t="s">
        <v>17</v>
      </c>
      <c r="H586" t="s">
        <v>16</v>
      </c>
      <c r="I586" t="s">
        <v>12462</v>
      </c>
      <c r="J586">
        <v>60011313</v>
      </c>
      <c r="K586" t="s">
        <v>12461</v>
      </c>
      <c r="L586" t="s">
        <v>12460</v>
      </c>
      <c r="M586" t="s">
        <v>3750</v>
      </c>
      <c r="N586">
        <v>3</v>
      </c>
      <c r="O586" t="s">
        <v>12459</v>
      </c>
      <c r="P586" t="s">
        <v>12458</v>
      </c>
      <c r="Q586" t="s">
        <v>12457</v>
      </c>
      <c r="R586" s="7">
        <v>38047</v>
      </c>
      <c r="S586" s="8">
        <f t="shared" si="72"/>
        <v>2004</v>
      </c>
      <c r="T586" s="8">
        <v>2004</v>
      </c>
      <c r="U586" s="8">
        <f t="shared" si="73"/>
        <v>18</v>
      </c>
      <c r="V586" s="7">
        <v>38047</v>
      </c>
      <c r="W586" t="s">
        <v>12456</v>
      </c>
      <c r="X586" s="2">
        <v>0.42099999999999999</v>
      </c>
      <c r="Y586" s="6">
        <f t="shared" si="78"/>
        <v>1.1238354555404288E-2</v>
      </c>
      <c r="AA586">
        <v>10214437</v>
      </c>
      <c r="AB586">
        <v>17169</v>
      </c>
      <c r="AD586" t="s">
        <v>6</v>
      </c>
      <c r="AE586">
        <v>51</v>
      </c>
      <c r="AF586">
        <v>2</v>
      </c>
      <c r="AH586" t="s">
        <v>5425</v>
      </c>
      <c r="AI586" t="s">
        <v>12455</v>
      </c>
      <c r="AJ586" t="s">
        <v>12454</v>
      </c>
      <c r="AK586" t="s">
        <v>12453</v>
      </c>
      <c r="AL586">
        <v>1</v>
      </c>
      <c r="AM586" s="5">
        <f t="shared" si="74"/>
        <v>5.5555555555555552E-2</v>
      </c>
      <c r="AN586" s="4">
        <f t="shared" si="79"/>
        <v>8.4143211746392349E-5</v>
      </c>
      <c r="AO586" s="3"/>
      <c r="AP586">
        <v>0</v>
      </c>
      <c r="AR586" t="s">
        <v>1</v>
      </c>
      <c r="AT586" s="2">
        <v>1.4810000000000001</v>
      </c>
      <c r="AU586" s="1">
        <f t="shared" si="75"/>
        <v>0.7892091152306917</v>
      </c>
      <c r="AV586" s="1">
        <f t="shared" si="76"/>
        <v>0.56612488835753405</v>
      </c>
      <c r="AW586" s="1">
        <f t="shared" si="77"/>
        <v>0.34304066148437606</v>
      </c>
    </row>
    <row r="587" spans="1:49" x14ac:dyDescent="0.2">
      <c r="A587">
        <v>585</v>
      </c>
      <c r="B587" t="s">
        <v>12452</v>
      </c>
      <c r="C587" t="s">
        <v>12451</v>
      </c>
      <c r="F587" t="s">
        <v>12450</v>
      </c>
      <c r="G587" t="s">
        <v>17</v>
      </c>
      <c r="H587" t="s">
        <v>16</v>
      </c>
      <c r="I587" t="s">
        <v>12449</v>
      </c>
      <c r="J587" t="s">
        <v>12448</v>
      </c>
      <c r="K587" t="s">
        <v>12447</v>
      </c>
      <c r="L587" t="s">
        <v>12446</v>
      </c>
      <c r="M587" t="s">
        <v>64</v>
      </c>
      <c r="N587">
        <v>6</v>
      </c>
      <c r="O587" t="s">
        <v>12445</v>
      </c>
      <c r="P587" t="s">
        <v>12444</v>
      </c>
      <c r="Q587" t="s">
        <v>12443</v>
      </c>
      <c r="R587" s="7">
        <v>38047</v>
      </c>
      <c r="S587" s="8">
        <f t="shared" si="72"/>
        <v>2004</v>
      </c>
      <c r="T587" s="8">
        <v>2004</v>
      </c>
      <c r="U587" s="8">
        <f t="shared" si="73"/>
        <v>18</v>
      </c>
      <c r="V587" s="7">
        <v>38047</v>
      </c>
      <c r="W587" t="s">
        <v>12442</v>
      </c>
      <c r="X587" s="2">
        <v>0.53400000000000003</v>
      </c>
      <c r="Y587" s="6">
        <f t="shared" si="78"/>
        <v>1.4254825018018741E-2</v>
      </c>
      <c r="AA587">
        <v>8927553</v>
      </c>
      <c r="AB587">
        <v>20484</v>
      </c>
      <c r="AD587" t="s">
        <v>6</v>
      </c>
      <c r="AE587">
        <v>17</v>
      </c>
      <c r="AF587">
        <v>2</v>
      </c>
      <c r="AH587" t="s">
        <v>12441</v>
      </c>
      <c r="AI587" t="s">
        <v>12440</v>
      </c>
      <c r="AJ587" t="s">
        <v>12439</v>
      </c>
      <c r="AK587" t="s">
        <v>12438</v>
      </c>
      <c r="AL587">
        <v>25</v>
      </c>
      <c r="AM587" s="5">
        <f t="shared" si="74"/>
        <v>1.3888888888888888</v>
      </c>
      <c r="AN587" s="4">
        <f t="shared" si="79"/>
        <v>2.103580293659809E-3</v>
      </c>
      <c r="AO587" s="3"/>
      <c r="AP587">
        <v>0</v>
      </c>
      <c r="AR587" t="s">
        <v>1</v>
      </c>
      <c r="AT587" s="2">
        <v>1.3089999999999999</v>
      </c>
      <c r="AU587" s="1">
        <f t="shared" si="75"/>
        <v>1.0609451600711062</v>
      </c>
      <c r="AV587" s="1">
        <f t="shared" si="76"/>
        <v>0.8179202655839275</v>
      </c>
      <c r="AW587" s="1">
        <f t="shared" si="77"/>
        <v>0.57489537109674882</v>
      </c>
    </row>
    <row r="588" spans="1:49" x14ac:dyDescent="0.2">
      <c r="A588">
        <v>586</v>
      </c>
      <c r="B588" t="s">
        <v>12437</v>
      </c>
      <c r="C588" t="s">
        <v>12436</v>
      </c>
      <c r="F588" t="s">
        <v>12435</v>
      </c>
      <c r="G588" t="s">
        <v>17</v>
      </c>
      <c r="H588" t="s">
        <v>16</v>
      </c>
      <c r="I588" t="s">
        <v>12434</v>
      </c>
      <c r="J588">
        <v>60011132</v>
      </c>
      <c r="K588" t="s">
        <v>6821</v>
      </c>
      <c r="L588" t="s">
        <v>2305</v>
      </c>
      <c r="M588" t="s">
        <v>120</v>
      </c>
      <c r="N588">
        <v>2</v>
      </c>
      <c r="O588" t="s">
        <v>12433</v>
      </c>
      <c r="P588" t="s">
        <v>12432</v>
      </c>
      <c r="Q588" t="s">
        <v>12431</v>
      </c>
      <c r="R588" s="7">
        <v>38047</v>
      </c>
      <c r="S588" s="8">
        <f t="shared" si="72"/>
        <v>2004</v>
      </c>
      <c r="T588" s="8">
        <v>2004</v>
      </c>
      <c r="U588" s="8">
        <f t="shared" si="73"/>
        <v>18</v>
      </c>
      <c r="V588" s="7">
        <v>38047</v>
      </c>
      <c r="W588" t="s">
        <v>12430</v>
      </c>
      <c r="X588" s="2">
        <v>1.4950000000000001</v>
      </c>
      <c r="Y588" s="6">
        <f t="shared" si="78"/>
        <v>3.9908171164677937E-2</v>
      </c>
      <c r="AA588">
        <v>10805370</v>
      </c>
      <c r="AB588">
        <v>144827</v>
      </c>
      <c r="AC588">
        <v>15211886</v>
      </c>
      <c r="AD588" t="s">
        <v>6</v>
      </c>
      <c r="AE588">
        <v>7</v>
      </c>
      <c r="AF588">
        <v>4</v>
      </c>
      <c r="AH588" t="s">
        <v>12429</v>
      </c>
      <c r="AI588" t="s">
        <v>12428</v>
      </c>
      <c r="AJ588" t="s">
        <v>12427</v>
      </c>
      <c r="AK588" t="s">
        <v>12426</v>
      </c>
      <c r="AL588">
        <v>4</v>
      </c>
      <c r="AM588" s="5">
        <f t="shared" si="74"/>
        <v>0.22222222222222221</v>
      </c>
      <c r="AN588" s="4">
        <f t="shared" si="79"/>
        <v>3.365728469855694E-4</v>
      </c>
      <c r="AO588" s="3"/>
      <c r="AP588">
        <v>0</v>
      </c>
      <c r="AR588" t="s">
        <v>1</v>
      </c>
      <c r="AT588" s="2">
        <v>4.0659999999999998</v>
      </c>
      <c r="AU588" s="1">
        <f t="shared" si="75"/>
        <v>2.8036691669370226</v>
      </c>
      <c r="AV588" s="1">
        <f t="shared" si="76"/>
        <v>2.0122372005831757</v>
      </c>
      <c r="AW588" s="1">
        <f t="shared" si="77"/>
        <v>1.2208052342293279</v>
      </c>
    </row>
    <row r="589" spans="1:49" x14ac:dyDescent="0.2">
      <c r="A589">
        <v>587</v>
      </c>
      <c r="B589" t="s">
        <v>12425</v>
      </c>
      <c r="C589" t="s">
        <v>12424</v>
      </c>
      <c r="F589" t="s">
        <v>12423</v>
      </c>
      <c r="G589" t="s">
        <v>17</v>
      </c>
      <c r="H589" t="s">
        <v>16</v>
      </c>
      <c r="I589" t="s">
        <v>12422</v>
      </c>
      <c r="J589" t="s">
        <v>12421</v>
      </c>
      <c r="K589" t="s">
        <v>12420</v>
      </c>
      <c r="L589" t="s">
        <v>12419</v>
      </c>
      <c r="M589" t="s">
        <v>12418</v>
      </c>
      <c r="N589">
        <v>3</v>
      </c>
      <c r="O589" t="s">
        <v>12417</v>
      </c>
      <c r="P589" t="s">
        <v>12416</v>
      </c>
      <c r="Q589" t="s">
        <v>12415</v>
      </c>
      <c r="R589" s="7">
        <v>38047</v>
      </c>
      <c r="S589" s="8">
        <f t="shared" si="72"/>
        <v>2004</v>
      </c>
      <c r="T589" s="8">
        <v>2004</v>
      </c>
      <c r="U589" s="8">
        <f t="shared" si="73"/>
        <v>18</v>
      </c>
      <c r="V589" s="7">
        <v>38047</v>
      </c>
      <c r="W589" t="s">
        <v>4818</v>
      </c>
      <c r="X589" s="2">
        <v>0.27800000000000002</v>
      </c>
      <c r="Y589" s="6">
        <f t="shared" si="78"/>
        <v>7.4210512266090073E-3</v>
      </c>
      <c r="AA589" t="s">
        <v>4817</v>
      </c>
      <c r="AB589">
        <v>21402</v>
      </c>
      <c r="AD589" t="s">
        <v>6</v>
      </c>
      <c r="AE589">
        <v>77</v>
      </c>
      <c r="AF589">
        <v>3</v>
      </c>
      <c r="AH589" t="s">
        <v>12414</v>
      </c>
      <c r="AI589" t="s">
        <v>12413</v>
      </c>
      <c r="AK589" t="s">
        <v>12412</v>
      </c>
      <c r="AL589">
        <v>7</v>
      </c>
      <c r="AM589" s="5">
        <f t="shared" si="74"/>
        <v>0.3888888888888889</v>
      </c>
      <c r="AN589" s="4">
        <f t="shared" si="79"/>
        <v>5.890024822247465E-4</v>
      </c>
      <c r="AO589" s="3"/>
      <c r="AP589">
        <v>0</v>
      </c>
      <c r="AR589" t="s">
        <v>1</v>
      </c>
      <c r="AT589" s="2">
        <v>0.52900000000000003</v>
      </c>
      <c r="AU589" s="1">
        <f t="shared" si="75"/>
        <v>0.53714366032937289</v>
      </c>
      <c r="AV589" s="1">
        <f t="shared" si="76"/>
        <v>0.40050268544168766</v>
      </c>
      <c r="AW589" s="1">
        <f t="shared" si="77"/>
        <v>0.26386171055400243</v>
      </c>
    </row>
    <row r="590" spans="1:49" x14ac:dyDescent="0.2">
      <c r="A590">
        <v>588</v>
      </c>
      <c r="B590" t="s">
        <v>12411</v>
      </c>
      <c r="C590" t="s">
        <v>12410</v>
      </c>
      <c r="F590" t="s">
        <v>12409</v>
      </c>
      <c r="G590" t="s">
        <v>17</v>
      </c>
      <c r="H590" t="s">
        <v>16</v>
      </c>
      <c r="I590" t="s">
        <v>12408</v>
      </c>
      <c r="J590" t="s">
        <v>12407</v>
      </c>
      <c r="K590" t="s">
        <v>12406</v>
      </c>
      <c r="L590" t="s">
        <v>12405</v>
      </c>
      <c r="M590" t="s">
        <v>12404</v>
      </c>
      <c r="N590">
        <v>4</v>
      </c>
      <c r="O590" t="s">
        <v>12403</v>
      </c>
      <c r="P590" t="s">
        <v>12402</v>
      </c>
      <c r="Q590" t="s">
        <v>12401</v>
      </c>
      <c r="R590" s="7">
        <v>38047</v>
      </c>
      <c r="S590" s="8">
        <f t="shared" si="72"/>
        <v>2004</v>
      </c>
      <c r="T590" s="8">
        <v>2004</v>
      </c>
      <c r="U590" s="8">
        <f t="shared" si="73"/>
        <v>18</v>
      </c>
      <c r="V590" s="7">
        <v>38047</v>
      </c>
      <c r="W590" t="s">
        <v>12400</v>
      </c>
      <c r="X590" s="2">
        <v>0.57499999999999996</v>
      </c>
      <c r="Y590" s="6">
        <f t="shared" si="78"/>
        <v>1.5349296601799204E-2</v>
      </c>
      <c r="AA590">
        <v>11263504</v>
      </c>
      <c r="AB590">
        <v>16578</v>
      </c>
      <c r="AD590" t="s">
        <v>6</v>
      </c>
      <c r="AE590">
        <v>138</v>
      </c>
      <c r="AF590">
        <v>1</v>
      </c>
      <c r="AH590" s="9">
        <v>44440</v>
      </c>
      <c r="AI590" t="s">
        <v>12399</v>
      </c>
      <c r="AJ590" t="s">
        <v>12398</v>
      </c>
      <c r="AK590" t="s">
        <v>12397</v>
      </c>
      <c r="AL590">
        <v>15</v>
      </c>
      <c r="AM590" s="5">
        <f t="shared" si="74"/>
        <v>0.83333333333333337</v>
      </c>
      <c r="AN590" s="4">
        <f t="shared" si="79"/>
        <v>1.2621481761958854E-3</v>
      </c>
      <c r="AO590" s="3"/>
      <c r="AP590">
        <v>0</v>
      </c>
      <c r="AR590" t="s">
        <v>1</v>
      </c>
      <c r="AT590" s="2">
        <v>2.8380000000000001</v>
      </c>
      <c r="AU590" s="1">
        <f t="shared" si="75"/>
        <v>1.1123152074118208</v>
      </c>
      <c r="AV590" s="1">
        <f t="shared" si="76"/>
        <v>0.8305722388997544</v>
      </c>
      <c r="AW590" s="1">
        <f t="shared" si="77"/>
        <v>0.54882927038768814</v>
      </c>
    </row>
    <row r="591" spans="1:49" x14ac:dyDescent="0.2">
      <c r="A591">
        <v>589</v>
      </c>
      <c r="B591" t="s">
        <v>12396</v>
      </c>
      <c r="C591" t="s">
        <v>12395</v>
      </c>
      <c r="F591" t="s">
        <v>12394</v>
      </c>
      <c r="G591" t="s">
        <v>17</v>
      </c>
      <c r="H591" t="s">
        <v>16</v>
      </c>
      <c r="I591" t="s">
        <v>12393</v>
      </c>
      <c r="J591" t="s">
        <v>12392</v>
      </c>
      <c r="K591" t="s">
        <v>12391</v>
      </c>
      <c r="L591" t="s">
        <v>12390</v>
      </c>
      <c r="M591" t="s">
        <v>12389</v>
      </c>
      <c r="N591">
        <v>5</v>
      </c>
      <c r="O591" t="s">
        <v>12388</v>
      </c>
      <c r="P591" t="s">
        <v>12387</v>
      </c>
      <c r="Q591" t="s">
        <v>12386</v>
      </c>
      <c r="R591" s="7">
        <v>38047</v>
      </c>
      <c r="S591" s="8">
        <f t="shared" si="72"/>
        <v>2004</v>
      </c>
      <c r="T591" s="8">
        <v>2004</v>
      </c>
      <c r="U591" s="8">
        <f t="shared" si="73"/>
        <v>18</v>
      </c>
      <c r="V591" s="7">
        <v>38047</v>
      </c>
      <c r="W591" t="s">
        <v>1595</v>
      </c>
      <c r="X591" s="2">
        <v>0.57299999999999995</v>
      </c>
      <c r="Y591" s="6">
        <f t="shared" si="78"/>
        <v>1.5295907744053816E-2</v>
      </c>
      <c r="AA591">
        <v>10831363</v>
      </c>
      <c r="AB591">
        <v>64002</v>
      </c>
      <c r="AD591" t="s">
        <v>6</v>
      </c>
      <c r="AE591">
        <v>9</v>
      </c>
      <c r="AF591">
        <v>1</v>
      </c>
      <c r="AH591" t="s">
        <v>7738</v>
      </c>
      <c r="AI591" t="s">
        <v>12385</v>
      </c>
      <c r="AK591" t="s">
        <v>12384</v>
      </c>
      <c r="AL591">
        <v>28</v>
      </c>
      <c r="AM591" s="5">
        <f t="shared" si="74"/>
        <v>1.5555555555555556</v>
      </c>
      <c r="AN591" s="4">
        <f t="shared" si="79"/>
        <v>2.356009928898986E-3</v>
      </c>
      <c r="AO591" s="3"/>
      <c r="AP591">
        <v>0</v>
      </c>
      <c r="AR591" t="s">
        <v>1</v>
      </c>
      <c r="AT591" s="2" t="s">
        <v>0</v>
      </c>
      <c r="AU591" s="1">
        <f t="shared" si="75"/>
        <v>1.1413938399507364</v>
      </c>
      <c r="AV591" s="1">
        <f t="shared" si="76"/>
        <v>0.88259588364764008</v>
      </c>
      <c r="AW591" s="1">
        <f t="shared" si="77"/>
        <v>0.62379792734454342</v>
      </c>
    </row>
    <row r="592" spans="1:49" x14ac:dyDescent="0.2">
      <c r="A592">
        <v>590</v>
      </c>
      <c r="B592" t="s">
        <v>12383</v>
      </c>
      <c r="C592" t="s">
        <v>12382</v>
      </c>
      <c r="F592" t="s">
        <v>12381</v>
      </c>
      <c r="G592" t="s">
        <v>17</v>
      </c>
      <c r="H592" t="s">
        <v>16</v>
      </c>
      <c r="I592" t="s">
        <v>12380</v>
      </c>
      <c r="N592">
        <v>2</v>
      </c>
      <c r="O592" t="s">
        <v>12379</v>
      </c>
      <c r="P592" t="s">
        <v>12378</v>
      </c>
      <c r="Q592" t="s">
        <v>8045</v>
      </c>
      <c r="R592" s="7">
        <v>38047</v>
      </c>
      <c r="S592" s="8">
        <f t="shared" si="72"/>
        <v>2004</v>
      </c>
      <c r="T592" s="8">
        <v>2004</v>
      </c>
      <c r="U592" s="8">
        <f t="shared" si="73"/>
        <v>18</v>
      </c>
      <c r="V592" s="7">
        <v>38047</v>
      </c>
      <c r="W592" t="s">
        <v>2587</v>
      </c>
      <c r="X592" s="2">
        <v>0.14899999999999999</v>
      </c>
      <c r="Y592" s="6">
        <f t="shared" si="78"/>
        <v>3.977469902031446E-3</v>
      </c>
      <c r="AA592">
        <v>5431972</v>
      </c>
      <c r="AB592">
        <v>15425</v>
      </c>
      <c r="AD592" t="s">
        <v>6</v>
      </c>
      <c r="AE592">
        <v>47</v>
      </c>
      <c r="AF592">
        <v>3</v>
      </c>
      <c r="AH592" t="s">
        <v>12377</v>
      </c>
      <c r="AI592" t="s">
        <v>12376</v>
      </c>
      <c r="AJ592" t="s">
        <v>12375</v>
      </c>
      <c r="AK592" t="s">
        <v>12374</v>
      </c>
      <c r="AL592">
        <v>0</v>
      </c>
      <c r="AM592" s="5">
        <f t="shared" si="74"/>
        <v>0</v>
      </c>
      <c r="AN592" s="4">
        <f t="shared" si="79"/>
        <v>0</v>
      </c>
      <c r="AO592" s="3"/>
      <c r="AP592">
        <v>0</v>
      </c>
      <c r="AR592" t="s">
        <v>1</v>
      </c>
      <c r="AT592" s="2" t="s">
        <v>0</v>
      </c>
      <c r="AU592" s="1">
        <f t="shared" si="75"/>
        <v>0.2784228931422012</v>
      </c>
      <c r="AV592" s="1">
        <f t="shared" si="76"/>
        <v>0.19887349510157229</v>
      </c>
      <c r="AW592" s="1">
        <f t="shared" si="77"/>
        <v>0.11932409706094337</v>
      </c>
    </row>
    <row r="593" spans="1:49" x14ac:dyDescent="0.2">
      <c r="A593">
        <v>591</v>
      </c>
      <c r="B593" t="s">
        <v>12373</v>
      </c>
      <c r="C593" t="s">
        <v>12372</v>
      </c>
      <c r="F593" t="s">
        <v>12371</v>
      </c>
      <c r="G593" t="s">
        <v>17</v>
      </c>
      <c r="H593" t="s">
        <v>16</v>
      </c>
      <c r="I593" t="s">
        <v>12370</v>
      </c>
      <c r="N593">
        <v>1</v>
      </c>
      <c r="O593" t="s">
        <v>12369</v>
      </c>
      <c r="P593">
        <v>7004269185</v>
      </c>
      <c r="R593" s="7">
        <v>38047</v>
      </c>
      <c r="S593" s="8">
        <f t="shared" si="72"/>
        <v>2004</v>
      </c>
      <c r="T593" s="8">
        <v>2004</v>
      </c>
      <c r="U593" s="8">
        <f t="shared" si="73"/>
        <v>18</v>
      </c>
      <c r="V593" s="7">
        <v>38047</v>
      </c>
      <c r="W593" t="s">
        <v>2587</v>
      </c>
      <c r="X593" s="2">
        <v>0.14899999999999999</v>
      </c>
      <c r="Y593" s="6">
        <f t="shared" si="78"/>
        <v>3.977469902031446E-3</v>
      </c>
      <c r="AA593">
        <v>5431972</v>
      </c>
      <c r="AB593">
        <v>15425</v>
      </c>
      <c r="AD593" t="s">
        <v>6</v>
      </c>
      <c r="AE593">
        <v>47</v>
      </c>
      <c r="AF593">
        <v>3</v>
      </c>
      <c r="AH593" t="s">
        <v>12368</v>
      </c>
      <c r="AI593" t="s">
        <v>12367</v>
      </c>
      <c r="AJ593" t="s">
        <v>12366</v>
      </c>
      <c r="AK593" t="s">
        <v>12365</v>
      </c>
      <c r="AL593">
        <v>1</v>
      </c>
      <c r="AM593" s="5">
        <f t="shared" si="74"/>
        <v>5.5555555555555552E-2</v>
      </c>
      <c r="AN593" s="4">
        <f t="shared" si="79"/>
        <v>8.4143211746392349E-5</v>
      </c>
      <c r="AO593" s="3"/>
      <c r="AP593">
        <v>0</v>
      </c>
      <c r="AR593" t="s">
        <v>1</v>
      </c>
      <c r="AT593" s="2" t="s">
        <v>0</v>
      </c>
      <c r="AU593" s="1">
        <f t="shared" si="75"/>
        <v>0.28094718949459296</v>
      </c>
      <c r="AV593" s="1">
        <f t="shared" si="76"/>
        <v>0.20308065568889191</v>
      </c>
      <c r="AW593" s="1">
        <f t="shared" si="77"/>
        <v>0.12521412188319084</v>
      </c>
    </row>
    <row r="594" spans="1:49" x14ac:dyDescent="0.2">
      <c r="A594">
        <v>592</v>
      </c>
      <c r="B594" t="s">
        <v>12364</v>
      </c>
      <c r="F594" t="s">
        <v>12363</v>
      </c>
      <c r="G594" t="s">
        <v>17</v>
      </c>
      <c r="H594" t="s">
        <v>16</v>
      </c>
      <c r="I594" t="s">
        <v>12362</v>
      </c>
      <c r="J594" t="s">
        <v>12361</v>
      </c>
      <c r="K594" t="s">
        <v>12360</v>
      </c>
      <c r="L594" t="s">
        <v>12359</v>
      </c>
      <c r="M594" t="s">
        <v>657</v>
      </c>
      <c r="N594">
        <v>4</v>
      </c>
      <c r="O594" t="s">
        <v>12358</v>
      </c>
      <c r="P594" t="s">
        <v>12357</v>
      </c>
      <c r="Q594" t="s">
        <v>12356</v>
      </c>
      <c r="R594" s="7">
        <v>38047</v>
      </c>
      <c r="S594" s="8">
        <f t="shared" si="72"/>
        <v>2004</v>
      </c>
      <c r="T594" s="8">
        <v>2004</v>
      </c>
      <c r="U594" s="8">
        <f t="shared" si="73"/>
        <v>18</v>
      </c>
      <c r="V594" s="7">
        <v>38047</v>
      </c>
      <c r="W594" t="s">
        <v>12355</v>
      </c>
      <c r="X594" s="2">
        <v>0.13100000000000001</v>
      </c>
      <c r="Y594" s="6">
        <f t="shared" si="78"/>
        <v>3.4969701823229496E-3</v>
      </c>
      <c r="AA594">
        <v>10066748</v>
      </c>
      <c r="AB594">
        <v>12667</v>
      </c>
      <c r="AD594" t="s">
        <v>6</v>
      </c>
      <c r="AE594">
        <v>10</v>
      </c>
      <c r="AF594">
        <v>1</v>
      </c>
      <c r="AH594" t="s">
        <v>12354</v>
      </c>
      <c r="AI594" t="s">
        <v>12353</v>
      </c>
      <c r="AJ594" t="s">
        <v>12352</v>
      </c>
      <c r="AK594" t="s">
        <v>12351</v>
      </c>
      <c r="AL594">
        <v>0</v>
      </c>
      <c r="AM594" s="5">
        <f t="shared" si="74"/>
        <v>0</v>
      </c>
      <c r="AN594" s="4">
        <f t="shared" si="79"/>
        <v>0</v>
      </c>
      <c r="AO594" s="3"/>
      <c r="AP594">
        <v>0</v>
      </c>
      <c r="AR594" t="s">
        <v>1</v>
      </c>
      <c r="AT594" s="2" t="s">
        <v>0</v>
      </c>
      <c r="AU594" s="1">
        <f t="shared" si="75"/>
        <v>0.24478791276260647</v>
      </c>
      <c r="AV594" s="1">
        <f t="shared" si="76"/>
        <v>0.17484850911614747</v>
      </c>
      <c r="AW594" s="1">
        <f t="shared" si="77"/>
        <v>0.10490910546968849</v>
      </c>
    </row>
    <row r="595" spans="1:49" x14ac:dyDescent="0.2">
      <c r="A595">
        <v>593</v>
      </c>
      <c r="B595" t="s">
        <v>12350</v>
      </c>
      <c r="F595" t="s">
        <v>12349</v>
      </c>
      <c r="G595" t="s">
        <v>17</v>
      </c>
      <c r="H595" t="s">
        <v>16</v>
      </c>
      <c r="I595" t="s">
        <v>12348</v>
      </c>
      <c r="J595">
        <v>60027892</v>
      </c>
      <c r="K595" t="s">
        <v>12347</v>
      </c>
      <c r="L595" t="s">
        <v>12346</v>
      </c>
      <c r="M595" t="s">
        <v>223</v>
      </c>
      <c r="N595">
        <v>6</v>
      </c>
      <c r="O595" t="s">
        <v>12345</v>
      </c>
      <c r="P595" t="s">
        <v>12344</v>
      </c>
      <c r="Q595" t="s">
        <v>12343</v>
      </c>
      <c r="R595" s="7">
        <v>38047</v>
      </c>
      <c r="S595" s="8">
        <f t="shared" si="72"/>
        <v>2004</v>
      </c>
      <c r="T595" s="8">
        <v>2004</v>
      </c>
      <c r="U595" s="8">
        <f t="shared" si="73"/>
        <v>18</v>
      </c>
      <c r="V595" s="7">
        <v>38047</v>
      </c>
      <c r="W595" t="s">
        <v>12342</v>
      </c>
      <c r="X595" s="2">
        <v>0.33800000000000002</v>
      </c>
      <c r="Y595" s="6">
        <f t="shared" si="78"/>
        <v>9.0227169589706634E-3</v>
      </c>
      <c r="AA595">
        <v>34347</v>
      </c>
      <c r="AB595">
        <v>17722</v>
      </c>
      <c r="AC595">
        <v>19589395</v>
      </c>
      <c r="AD595" t="s">
        <v>6</v>
      </c>
      <c r="AE595">
        <v>59</v>
      </c>
      <c r="AF595" s="9">
        <v>44289</v>
      </c>
      <c r="AH595" t="s">
        <v>12341</v>
      </c>
      <c r="AI595" t="s">
        <v>12340</v>
      </c>
      <c r="AJ595" t="s">
        <v>12339</v>
      </c>
      <c r="AK595" t="s">
        <v>12338</v>
      </c>
      <c r="AL595">
        <v>31</v>
      </c>
      <c r="AM595" s="5">
        <f t="shared" si="74"/>
        <v>1.7222222222222223</v>
      </c>
      <c r="AN595" s="4">
        <f t="shared" si="79"/>
        <v>2.6084395641381634E-3</v>
      </c>
      <c r="AO595" s="3"/>
      <c r="AP595">
        <v>0</v>
      </c>
      <c r="AR595" t="s">
        <v>1</v>
      </c>
      <c r="AT595" s="2" t="s">
        <v>0</v>
      </c>
      <c r="AU595" s="1">
        <f t="shared" si="75"/>
        <v>0.7098433740520913</v>
      </c>
      <c r="AV595" s="1">
        <f t="shared" si="76"/>
        <v>0.58155782615544138</v>
      </c>
      <c r="AW595" s="1">
        <f t="shared" si="77"/>
        <v>0.45327227825879129</v>
      </c>
    </row>
    <row r="596" spans="1:49" x14ac:dyDescent="0.2">
      <c r="A596">
        <v>594</v>
      </c>
      <c r="B596" t="s">
        <v>12337</v>
      </c>
      <c r="F596" t="s">
        <v>12336</v>
      </c>
      <c r="G596" t="s">
        <v>17</v>
      </c>
      <c r="H596" t="s">
        <v>16</v>
      </c>
      <c r="I596" t="s">
        <v>12335</v>
      </c>
      <c r="J596">
        <v>60025084</v>
      </c>
      <c r="K596" t="s">
        <v>7066</v>
      </c>
      <c r="L596" t="s">
        <v>7065</v>
      </c>
      <c r="M596" t="s">
        <v>1197</v>
      </c>
      <c r="N596">
        <v>3</v>
      </c>
      <c r="O596" t="s">
        <v>12334</v>
      </c>
      <c r="P596" t="s">
        <v>12333</v>
      </c>
      <c r="Q596" t="s">
        <v>7062</v>
      </c>
      <c r="R596" s="7">
        <v>38047</v>
      </c>
      <c r="S596" s="8">
        <f t="shared" si="72"/>
        <v>2004</v>
      </c>
      <c r="T596" s="8">
        <v>2004</v>
      </c>
      <c r="U596" s="8">
        <f t="shared" si="73"/>
        <v>18</v>
      </c>
      <c r="V596" s="7">
        <v>38047</v>
      </c>
      <c r="W596" t="s">
        <v>12332</v>
      </c>
      <c r="X596" s="2">
        <v>0.30099999999999999</v>
      </c>
      <c r="Y596" s="6">
        <f t="shared" si="78"/>
        <v>8.0350230906809754E-3</v>
      </c>
      <c r="AA596">
        <v>16711793</v>
      </c>
      <c r="AB596">
        <v>58655</v>
      </c>
      <c r="AD596" t="s">
        <v>6</v>
      </c>
      <c r="AE596">
        <v>15</v>
      </c>
      <c r="AF596">
        <v>1</v>
      </c>
      <c r="AH596" t="s">
        <v>12331</v>
      </c>
      <c r="AI596" t="s">
        <v>12330</v>
      </c>
      <c r="AJ596" t="s">
        <v>12329</v>
      </c>
      <c r="AK596" t="s">
        <v>12328</v>
      </c>
      <c r="AL596">
        <v>0</v>
      </c>
      <c r="AM596" s="5">
        <f t="shared" si="74"/>
        <v>0</v>
      </c>
      <c r="AN596" s="4">
        <f t="shared" si="79"/>
        <v>0</v>
      </c>
      <c r="AO596" s="3"/>
      <c r="AP596">
        <v>0</v>
      </c>
      <c r="AR596" t="s">
        <v>1</v>
      </c>
      <c r="AT596" s="2">
        <v>1.1859999999999999</v>
      </c>
      <c r="AU596" s="1">
        <f t="shared" si="75"/>
        <v>0.56245161634766827</v>
      </c>
      <c r="AV596" s="1">
        <f t="shared" si="76"/>
        <v>0.40175115453404875</v>
      </c>
      <c r="AW596" s="1">
        <f t="shared" si="77"/>
        <v>0.24105069272042928</v>
      </c>
    </row>
    <row r="597" spans="1:49" x14ac:dyDescent="0.2">
      <c r="A597">
        <v>595</v>
      </c>
      <c r="B597" t="s">
        <v>12327</v>
      </c>
      <c r="F597" t="s">
        <v>12326</v>
      </c>
      <c r="G597" t="s">
        <v>17</v>
      </c>
      <c r="H597" t="s">
        <v>16</v>
      </c>
      <c r="I597" t="s">
        <v>12325</v>
      </c>
      <c r="J597" t="s">
        <v>12324</v>
      </c>
      <c r="K597" t="s">
        <v>12323</v>
      </c>
      <c r="L597" t="s">
        <v>12322</v>
      </c>
      <c r="M597" t="s">
        <v>12321</v>
      </c>
      <c r="N597">
        <v>2</v>
      </c>
      <c r="O597" t="s">
        <v>12320</v>
      </c>
      <c r="P597" t="s">
        <v>12319</v>
      </c>
      <c r="Q597" t="s">
        <v>12318</v>
      </c>
      <c r="R597" s="7">
        <v>38047</v>
      </c>
      <c r="S597" s="8">
        <f t="shared" si="72"/>
        <v>2004</v>
      </c>
      <c r="T597" s="8">
        <v>2004</v>
      </c>
      <c r="U597" s="8">
        <f t="shared" si="73"/>
        <v>18</v>
      </c>
      <c r="V597" s="7">
        <v>38047</v>
      </c>
      <c r="W597" t="s">
        <v>12317</v>
      </c>
      <c r="X597" s="2">
        <v>0.53100000000000003</v>
      </c>
      <c r="Y597" s="6">
        <f t="shared" si="78"/>
        <v>1.4174741731400658E-2</v>
      </c>
      <c r="AA597">
        <v>12809551</v>
      </c>
      <c r="AB597">
        <v>23211</v>
      </c>
      <c r="AD597" t="s">
        <v>6</v>
      </c>
      <c r="AE597">
        <v>26</v>
      </c>
      <c r="AF597">
        <v>1</v>
      </c>
      <c r="AH597" t="s">
        <v>12316</v>
      </c>
      <c r="AI597" t="s">
        <v>12315</v>
      </c>
      <c r="AJ597" t="s">
        <v>12314</v>
      </c>
      <c r="AK597" t="s">
        <v>12313</v>
      </c>
      <c r="AL597">
        <v>16</v>
      </c>
      <c r="AM597" s="5">
        <f t="shared" si="74"/>
        <v>0.88888888888888884</v>
      </c>
      <c r="AN597" s="4">
        <f t="shared" si="79"/>
        <v>1.3462913879422776E-3</v>
      </c>
      <c r="AO597" s="3"/>
      <c r="AP597">
        <v>0</v>
      </c>
      <c r="AR597" t="s">
        <v>1</v>
      </c>
      <c r="AT597" s="2">
        <v>1.0940000000000001</v>
      </c>
      <c r="AU597" s="1">
        <f t="shared" si="75"/>
        <v>1.0326206628363144</v>
      </c>
      <c r="AV597" s="1">
        <f t="shared" si="76"/>
        <v>0.77605165596714676</v>
      </c>
      <c r="AW597" s="1">
        <f t="shared" si="77"/>
        <v>0.51948264909797925</v>
      </c>
    </row>
    <row r="598" spans="1:49" x14ac:dyDescent="0.2">
      <c r="A598">
        <v>596</v>
      </c>
      <c r="B598" t="s">
        <v>12312</v>
      </c>
      <c r="C598" t="s">
        <v>12311</v>
      </c>
      <c r="F598" t="s">
        <v>12310</v>
      </c>
      <c r="G598" t="s">
        <v>17</v>
      </c>
      <c r="H598" t="s">
        <v>16</v>
      </c>
      <c r="I598" t="s">
        <v>12309</v>
      </c>
      <c r="J598">
        <v>60011774</v>
      </c>
      <c r="K598" t="s">
        <v>2406</v>
      </c>
      <c r="L598" t="s">
        <v>2405</v>
      </c>
      <c r="M598" t="s">
        <v>2404</v>
      </c>
      <c r="N598">
        <v>2</v>
      </c>
      <c r="O598" t="s">
        <v>12308</v>
      </c>
      <c r="P598" t="s">
        <v>12307</v>
      </c>
      <c r="Q598" t="s">
        <v>12306</v>
      </c>
      <c r="R598" s="7">
        <v>38047</v>
      </c>
      <c r="S598" s="8">
        <f t="shared" si="72"/>
        <v>2004</v>
      </c>
      <c r="T598" s="8">
        <v>2004</v>
      </c>
      <c r="U598" s="8">
        <f t="shared" si="73"/>
        <v>18</v>
      </c>
      <c r="V598" s="7">
        <v>38047</v>
      </c>
      <c r="W598" t="s">
        <v>10090</v>
      </c>
      <c r="X598" s="2">
        <v>0.318</v>
      </c>
      <c r="Y598" s="6">
        <f t="shared" si="78"/>
        <v>8.4888283815167786E-3</v>
      </c>
      <c r="AA598">
        <v>338443</v>
      </c>
      <c r="AB598">
        <v>27160</v>
      </c>
      <c r="AC598">
        <v>15739120</v>
      </c>
      <c r="AD598" t="s">
        <v>6</v>
      </c>
      <c r="AE598">
        <v>47</v>
      </c>
      <c r="AF598">
        <v>3</v>
      </c>
      <c r="AH598" t="s">
        <v>12305</v>
      </c>
      <c r="AI598" t="s">
        <v>12304</v>
      </c>
      <c r="AK598" t="s">
        <v>12303</v>
      </c>
      <c r="AL598">
        <v>11</v>
      </c>
      <c r="AM598" s="5">
        <f t="shared" si="74"/>
        <v>0.61111111111111116</v>
      </c>
      <c r="AN598" s="4">
        <f t="shared" si="79"/>
        <v>9.25575329210316E-4</v>
      </c>
      <c r="AO598" s="3"/>
      <c r="AP598">
        <v>0</v>
      </c>
      <c r="AQ598" t="s">
        <v>6601</v>
      </c>
      <c r="AR598" t="s">
        <v>12302</v>
      </c>
      <c r="AS598" t="s">
        <v>2396</v>
      </c>
      <c r="AT598" s="2">
        <v>0.77</v>
      </c>
      <c r="AU598" s="1">
        <f t="shared" si="75"/>
        <v>0.621985246582484</v>
      </c>
      <c r="AV598" s="1">
        <f t="shared" si="76"/>
        <v>0.47072018553635475</v>
      </c>
      <c r="AW598" s="1">
        <f t="shared" si="77"/>
        <v>0.31945512449022545</v>
      </c>
    </row>
    <row r="599" spans="1:49" x14ac:dyDescent="0.2">
      <c r="A599">
        <v>597</v>
      </c>
      <c r="B599" t="s">
        <v>12301</v>
      </c>
      <c r="C599" t="s">
        <v>12300</v>
      </c>
      <c r="F599" t="s">
        <v>12299</v>
      </c>
      <c r="G599" t="s">
        <v>17</v>
      </c>
      <c r="H599" t="s">
        <v>16</v>
      </c>
      <c r="I599" t="s">
        <v>12298</v>
      </c>
      <c r="J599" t="s">
        <v>12297</v>
      </c>
      <c r="K599" t="s">
        <v>12296</v>
      </c>
      <c r="L599" t="s">
        <v>12295</v>
      </c>
      <c r="M599" t="s">
        <v>12294</v>
      </c>
      <c r="N599">
        <v>5</v>
      </c>
      <c r="O599" t="s">
        <v>12293</v>
      </c>
      <c r="P599" t="s">
        <v>12292</v>
      </c>
      <c r="Q599" t="s">
        <v>12291</v>
      </c>
      <c r="R599" s="7">
        <v>38047</v>
      </c>
      <c r="S599" s="8">
        <f t="shared" si="72"/>
        <v>2004</v>
      </c>
      <c r="T599" s="8">
        <v>2004</v>
      </c>
      <c r="U599" s="8">
        <f t="shared" si="73"/>
        <v>18</v>
      </c>
      <c r="V599" s="7">
        <v>38047</v>
      </c>
      <c r="W599" t="s">
        <v>12290</v>
      </c>
      <c r="X599" s="2">
        <v>1.0900000000000001</v>
      </c>
      <c r="Y599" s="6">
        <f t="shared" si="78"/>
        <v>2.9096927471236756E-2</v>
      </c>
      <c r="AA599" t="s">
        <v>12289</v>
      </c>
      <c r="AB599">
        <v>12016</v>
      </c>
      <c r="AD599" t="s">
        <v>6</v>
      </c>
      <c r="AE599">
        <v>61</v>
      </c>
      <c r="AF599">
        <v>3</v>
      </c>
      <c r="AH599" t="s">
        <v>12288</v>
      </c>
      <c r="AI599" t="s">
        <v>12287</v>
      </c>
      <c r="AK599" t="s">
        <v>12286</v>
      </c>
      <c r="AL599">
        <v>42</v>
      </c>
      <c r="AM599" s="5">
        <f t="shared" si="74"/>
        <v>2.3333333333333335</v>
      </c>
      <c r="AN599" s="4">
        <f t="shared" si="79"/>
        <v>3.5340148933484792E-3</v>
      </c>
      <c r="AO599" s="3"/>
      <c r="AP599">
        <v>0</v>
      </c>
      <c r="AR599" t="s">
        <v>1</v>
      </c>
      <c r="AT599" s="2" t="s">
        <v>0</v>
      </c>
      <c r="AU599" s="1">
        <f t="shared" si="75"/>
        <v>2.1428053697870273</v>
      </c>
      <c r="AV599" s="1">
        <f t="shared" si="76"/>
        <v>1.6315471182292616</v>
      </c>
      <c r="AW599" s="1">
        <f t="shared" si="77"/>
        <v>1.1202888666714963</v>
      </c>
    </row>
    <row r="600" spans="1:49" x14ac:dyDescent="0.2">
      <c r="A600">
        <v>598</v>
      </c>
      <c r="B600" t="s">
        <v>12285</v>
      </c>
      <c r="C600" t="s">
        <v>12284</v>
      </c>
      <c r="E600">
        <v>15151163</v>
      </c>
      <c r="F600" t="s">
        <v>12283</v>
      </c>
      <c r="G600" t="s">
        <v>17</v>
      </c>
      <c r="H600" t="s">
        <v>16</v>
      </c>
      <c r="I600" t="s">
        <v>12282</v>
      </c>
      <c r="J600">
        <v>60026610</v>
      </c>
      <c r="K600" t="s">
        <v>1328</v>
      </c>
      <c r="L600" t="s">
        <v>1336</v>
      </c>
      <c r="M600" t="s">
        <v>120</v>
      </c>
      <c r="N600">
        <v>3</v>
      </c>
      <c r="O600" t="s">
        <v>12281</v>
      </c>
      <c r="P600" t="s">
        <v>12280</v>
      </c>
      <c r="Q600" t="s">
        <v>12279</v>
      </c>
      <c r="R600" s="7">
        <v>38047</v>
      </c>
      <c r="S600" s="8">
        <f t="shared" si="72"/>
        <v>2004</v>
      </c>
      <c r="T600" s="8">
        <v>2004</v>
      </c>
      <c r="U600" s="8">
        <f t="shared" si="73"/>
        <v>18</v>
      </c>
      <c r="V600" s="7">
        <v>38047</v>
      </c>
      <c r="W600" t="s">
        <v>12278</v>
      </c>
      <c r="X600" s="2">
        <v>0.81799999999999995</v>
      </c>
      <c r="Y600" s="6">
        <f t="shared" si="78"/>
        <v>2.1836042817863912E-2</v>
      </c>
      <c r="AA600">
        <v>187208</v>
      </c>
      <c r="AB600">
        <v>29755</v>
      </c>
      <c r="AD600" t="s">
        <v>6</v>
      </c>
      <c r="AE600">
        <v>46</v>
      </c>
      <c r="AF600">
        <v>1</v>
      </c>
      <c r="AH600" t="s">
        <v>12277</v>
      </c>
      <c r="AI600" t="s">
        <v>12276</v>
      </c>
      <c r="AK600" t="s">
        <v>12275</v>
      </c>
      <c r="AL600">
        <v>23</v>
      </c>
      <c r="AM600" s="5">
        <f t="shared" si="74"/>
        <v>1.2777777777777777</v>
      </c>
      <c r="AN600" s="4">
        <f t="shared" si="79"/>
        <v>1.9352938701670242E-3</v>
      </c>
      <c r="AO600" s="3"/>
      <c r="AP600">
        <v>0</v>
      </c>
      <c r="AR600" t="s">
        <v>1</v>
      </c>
      <c r="AT600" s="2">
        <v>2.8879999999999999</v>
      </c>
      <c r="AU600" s="1">
        <f t="shared" si="75"/>
        <v>1.5865818133554845</v>
      </c>
      <c r="AV600" s="1">
        <f t="shared" si="76"/>
        <v>1.1885668344015468</v>
      </c>
      <c r="AW600" s="1">
        <f t="shared" si="77"/>
        <v>0.79055185544760898</v>
      </c>
    </row>
    <row r="601" spans="1:49" x14ac:dyDescent="0.2">
      <c r="A601">
        <v>599</v>
      </c>
      <c r="B601" t="s">
        <v>12274</v>
      </c>
      <c r="C601" t="s">
        <v>12273</v>
      </c>
      <c r="E601">
        <v>14727301</v>
      </c>
      <c r="F601" t="s">
        <v>12272</v>
      </c>
      <c r="G601" t="s">
        <v>17</v>
      </c>
      <c r="H601" t="s">
        <v>16</v>
      </c>
      <c r="I601" t="s">
        <v>12271</v>
      </c>
      <c r="J601">
        <v>60117981</v>
      </c>
      <c r="K601" t="s">
        <v>12270</v>
      </c>
      <c r="L601" t="s">
        <v>12269</v>
      </c>
      <c r="M601" t="s">
        <v>1197</v>
      </c>
      <c r="N601">
        <v>3</v>
      </c>
      <c r="O601" t="s">
        <v>12268</v>
      </c>
      <c r="P601" t="s">
        <v>12267</v>
      </c>
      <c r="Q601" t="s">
        <v>12266</v>
      </c>
      <c r="R601" s="7">
        <v>38047</v>
      </c>
      <c r="S601" s="8">
        <f t="shared" si="72"/>
        <v>2004</v>
      </c>
      <c r="T601" s="8">
        <v>2004</v>
      </c>
      <c r="U601" s="8">
        <f t="shared" si="73"/>
        <v>18</v>
      </c>
      <c r="V601" s="7">
        <v>38047</v>
      </c>
      <c r="W601" t="s">
        <v>12265</v>
      </c>
      <c r="X601" s="2" t="s">
        <v>0</v>
      </c>
      <c r="Y601" s="6" t="e">
        <f t="shared" si="78"/>
        <v>#VALUE!</v>
      </c>
      <c r="AA601">
        <v>10093095</v>
      </c>
      <c r="AB601">
        <v>22713</v>
      </c>
      <c r="AD601" t="s">
        <v>6</v>
      </c>
      <c r="AE601">
        <v>5</v>
      </c>
      <c r="AF601">
        <v>3</v>
      </c>
      <c r="AH601" t="s">
        <v>12264</v>
      </c>
      <c r="AI601" t="s">
        <v>12263</v>
      </c>
      <c r="AJ601" t="s">
        <v>12262</v>
      </c>
      <c r="AK601" t="s">
        <v>12261</v>
      </c>
      <c r="AL601">
        <v>8</v>
      </c>
      <c r="AM601" s="5">
        <f t="shared" si="74"/>
        <v>0.44444444444444442</v>
      </c>
      <c r="AN601" s="4">
        <f t="shared" si="79"/>
        <v>6.7314569397113879E-4</v>
      </c>
      <c r="AO601" s="3"/>
      <c r="AP601">
        <v>0</v>
      </c>
      <c r="AR601" t="s">
        <v>1</v>
      </c>
      <c r="AT601" s="2" t="s">
        <v>0</v>
      </c>
      <c r="AU601" s="1" t="e">
        <f t="shared" si="75"/>
        <v>#VALUE!</v>
      </c>
      <c r="AV601" s="1" t="e">
        <f t="shared" si="76"/>
        <v>#VALUE!</v>
      </c>
      <c r="AW601" s="1" t="e">
        <f t="shared" si="77"/>
        <v>#VALUE!</v>
      </c>
    </row>
    <row r="602" spans="1:49" x14ac:dyDescent="0.2">
      <c r="A602">
        <v>600</v>
      </c>
      <c r="B602" t="s">
        <v>12260</v>
      </c>
      <c r="C602" t="s">
        <v>12259</v>
      </c>
      <c r="F602" t="s">
        <v>12258</v>
      </c>
      <c r="G602" t="s">
        <v>17</v>
      </c>
      <c r="H602" t="s">
        <v>16</v>
      </c>
      <c r="I602" t="s">
        <v>12257</v>
      </c>
      <c r="J602" t="s">
        <v>12256</v>
      </c>
      <c r="K602" t="s">
        <v>12255</v>
      </c>
      <c r="L602" t="s">
        <v>12254</v>
      </c>
      <c r="M602" t="s">
        <v>12253</v>
      </c>
      <c r="N602">
        <v>2</v>
      </c>
      <c r="O602" t="s">
        <v>12252</v>
      </c>
      <c r="P602" t="s">
        <v>12251</v>
      </c>
      <c r="Q602" t="s">
        <v>12250</v>
      </c>
      <c r="R602" s="7">
        <v>38047</v>
      </c>
      <c r="S602" s="8">
        <f t="shared" si="72"/>
        <v>2004</v>
      </c>
      <c r="T602" s="8">
        <v>2004</v>
      </c>
      <c r="U602" s="8">
        <f t="shared" si="73"/>
        <v>18</v>
      </c>
      <c r="V602" s="7">
        <v>38047</v>
      </c>
      <c r="W602" t="s">
        <v>561</v>
      </c>
      <c r="X602" s="2">
        <v>1.6519999999999999</v>
      </c>
      <c r="Y602" s="6">
        <f t="shared" si="78"/>
        <v>4.409919649769093E-2</v>
      </c>
      <c r="AA602" t="s">
        <v>560</v>
      </c>
      <c r="AB602">
        <v>17337</v>
      </c>
      <c r="AD602" t="s">
        <v>6</v>
      </c>
      <c r="AE602">
        <v>52</v>
      </c>
      <c r="AF602">
        <v>3</v>
      </c>
      <c r="AH602" t="s">
        <v>9160</v>
      </c>
      <c r="AI602" t="s">
        <v>12249</v>
      </c>
      <c r="AJ602" t="s">
        <v>12248</v>
      </c>
      <c r="AK602" t="s">
        <v>12247</v>
      </c>
      <c r="AL602">
        <v>36</v>
      </c>
      <c r="AM602" s="5">
        <f t="shared" si="74"/>
        <v>2</v>
      </c>
      <c r="AN602" s="4">
        <f t="shared" si="79"/>
        <v>3.0291556228701248E-3</v>
      </c>
      <c r="AO602" s="3"/>
      <c r="AP602">
        <v>0</v>
      </c>
      <c r="AR602" t="s">
        <v>1</v>
      </c>
      <c r="AT602" s="2" t="s">
        <v>0</v>
      </c>
      <c r="AU602" s="1">
        <f t="shared" si="75"/>
        <v>3.1778184235244686</v>
      </c>
      <c r="AV602" s="1">
        <f t="shared" si="76"/>
        <v>2.3564176060280526</v>
      </c>
      <c r="AW602" s="1">
        <f t="shared" si="77"/>
        <v>1.5350167885316366</v>
      </c>
    </row>
    <row r="603" spans="1:49" x14ac:dyDescent="0.2">
      <c r="A603">
        <v>601</v>
      </c>
      <c r="B603" t="s">
        <v>12246</v>
      </c>
      <c r="C603" t="s">
        <v>12245</v>
      </c>
      <c r="F603" t="s">
        <v>12244</v>
      </c>
      <c r="G603" t="s">
        <v>17</v>
      </c>
      <c r="H603" t="s">
        <v>16</v>
      </c>
      <c r="I603" t="s">
        <v>12243</v>
      </c>
      <c r="J603" t="s">
        <v>12242</v>
      </c>
      <c r="K603" t="s">
        <v>12241</v>
      </c>
      <c r="L603" t="s">
        <v>12240</v>
      </c>
      <c r="M603" t="s">
        <v>1723</v>
      </c>
      <c r="N603">
        <v>4</v>
      </c>
      <c r="O603" t="s">
        <v>12239</v>
      </c>
      <c r="P603" t="s">
        <v>12238</v>
      </c>
      <c r="Q603" t="s">
        <v>12237</v>
      </c>
      <c r="R603" s="7">
        <v>38047</v>
      </c>
      <c r="S603" s="8">
        <f t="shared" si="72"/>
        <v>2004</v>
      </c>
      <c r="T603" s="8">
        <v>2004</v>
      </c>
      <c r="U603" s="8">
        <f t="shared" si="73"/>
        <v>18</v>
      </c>
      <c r="V603" s="7">
        <v>38047</v>
      </c>
      <c r="W603" t="s">
        <v>561</v>
      </c>
      <c r="X603" s="2">
        <v>1.6519999999999999</v>
      </c>
      <c r="Y603" s="6">
        <f t="shared" si="78"/>
        <v>4.409919649769093E-2</v>
      </c>
      <c r="AA603" t="s">
        <v>560</v>
      </c>
      <c r="AB603">
        <v>17337</v>
      </c>
      <c r="AD603" t="s">
        <v>6</v>
      </c>
      <c r="AE603">
        <v>52</v>
      </c>
      <c r="AF603">
        <v>3</v>
      </c>
      <c r="AH603" t="s">
        <v>12236</v>
      </c>
      <c r="AI603" t="s">
        <v>12235</v>
      </c>
      <c r="AJ603" t="s">
        <v>12234</v>
      </c>
      <c r="AK603" t="s">
        <v>12233</v>
      </c>
      <c r="AL603">
        <v>14</v>
      </c>
      <c r="AM603" s="5">
        <f t="shared" si="74"/>
        <v>0.77777777777777779</v>
      </c>
      <c r="AN603" s="4">
        <f t="shared" si="79"/>
        <v>1.178004964449493E-3</v>
      </c>
      <c r="AO603" s="3"/>
      <c r="AP603">
        <v>0</v>
      </c>
      <c r="AR603" t="s">
        <v>1</v>
      </c>
      <c r="AT603" s="2" t="s">
        <v>0</v>
      </c>
      <c r="AU603" s="1">
        <f t="shared" si="75"/>
        <v>3.1222839037718497</v>
      </c>
      <c r="AV603" s="1">
        <f t="shared" si="76"/>
        <v>2.2638600731070211</v>
      </c>
      <c r="AW603" s="1">
        <f t="shared" si="77"/>
        <v>1.4054362424421925</v>
      </c>
    </row>
    <row r="604" spans="1:49" x14ac:dyDescent="0.2">
      <c r="A604">
        <v>602</v>
      </c>
      <c r="B604" t="s">
        <v>12232</v>
      </c>
      <c r="C604" t="s">
        <v>12231</v>
      </c>
      <c r="F604" t="s">
        <v>12230</v>
      </c>
      <c r="G604" t="s">
        <v>17</v>
      </c>
      <c r="H604" t="s">
        <v>16</v>
      </c>
      <c r="I604" t="s">
        <v>12229</v>
      </c>
      <c r="J604">
        <v>60008609</v>
      </c>
      <c r="K604" t="s">
        <v>12228</v>
      </c>
      <c r="L604" t="s">
        <v>12227</v>
      </c>
      <c r="M604" t="s">
        <v>120</v>
      </c>
      <c r="N604">
        <v>2</v>
      </c>
      <c r="O604" t="s">
        <v>12226</v>
      </c>
      <c r="P604" t="s">
        <v>12225</v>
      </c>
      <c r="Q604" t="s">
        <v>12224</v>
      </c>
      <c r="R604" s="7">
        <v>38047</v>
      </c>
      <c r="S604" s="8">
        <f t="shared" si="72"/>
        <v>2004</v>
      </c>
      <c r="T604" s="8">
        <v>2004</v>
      </c>
      <c r="U604" s="8">
        <f t="shared" si="73"/>
        <v>18</v>
      </c>
      <c r="V604" s="7">
        <v>38047</v>
      </c>
      <c r="W604" t="s">
        <v>561</v>
      </c>
      <c r="X604" s="2">
        <v>1.6519999999999999</v>
      </c>
      <c r="Y604" s="6">
        <f t="shared" si="78"/>
        <v>4.409919649769093E-2</v>
      </c>
      <c r="AA604" t="s">
        <v>560</v>
      </c>
      <c r="AB604">
        <v>17337</v>
      </c>
      <c r="AD604" t="s">
        <v>6</v>
      </c>
      <c r="AE604">
        <v>52</v>
      </c>
      <c r="AF604">
        <v>3</v>
      </c>
      <c r="AH604" t="s">
        <v>12223</v>
      </c>
      <c r="AI604" t="s">
        <v>12222</v>
      </c>
      <c r="AJ604" t="s">
        <v>12221</v>
      </c>
      <c r="AK604" t="s">
        <v>12220</v>
      </c>
      <c r="AL604">
        <v>2</v>
      </c>
      <c r="AM604" s="5">
        <f t="shared" si="74"/>
        <v>0.1111111111111111</v>
      </c>
      <c r="AN604" s="4">
        <f t="shared" si="79"/>
        <v>1.682864234927847E-4</v>
      </c>
      <c r="AO604" s="3"/>
      <c r="AP604">
        <v>0</v>
      </c>
      <c r="AR604" t="s">
        <v>1</v>
      </c>
      <c r="AT604" s="2" t="s">
        <v>0</v>
      </c>
      <c r="AU604" s="1">
        <f t="shared" si="75"/>
        <v>3.0919923475431483</v>
      </c>
      <c r="AV604" s="1">
        <f t="shared" si="76"/>
        <v>2.213374146059186</v>
      </c>
      <c r="AW604" s="1">
        <f t="shared" si="77"/>
        <v>1.3347559445752226</v>
      </c>
    </row>
    <row r="605" spans="1:49" x14ac:dyDescent="0.2">
      <c r="A605">
        <v>603</v>
      </c>
      <c r="B605" t="s">
        <v>12219</v>
      </c>
      <c r="C605" t="s">
        <v>12218</v>
      </c>
      <c r="F605" t="s">
        <v>12217</v>
      </c>
      <c r="G605" t="s">
        <v>17</v>
      </c>
      <c r="H605" t="s">
        <v>16</v>
      </c>
      <c r="I605" t="s">
        <v>12216</v>
      </c>
      <c r="J605" t="s">
        <v>12215</v>
      </c>
      <c r="K605" t="s">
        <v>12214</v>
      </c>
      <c r="L605" t="s">
        <v>12213</v>
      </c>
      <c r="M605" t="s">
        <v>1723</v>
      </c>
      <c r="N605">
        <v>5</v>
      </c>
      <c r="O605" t="s">
        <v>12212</v>
      </c>
      <c r="P605" t="s">
        <v>12211</v>
      </c>
      <c r="Q605" t="s">
        <v>12210</v>
      </c>
      <c r="R605" s="7">
        <v>38047</v>
      </c>
      <c r="S605" s="8">
        <f t="shared" si="72"/>
        <v>2004</v>
      </c>
      <c r="T605" s="8">
        <v>2004</v>
      </c>
      <c r="U605" s="8">
        <f t="shared" si="73"/>
        <v>18</v>
      </c>
      <c r="V605" s="7">
        <v>38047</v>
      </c>
      <c r="W605" t="s">
        <v>561</v>
      </c>
      <c r="X605" s="2">
        <v>1.6519999999999999</v>
      </c>
      <c r="Y605" s="6">
        <f t="shared" si="78"/>
        <v>4.409919649769093E-2</v>
      </c>
      <c r="AA605" t="s">
        <v>560</v>
      </c>
      <c r="AB605">
        <v>17337</v>
      </c>
      <c r="AD605" t="s">
        <v>6</v>
      </c>
      <c r="AE605">
        <v>52</v>
      </c>
      <c r="AF605">
        <v>3</v>
      </c>
      <c r="AH605" t="s">
        <v>12209</v>
      </c>
      <c r="AI605" t="s">
        <v>12208</v>
      </c>
      <c r="AJ605" t="s">
        <v>12207</v>
      </c>
      <c r="AK605" t="s">
        <v>12206</v>
      </c>
      <c r="AL605">
        <v>39</v>
      </c>
      <c r="AM605" s="5">
        <f t="shared" si="74"/>
        <v>2.1666666666666665</v>
      </c>
      <c r="AN605" s="4">
        <f t="shared" si="79"/>
        <v>3.2815852581093018E-3</v>
      </c>
      <c r="AO605" s="3"/>
      <c r="AP605">
        <v>0</v>
      </c>
      <c r="AQ605" t="s">
        <v>9156</v>
      </c>
      <c r="AR605" t="s">
        <v>1</v>
      </c>
      <c r="AS605" t="s">
        <v>9154</v>
      </c>
      <c r="AT605" s="2" t="s">
        <v>0</v>
      </c>
      <c r="AU605" s="1">
        <f t="shared" si="75"/>
        <v>3.1853913125816438</v>
      </c>
      <c r="AV605" s="1">
        <f t="shared" si="76"/>
        <v>2.3690390877900116</v>
      </c>
      <c r="AW605" s="1">
        <f t="shared" si="77"/>
        <v>1.552686862998379</v>
      </c>
    </row>
    <row r="606" spans="1:49" x14ac:dyDescent="0.2">
      <c r="A606">
        <v>604</v>
      </c>
      <c r="B606" t="s">
        <v>12205</v>
      </c>
      <c r="C606" t="s">
        <v>12204</v>
      </c>
      <c r="F606" t="s">
        <v>12203</v>
      </c>
      <c r="G606" t="s">
        <v>17</v>
      </c>
      <c r="H606" t="s">
        <v>16</v>
      </c>
      <c r="I606" t="s">
        <v>12202</v>
      </c>
      <c r="J606">
        <v>60003892</v>
      </c>
      <c r="K606" t="s">
        <v>12201</v>
      </c>
      <c r="L606" t="s">
        <v>12200</v>
      </c>
      <c r="M606" t="s">
        <v>120</v>
      </c>
      <c r="N606">
        <v>4</v>
      </c>
      <c r="O606" t="s">
        <v>12199</v>
      </c>
      <c r="P606" t="s">
        <v>12198</v>
      </c>
      <c r="Q606" t="s">
        <v>12197</v>
      </c>
      <c r="R606" s="7">
        <v>38047</v>
      </c>
      <c r="S606" s="8">
        <f t="shared" si="72"/>
        <v>2004</v>
      </c>
      <c r="T606" s="8">
        <v>2004</v>
      </c>
      <c r="U606" s="8">
        <f t="shared" si="73"/>
        <v>18</v>
      </c>
      <c r="V606" s="7">
        <v>38047</v>
      </c>
      <c r="W606" t="s">
        <v>561</v>
      </c>
      <c r="X606" s="2">
        <v>1.6519999999999999</v>
      </c>
      <c r="Y606" s="6">
        <f t="shared" si="78"/>
        <v>4.409919649769093E-2</v>
      </c>
      <c r="AA606" t="s">
        <v>560</v>
      </c>
      <c r="AB606">
        <v>17337</v>
      </c>
      <c r="AD606" t="s">
        <v>6</v>
      </c>
      <c r="AE606">
        <v>52</v>
      </c>
      <c r="AF606">
        <v>3</v>
      </c>
      <c r="AH606" t="s">
        <v>12196</v>
      </c>
      <c r="AI606" t="s">
        <v>12195</v>
      </c>
      <c r="AJ606" t="s">
        <v>12194</v>
      </c>
      <c r="AK606" t="s">
        <v>12193</v>
      </c>
      <c r="AL606">
        <v>18</v>
      </c>
      <c r="AM606" s="5">
        <f t="shared" si="74"/>
        <v>1</v>
      </c>
      <c r="AN606" s="4">
        <f t="shared" si="79"/>
        <v>1.5145778114350624E-3</v>
      </c>
      <c r="AO606" s="3"/>
      <c r="AP606">
        <v>0</v>
      </c>
      <c r="AQ606" t="s">
        <v>5828</v>
      </c>
      <c r="AR606" t="s">
        <v>12192</v>
      </c>
      <c r="AS606" t="s">
        <v>5827</v>
      </c>
      <c r="AT606" s="2" t="s">
        <v>0</v>
      </c>
      <c r="AU606" s="1">
        <f t="shared" si="75"/>
        <v>3.132381089181417</v>
      </c>
      <c r="AV606" s="1">
        <f t="shared" si="76"/>
        <v>2.2806887154562996</v>
      </c>
      <c r="AW606" s="1">
        <f t="shared" si="77"/>
        <v>1.4289963417311822</v>
      </c>
    </row>
    <row r="607" spans="1:49" x14ac:dyDescent="0.2">
      <c r="A607">
        <v>605</v>
      </c>
      <c r="B607" t="s">
        <v>12191</v>
      </c>
      <c r="C607" t="s">
        <v>12190</v>
      </c>
      <c r="F607" t="s">
        <v>12189</v>
      </c>
      <c r="G607" t="s">
        <v>17</v>
      </c>
      <c r="H607" t="s">
        <v>16</v>
      </c>
      <c r="I607" t="s">
        <v>3437</v>
      </c>
      <c r="J607" t="s">
        <v>12188</v>
      </c>
      <c r="K607" t="s">
        <v>12187</v>
      </c>
      <c r="L607" t="s">
        <v>6609</v>
      </c>
      <c r="M607" t="s">
        <v>3434</v>
      </c>
      <c r="N607">
        <v>2</v>
      </c>
      <c r="O607" t="s">
        <v>3433</v>
      </c>
      <c r="P607" t="s">
        <v>3432</v>
      </c>
      <c r="Q607" t="s">
        <v>12186</v>
      </c>
      <c r="R607" s="7">
        <v>38047</v>
      </c>
      <c r="S607" s="8">
        <f t="shared" si="72"/>
        <v>2004</v>
      </c>
      <c r="T607" s="8">
        <v>2004</v>
      </c>
      <c r="U607" s="8">
        <f t="shared" si="73"/>
        <v>18</v>
      </c>
      <c r="V607" s="7">
        <v>38047</v>
      </c>
      <c r="W607" t="s">
        <v>3430</v>
      </c>
      <c r="X607" s="2">
        <v>0.36699999999999999</v>
      </c>
      <c r="Y607" s="6">
        <f t="shared" si="78"/>
        <v>9.7968553962787964E-3</v>
      </c>
      <c r="AA607">
        <v>10283358</v>
      </c>
      <c r="AB607">
        <v>27502</v>
      </c>
      <c r="AD607" t="s">
        <v>6</v>
      </c>
      <c r="AE607">
        <v>49</v>
      </c>
      <c r="AF607">
        <v>3</v>
      </c>
      <c r="AH607" t="s">
        <v>11774</v>
      </c>
      <c r="AL607">
        <v>1</v>
      </c>
      <c r="AM607" s="5">
        <f t="shared" si="74"/>
        <v>5.5555555555555552E-2</v>
      </c>
      <c r="AN607" s="4">
        <f t="shared" si="79"/>
        <v>8.4143211746392349E-5</v>
      </c>
      <c r="AO607" s="3"/>
      <c r="AP607">
        <v>0</v>
      </c>
      <c r="AR607" t="s">
        <v>1</v>
      </c>
      <c r="AT607" s="2">
        <v>0.67900000000000005</v>
      </c>
      <c r="AU607" s="1">
        <f t="shared" si="75"/>
        <v>0.68830417409190747</v>
      </c>
      <c r="AV607" s="1">
        <f t="shared" si="76"/>
        <v>0.4940499304012595</v>
      </c>
      <c r="AW607" s="1">
        <f t="shared" si="77"/>
        <v>0.29979568671061135</v>
      </c>
    </row>
    <row r="608" spans="1:49" x14ac:dyDescent="0.2">
      <c r="A608">
        <v>606</v>
      </c>
      <c r="B608" t="s">
        <v>12185</v>
      </c>
      <c r="C608" t="s">
        <v>12184</v>
      </c>
      <c r="F608" t="s">
        <v>12183</v>
      </c>
      <c r="G608" t="s">
        <v>17</v>
      </c>
      <c r="H608" t="s">
        <v>16</v>
      </c>
      <c r="I608" t="s">
        <v>12182</v>
      </c>
      <c r="J608" t="s">
        <v>12181</v>
      </c>
      <c r="K608" t="s">
        <v>12180</v>
      </c>
      <c r="L608" t="s">
        <v>9403</v>
      </c>
      <c r="M608" t="s">
        <v>1149</v>
      </c>
      <c r="N608">
        <v>3</v>
      </c>
      <c r="O608" t="s">
        <v>12179</v>
      </c>
      <c r="P608" t="s">
        <v>12178</v>
      </c>
      <c r="Q608" t="s">
        <v>12177</v>
      </c>
      <c r="R608" s="7">
        <v>38047</v>
      </c>
      <c r="S608" s="8">
        <f t="shared" si="72"/>
        <v>2004</v>
      </c>
      <c r="T608" s="8">
        <v>2004</v>
      </c>
      <c r="U608" s="8">
        <f t="shared" si="73"/>
        <v>18</v>
      </c>
      <c r="V608" s="7">
        <v>38047</v>
      </c>
      <c r="W608" t="s">
        <v>561</v>
      </c>
      <c r="X608" s="2">
        <v>1.6519999999999999</v>
      </c>
      <c r="Y608" s="6">
        <f t="shared" si="78"/>
        <v>4.409919649769093E-2</v>
      </c>
      <c r="AA608" t="s">
        <v>560</v>
      </c>
      <c r="AB608">
        <v>17337</v>
      </c>
      <c r="AD608" t="s">
        <v>6</v>
      </c>
      <c r="AE608">
        <v>52</v>
      </c>
      <c r="AF608">
        <v>3</v>
      </c>
      <c r="AH608" t="s">
        <v>12176</v>
      </c>
      <c r="AI608" t="s">
        <v>12175</v>
      </c>
      <c r="AJ608" t="s">
        <v>12174</v>
      </c>
      <c r="AK608" t="s">
        <v>12173</v>
      </c>
      <c r="AL608">
        <v>160</v>
      </c>
      <c r="AM608" s="5">
        <f t="shared" si="74"/>
        <v>8.8888888888888893</v>
      </c>
      <c r="AN608" s="4">
        <f t="shared" si="79"/>
        <v>1.3462913879422778E-2</v>
      </c>
      <c r="AO608" s="3"/>
      <c r="AP608">
        <v>0</v>
      </c>
      <c r="AR608" t="s">
        <v>1</v>
      </c>
      <c r="AT608" s="2" t="s">
        <v>0</v>
      </c>
      <c r="AU608" s="1">
        <f t="shared" si="75"/>
        <v>3.490831171221048</v>
      </c>
      <c r="AV608" s="1">
        <f t="shared" si="76"/>
        <v>2.8781055188556852</v>
      </c>
      <c r="AW608" s="1">
        <f t="shared" si="77"/>
        <v>2.2653798664903224</v>
      </c>
    </row>
    <row r="609" spans="1:49" x14ac:dyDescent="0.2">
      <c r="A609">
        <v>607</v>
      </c>
      <c r="B609" t="s">
        <v>12172</v>
      </c>
      <c r="C609" t="s">
        <v>12171</v>
      </c>
      <c r="F609" t="s">
        <v>12170</v>
      </c>
      <c r="G609" t="s">
        <v>17</v>
      </c>
      <c r="H609" t="s">
        <v>16</v>
      </c>
      <c r="I609" t="s">
        <v>12169</v>
      </c>
      <c r="J609">
        <v>60026338</v>
      </c>
      <c r="K609" t="s">
        <v>12168</v>
      </c>
      <c r="L609" t="s">
        <v>5916</v>
      </c>
      <c r="M609" t="s">
        <v>329</v>
      </c>
      <c r="N609">
        <v>2</v>
      </c>
      <c r="O609" t="s">
        <v>12167</v>
      </c>
      <c r="P609" t="s">
        <v>12166</v>
      </c>
      <c r="Q609" t="s">
        <v>12165</v>
      </c>
      <c r="R609" s="7">
        <v>38047</v>
      </c>
      <c r="S609" s="8">
        <f t="shared" si="72"/>
        <v>2004</v>
      </c>
      <c r="T609" s="8">
        <v>2004</v>
      </c>
      <c r="U609" s="8">
        <f t="shared" si="73"/>
        <v>18</v>
      </c>
      <c r="V609" s="7">
        <v>38047</v>
      </c>
      <c r="W609" t="s">
        <v>561</v>
      </c>
      <c r="X609" s="2">
        <v>1.6519999999999999</v>
      </c>
      <c r="Y609" s="6">
        <f t="shared" si="78"/>
        <v>4.409919649769093E-2</v>
      </c>
      <c r="AA609" t="s">
        <v>560</v>
      </c>
      <c r="AB609">
        <v>17337</v>
      </c>
      <c r="AD609" t="s">
        <v>6</v>
      </c>
      <c r="AE609">
        <v>52</v>
      </c>
      <c r="AF609">
        <v>3</v>
      </c>
      <c r="AH609" t="s">
        <v>12164</v>
      </c>
      <c r="AI609" t="s">
        <v>12163</v>
      </c>
      <c r="AJ609" t="s">
        <v>12162</v>
      </c>
      <c r="AK609" t="s">
        <v>12161</v>
      </c>
      <c r="AL609">
        <v>10</v>
      </c>
      <c r="AM609" s="5">
        <f t="shared" si="74"/>
        <v>0.55555555555555558</v>
      </c>
      <c r="AN609" s="4">
        <f t="shared" si="79"/>
        <v>8.414321174639236E-4</v>
      </c>
      <c r="AO609" s="3"/>
      <c r="AP609">
        <v>0</v>
      </c>
      <c r="AR609" t="s">
        <v>1</v>
      </c>
      <c r="AT609" s="2" t="s">
        <v>0</v>
      </c>
      <c r="AU609" s="1">
        <f t="shared" si="75"/>
        <v>3.1121867183622824</v>
      </c>
      <c r="AV609" s="1">
        <f t="shared" si="76"/>
        <v>2.2470314307577426</v>
      </c>
      <c r="AW609" s="1">
        <f t="shared" si="77"/>
        <v>1.3818761431532025</v>
      </c>
    </row>
    <row r="610" spans="1:49" x14ac:dyDescent="0.2">
      <c r="A610">
        <v>608</v>
      </c>
      <c r="B610" t="s">
        <v>12160</v>
      </c>
      <c r="C610" t="s">
        <v>12159</v>
      </c>
      <c r="F610" t="s">
        <v>12158</v>
      </c>
      <c r="G610" t="s">
        <v>17</v>
      </c>
      <c r="H610" t="s">
        <v>16</v>
      </c>
      <c r="I610" t="s">
        <v>12157</v>
      </c>
      <c r="J610" t="s">
        <v>12156</v>
      </c>
      <c r="K610" t="s">
        <v>12155</v>
      </c>
      <c r="L610" t="s">
        <v>12154</v>
      </c>
      <c r="M610" t="s">
        <v>12153</v>
      </c>
      <c r="N610">
        <v>2</v>
      </c>
      <c r="O610" t="s">
        <v>12152</v>
      </c>
      <c r="P610" t="s">
        <v>12151</v>
      </c>
      <c r="Q610" t="s">
        <v>12150</v>
      </c>
      <c r="R610" s="7">
        <v>38047</v>
      </c>
      <c r="S610" s="8">
        <f t="shared" si="72"/>
        <v>2004</v>
      </c>
      <c r="T610" s="8">
        <v>2004</v>
      </c>
      <c r="U610" s="8">
        <f t="shared" si="73"/>
        <v>18</v>
      </c>
      <c r="V610" s="7">
        <v>38047</v>
      </c>
      <c r="W610" t="s">
        <v>561</v>
      </c>
      <c r="X610" s="2">
        <v>1.6519999999999999</v>
      </c>
      <c r="Y610" s="6">
        <f t="shared" si="78"/>
        <v>4.409919649769093E-2</v>
      </c>
      <c r="AA610" t="s">
        <v>560</v>
      </c>
      <c r="AB610">
        <v>17337</v>
      </c>
      <c r="AD610" t="s">
        <v>6</v>
      </c>
      <c r="AE610">
        <v>52</v>
      </c>
      <c r="AF610">
        <v>3</v>
      </c>
      <c r="AH610" t="s">
        <v>12149</v>
      </c>
      <c r="AI610" t="s">
        <v>12148</v>
      </c>
      <c r="AJ610" t="s">
        <v>12147</v>
      </c>
      <c r="AK610" t="s">
        <v>12146</v>
      </c>
      <c r="AL610">
        <v>28</v>
      </c>
      <c r="AM610" s="5">
        <f t="shared" si="74"/>
        <v>1.5555555555555556</v>
      </c>
      <c r="AN610" s="4">
        <f t="shared" si="79"/>
        <v>2.356009928898986E-3</v>
      </c>
      <c r="AO610" s="3"/>
      <c r="AP610">
        <v>0</v>
      </c>
      <c r="AQ610" t="s">
        <v>12145</v>
      </c>
      <c r="AR610" t="s">
        <v>1</v>
      </c>
      <c r="AS610" t="s">
        <v>12144</v>
      </c>
      <c r="AT610" s="2" t="s">
        <v>0</v>
      </c>
      <c r="AU610" s="1">
        <f t="shared" si="75"/>
        <v>3.1576240527053345</v>
      </c>
      <c r="AV610" s="1">
        <f t="shared" si="76"/>
        <v>2.3227603213294956</v>
      </c>
      <c r="AW610" s="1">
        <f t="shared" si="77"/>
        <v>1.4878965899536567</v>
      </c>
    </row>
    <row r="611" spans="1:49" x14ac:dyDescent="0.2">
      <c r="A611">
        <v>609</v>
      </c>
      <c r="B611" t="s">
        <v>12143</v>
      </c>
      <c r="C611" t="s">
        <v>12142</v>
      </c>
      <c r="F611" t="s">
        <v>12141</v>
      </c>
      <c r="G611" t="s">
        <v>17</v>
      </c>
      <c r="H611" t="s">
        <v>16</v>
      </c>
      <c r="I611" t="s">
        <v>12140</v>
      </c>
      <c r="J611" t="s">
        <v>12139</v>
      </c>
      <c r="K611" t="s">
        <v>12138</v>
      </c>
      <c r="L611" t="s">
        <v>12137</v>
      </c>
      <c r="M611" t="s">
        <v>64</v>
      </c>
      <c r="N611">
        <v>3</v>
      </c>
      <c r="O611" t="s">
        <v>12136</v>
      </c>
      <c r="P611" t="s">
        <v>12135</v>
      </c>
      <c r="Q611" t="s">
        <v>12134</v>
      </c>
      <c r="R611" s="7">
        <v>38047</v>
      </c>
      <c r="S611" s="8">
        <f t="shared" si="72"/>
        <v>2004</v>
      </c>
      <c r="T611" s="8">
        <v>2004</v>
      </c>
      <c r="U611" s="8">
        <f t="shared" si="73"/>
        <v>18</v>
      </c>
      <c r="V611" s="7">
        <v>38047</v>
      </c>
      <c r="W611" t="s">
        <v>561</v>
      </c>
      <c r="X611" s="2">
        <v>1.6519999999999999</v>
      </c>
      <c r="Y611" s="6">
        <f t="shared" si="78"/>
        <v>4.409919649769093E-2</v>
      </c>
      <c r="AA611" t="s">
        <v>560</v>
      </c>
      <c r="AB611">
        <v>17337</v>
      </c>
      <c r="AD611" t="s">
        <v>6</v>
      </c>
      <c r="AE611">
        <v>52</v>
      </c>
      <c r="AF611">
        <v>3</v>
      </c>
      <c r="AH611" t="s">
        <v>4451</v>
      </c>
      <c r="AI611" t="s">
        <v>12133</v>
      </c>
      <c r="AJ611" t="s">
        <v>12132</v>
      </c>
      <c r="AK611" t="s">
        <v>12131</v>
      </c>
      <c r="AL611">
        <v>75</v>
      </c>
      <c r="AM611" s="5">
        <f t="shared" si="74"/>
        <v>4.166666666666667</v>
      </c>
      <c r="AN611" s="4">
        <f t="shared" si="79"/>
        <v>6.310740880979427E-3</v>
      </c>
      <c r="AO611" s="3"/>
      <c r="AP611">
        <v>0</v>
      </c>
      <c r="AR611" t="s">
        <v>1</v>
      </c>
      <c r="AT611" s="2" t="s">
        <v>0</v>
      </c>
      <c r="AU611" s="1">
        <f t="shared" si="75"/>
        <v>3.2762659812677479</v>
      </c>
      <c r="AV611" s="1">
        <f t="shared" si="76"/>
        <v>2.5204968689335181</v>
      </c>
      <c r="AW611" s="1">
        <f t="shared" si="77"/>
        <v>1.7647277565992876</v>
      </c>
    </row>
    <row r="612" spans="1:49" x14ac:dyDescent="0.2">
      <c r="A612">
        <v>610</v>
      </c>
      <c r="B612" t="s">
        <v>12130</v>
      </c>
      <c r="C612" t="s">
        <v>12129</v>
      </c>
      <c r="F612" t="s">
        <v>12128</v>
      </c>
      <c r="G612" t="s">
        <v>17</v>
      </c>
      <c r="H612" t="s">
        <v>16</v>
      </c>
      <c r="I612" t="s">
        <v>12127</v>
      </c>
      <c r="J612">
        <v>60001481</v>
      </c>
      <c r="K612" t="s">
        <v>12126</v>
      </c>
      <c r="L612" t="s">
        <v>641</v>
      </c>
      <c r="M612" t="s">
        <v>640</v>
      </c>
      <c r="N612">
        <v>1</v>
      </c>
      <c r="O612" t="s">
        <v>12125</v>
      </c>
      <c r="P612">
        <v>7202832083</v>
      </c>
      <c r="Q612">
        <v>60001481</v>
      </c>
      <c r="R612" s="7">
        <v>38047</v>
      </c>
      <c r="S612" s="8">
        <f t="shared" si="72"/>
        <v>2004</v>
      </c>
      <c r="T612" s="8">
        <v>2004</v>
      </c>
      <c r="U612" s="8">
        <f t="shared" si="73"/>
        <v>18</v>
      </c>
      <c r="V612" s="7">
        <v>38047</v>
      </c>
      <c r="W612" t="s">
        <v>561</v>
      </c>
      <c r="X612" s="2">
        <v>1.6519999999999999</v>
      </c>
      <c r="Y612" s="6">
        <f t="shared" si="78"/>
        <v>4.409919649769093E-2</v>
      </c>
      <c r="AA612" t="s">
        <v>560</v>
      </c>
      <c r="AB612">
        <v>17337</v>
      </c>
      <c r="AD612" t="s">
        <v>6</v>
      </c>
      <c r="AE612">
        <v>52</v>
      </c>
      <c r="AF612">
        <v>3</v>
      </c>
      <c r="AH612" t="s">
        <v>4711</v>
      </c>
      <c r="AI612" t="s">
        <v>12124</v>
      </c>
      <c r="AJ612" t="s">
        <v>12123</v>
      </c>
      <c r="AK612" t="s">
        <v>12122</v>
      </c>
      <c r="AL612">
        <v>17</v>
      </c>
      <c r="AM612" s="5">
        <f t="shared" si="74"/>
        <v>0.94444444444444442</v>
      </c>
      <c r="AN612" s="4">
        <f t="shared" si="79"/>
        <v>1.43043459968867E-3</v>
      </c>
      <c r="AO612" s="3"/>
      <c r="AP612">
        <v>0</v>
      </c>
      <c r="AR612" t="s">
        <v>1</v>
      </c>
      <c r="AT612" s="2" t="s">
        <v>0</v>
      </c>
      <c r="AU612" s="1">
        <f t="shared" si="75"/>
        <v>3.1298567928290248</v>
      </c>
      <c r="AV612" s="1">
        <f t="shared" si="76"/>
        <v>2.2764815548689801</v>
      </c>
      <c r="AW612" s="1">
        <f t="shared" si="77"/>
        <v>1.4231063169089346</v>
      </c>
    </row>
    <row r="613" spans="1:49" x14ac:dyDescent="0.2">
      <c r="A613">
        <v>611</v>
      </c>
      <c r="B613" t="s">
        <v>12121</v>
      </c>
      <c r="C613" t="s">
        <v>12120</v>
      </c>
      <c r="F613" t="s">
        <v>12119</v>
      </c>
      <c r="G613" t="s">
        <v>17</v>
      </c>
      <c r="H613" t="s">
        <v>16</v>
      </c>
      <c r="I613" t="s">
        <v>12118</v>
      </c>
      <c r="J613" t="s">
        <v>12117</v>
      </c>
      <c r="K613" t="s">
        <v>12116</v>
      </c>
      <c r="L613" t="s">
        <v>12115</v>
      </c>
      <c r="M613" t="s">
        <v>83</v>
      </c>
      <c r="N613">
        <v>4</v>
      </c>
      <c r="O613" t="s">
        <v>12114</v>
      </c>
      <c r="P613" t="s">
        <v>12113</v>
      </c>
      <c r="Q613" t="s">
        <v>12112</v>
      </c>
      <c r="R613" s="7">
        <v>38047</v>
      </c>
      <c r="S613" s="8">
        <f t="shared" si="72"/>
        <v>2004</v>
      </c>
      <c r="T613" s="8">
        <v>2004</v>
      </c>
      <c r="U613" s="8">
        <f t="shared" si="73"/>
        <v>18</v>
      </c>
      <c r="V613" s="7">
        <v>38047</v>
      </c>
      <c r="W613" t="s">
        <v>561</v>
      </c>
      <c r="X613" s="2">
        <v>1.6519999999999999</v>
      </c>
      <c r="Y613" s="6">
        <f t="shared" si="78"/>
        <v>4.409919649769093E-2</v>
      </c>
      <c r="AA613" t="s">
        <v>560</v>
      </c>
      <c r="AB613">
        <v>17337</v>
      </c>
      <c r="AD613" t="s">
        <v>6</v>
      </c>
      <c r="AE613">
        <v>52</v>
      </c>
      <c r="AF613">
        <v>3</v>
      </c>
      <c r="AH613" t="s">
        <v>8982</v>
      </c>
      <c r="AI613" t="s">
        <v>12111</v>
      </c>
      <c r="AJ613" t="s">
        <v>12110</v>
      </c>
      <c r="AK613" t="s">
        <v>12109</v>
      </c>
      <c r="AL613">
        <v>6</v>
      </c>
      <c r="AM613" s="5">
        <f t="shared" si="74"/>
        <v>0.33333333333333331</v>
      </c>
      <c r="AN613" s="4">
        <f t="shared" si="79"/>
        <v>5.048592704783541E-4</v>
      </c>
      <c r="AO613" s="3"/>
      <c r="AP613">
        <v>0</v>
      </c>
      <c r="AR613" t="s">
        <v>1</v>
      </c>
      <c r="AT613" s="2" t="s">
        <v>0</v>
      </c>
      <c r="AU613" s="1">
        <f t="shared" si="75"/>
        <v>3.1020895329527156</v>
      </c>
      <c r="AV613" s="1">
        <f t="shared" si="76"/>
        <v>2.2302027884084641</v>
      </c>
      <c r="AW613" s="1">
        <f t="shared" si="77"/>
        <v>1.3583160438642126</v>
      </c>
    </row>
    <row r="614" spans="1:49" x14ac:dyDescent="0.2">
      <c r="A614">
        <v>612</v>
      </c>
      <c r="B614" t="s">
        <v>12108</v>
      </c>
      <c r="C614" t="s">
        <v>12107</v>
      </c>
      <c r="F614" t="s">
        <v>12106</v>
      </c>
      <c r="G614" t="s">
        <v>17</v>
      </c>
      <c r="H614" t="s">
        <v>16</v>
      </c>
      <c r="I614" t="s">
        <v>12105</v>
      </c>
      <c r="J614">
        <v>60002838</v>
      </c>
      <c r="K614" t="s">
        <v>12104</v>
      </c>
      <c r="L614" t="s">
        <v>12103</v>
      </c>
      <c r="M614" t="s">
        <v>26</v>
      </c>
      <c r="N614">
        <v>2</v>
      </c>
      <c r="O614" t="s">
        <v>12102</v>
      </c>
      <c r="P614" t="s">
        <v>12101</v>
      </c>
      <c r="Q614" t="s">
        <v>12100</v>
      </c>
      <c r="R614" s="7">
        <v>38047</v>
      </c>
      <c r="S614" s="8">
        <f t="shared" si="72"/>
        <v>2004</v>
      </c>
      <c r="T614" s="8">
        <v>2004</v>
      </c>
      <c r="U614" s="8">
        <f t="shared" si="73"/>
        <v>18</v>
      </c>
      <c r="V614" s="7">
        <v>38047</v>
      </c>
      <c r="W614" t="s">
        <v>561</v>
      </c>
      <c r="X614" s="2">
        <v>1.6519999999999999</v>
      </c>
      <c r="Y614" s="6">
        <f t="shared" si="78"/>
        <v>4.409919649769093E-2</v>
      </c>
      <c r="AA614" t="s">
        <v>560</v>
      </c>
      <c r="AB614">
        <v>17337</v>
      </c>
      <c r="AD614" t="s">
        <v>6</v>
      </c>
      <c r="AE614">
        <v>52</v>
      </c>
      <c r="AF614">
        <v>3</v>
      </c>
      <c r="AH614" t="s">
        <v>12099</v>
      </c>
      <c r="AI614" t="s">
        <v>12098</v>
      </c>
      <c r="AJ614" t="s">
        <v>12097</v>
      </c>
      <c r="AK614" t="s">
        <v>12096</v>
      </c>
      <c r="AL614">
        <v>67</v>
      </c>
      <c r="AM614" s="5">
        <f t="shared" si="74"/>
        <v>3.7222222222222223</v>
      </c>
      <c r="AN614" s="4">
        <f t="shared" si="79"/>
        <v>5.6375951870082886E-3</v>
      </c>
      <c r="AO614" s="3"/>
      <c r="AP614">
        <v>0</v>
      </c>
      <c r="AR614" t="s">
        <v>1</v>
      </c>
      <c r="AT614" s="2" t="s">
        <v>0</v>
      </c>
      <c r="AU614" s="1">
        <f t="shared" si="75"/>
        <v>3.2560716104486138</v>
      </c>
      <c r="AV614" s="1">
        <f t="shared" si="76"/>
        <v>2.4868395842349607</v>
      </c>
      <c r="AW614" s="1">
        <f t="shared" si="77"/>
        <v>1.7176075580213077</v>
      </c>
    </row>
    <row r="615" spans="1:49" x14ac:dyDescent="0.2">
      <c r="A615">
        <v>613</v>
      </c>
      <c r="B615" t="s">
        <v>12095</v>
      </c>
      <c r="C615" t="s">
        <v>12094</v>
      </c>
      <c r="F615" t="s">
        <v>12093</v>
      </c>
      <c r="G615" t="s">
        <v>17</v>
      </c>
      <c r="H615" t="s">
        <v>16</v>
      </c>
      <c r="I615" t="s">
        <v>12092</v>
      </c>
      <c r="J615">
        <v>60001439</v>
      </c>
      <c r="K615" t="s">
        <v>199</v>
      </c>
      <c r="L615" t="s">
        <v>198</v>
      </c>
      <c r="M615" t="s">
        <v>120</v>
      </c>
      <c r="N615">
        <v>2</v>
      </c>
      <c r="O615" t="s">
        <v>12091</v>
      </c>
      <c r="P615" t="s">
        <v>12090</v>
      </c>
      <c r="Q615" t="s">
        <v>195</v>
      </c>
      <c r="R615" s="7">
        <v>38047</v>
      </c>
      <c r="S615" s="8">
        <f t="shared" ref="S615:S678" si="80">YEAR(R615)</f>
        <v>2004</v>
      </c>
      <c r="T615" s="8">
        <v>2004</v>
      </c>
      <c r="U615" s="8">
        <f t="shared" ref="U615:U678" si="81">2022-T615</f>
        <v>18</v>
      </c>
      <c r="V615" s="7">
        <v>38047</v>
      </c>
      <c r="W615" t="s">
        <v>561</v>
      </c>
      <c r="X615" s="2">
        <v>1.6519999999999999</v>
      </c>
      <c r="Y615" s="6">
        <f t="shared" si="78"/>
        <v>4.409919649769093E-2</v>
      </c>
      <c r="AA615" t="s">
        <v>560</v>
      </c>
      <c r="AB615">
        <v>17337</v>
      </c>
      <c r="AD615" t="s">
        <v>6</v>
      </c>
      <c r="AE615">
        <v>52</v>
      </c>
      <c r="AF615">
        <v>3</v>
      </c>
      <c r="AH615" t="s">
        <v>12089</v>
      </c>
      <c r="AI615" t="s">
        <v>12088</v>
      </c>
      <c r="AJ615" t="s">
        <v>12087</v>
      </c>
      <c r="AK615" t="s">
        <v>12086</v>
      </c>
      <c r="AL615">
        <v>727</v>
      </c>
      <c r="AM615" s="5">
        <f t="shared" ref="AM615:AM678" si="82">AL615/U615</f>
        <v>40.388888888888886</v>
      </c>
      <c r="AN615" s="4">
        <f t="shared" si="79"/>
        <v>6.1172114939627244E-2</v>
      </c>
      <c r="AO615" s="3"/>
      <c r="AP615">
        <v>0</v>
      </c>
      <c r="AR615" t="s">
        <v>1</v>
      </c>
      <c r="AT615" s="2" t="s">
        <v>0</v>
      </c>
      <c r="AU615" s="1">
        <f t="shared" ref="AU615:AU678" si="83">(Y615*0.7+AN615*0.3)*100</f>
        <v>4.9221072030271822</v>
      </c>
      <c r="AV615" s="1">
        <f t="shared" ref="AV615:AV678" si="84">(Y615*0.5+AN615*0.5)*100</f>
        <v>5.2635655718659091</v>
      </c>
      <c r="AW615" s="1">
        <f t="shared" ref="AW615:AW678" si="85">(Y615*0.3+AN615*0.7)*100</f>
        <v>5.6050239407046352</v>
      </c>
    </row>
    <row r="616" spans="1:49" x14ac:dyDescent="0.2">
      <c r="A616">
        <v>614</v>
      </c>
      <c r="B616" t="s">
        <v>12085</v>
      </c>
      <c r="C616" t="s">
        <v>12084</v>
      </c>
      <c r="F616" t="s">
        <v>12083</v>
      </c>
      <c r="G616" t="s">
        <v>17</v>
      </c>
      <c r="H616" t="s">
        <v>16</v>
      </c>
      <c r="I616" t="s">
        <v>12082</v>
      </c>
      <c r="J616">
        <v>60009037</v>
      </c>
      <c r="K616" t="s">
        <v>6214</v>
      </c>
      <c r="L616" t="s">
        <v>2032</v>
      </c>
      <c r="M616" t="s">
        <v>120</v>
      </c>
      <c r="N616">
        <v>1</v>
      </c>
      <c r="O616" t="s">
        <v>12081</v>
      </c>
      <c r="P616">
        <v>7004263090</v>
      </c>
      <c r="Q616">
        <v>60009037</v>
      </c>
      <c r="R616" s="7">
        <v>38047</v>
      </c>
      <c r="S616" s="8">
        <f t="shared" si="80"/>
        <v>2004</v>
      </c>
      <c r="T616" s="8">
        <v>2004</v>
      </c>
      <c r="U616" s="8">
        <f t="shared" si="81"/>
        <v>18</v>
      </c>
      <c r="V616" s="7">
        <v>38047</v>
      </c>
      <c r="W616" t="s">
        <v>561</v>
      </c>
      <c r="X616" s="2">
        <v>1.6519999999999999</v>
      </c>
      <c r="Y616" s="6">
        <f t="shared" si="78"/>
        <v>4.409919649769093E-2</v>
      </c>
      <c r="AA616" t="s">
        <v>560</v>
      </c>
      <c r="AB616">
        <v>17337</v>
      </c>
      <c r="AD616" t="s">
        <v>6</v>
      </c>
      <c r="AE616">
        <v>52</v>
      </c>
      <c r="AF616">
        <v>3</v>
      </c>
      <c r="AH616" t="s">
        <v>12080</v>
      </c>
      <c r="AI616" t="s">
        <v>12079</v>
      </c>
      <c r="AJ616" t="s">
        <v>12078</v>
      </c>
      <c r="AK616" t="s">
        <v>12077</v>
      </c>
      <c r="AL616">
        <v>13</v>
      </c>
      <c r="AM616" s="5">
        <f t="shared" si="82"/>
        <v>0.72222222222222221</v>
      </c>
      <c r="AN616" s="4">
        <f t="shared" si="79"/>
        <v>1.0938617527031006E-3</v>
      </c>
      <c r="AO616" s="3"/>
      <c r="AP616">
        <v>0</v>
      </c>
      <c r="AQ616" t="s">
        <v>7445</v>
      </c>
      <c r="AR616" t="s">
        <v>1</v>
      </c>
      <c r="AS616" t="s">
        <v>2260</v>
      </c>
      <c r="AT616" s="2" t="s">
        <v>0</v>
      </c>
      <c r="AU616" s="1">
        <f t="shared" si="83"/>
        <v>3.119759607419458</v>
      </c>
      <c r="AV616" s="1">
        <f t="shared" si="84"/>
        <v>2.2596529125197016</v>
      </c>
      <c r="AW616" s="1">
        <f t="shared" si="85"/>
        <v>1.3995462176199447</v>
      </c>
    </row>
    <row r="617" spans="1:49" x14ac:dyDescent="0.2">
      <c r="A617">
        <v>615</v>
      </c>
      <c r="B617" t="s">
        <v>12076</v>
      </c>
      <c r="C617" t="s">
        <v>12075</v>
      </c>
      <c r="F617" t="s">
        <v>12074</v>
      </c>
      <c r="G617" t="s">
        <v>17</v>
      </c>
      <c r="H617" t="s">
        <v>16</v>
      </c>
      <c r="I617" t="s">
        <v>12073</v>
      </c>
      <c r="J617" t="s">
        <v>12072</v>
      </c>
      <c r="K617" t="s">
        <v>12071</v>
      </c>
      <c r="L617" t="s">
        <v>12070</v>
      </c>
      <c r="M617" t="s">
        <v>3950</v>
      </c>
      <c r="N617">
        <v>4</v>
      </c>
      <c r="O617" t="s">
        <v>12069</v>
      </c>
      <c r="P617" t="s">
        <v>12068</v>
      </c>
      <c r="Q617" t="s">
        <v>12067</v>
      </c>
      <c r="R617" s="7">
        <v>38047</v>
      </c>
      <c r="S617" s="8">
        <f t="shared" si="80"/>
        <v>2004</v>
      </c>
      <c r="T617" s="8">
        <v>2004</v>
      </c>
      <c r="U617" s="8">
        <f t="shared" si="81"/>
        <v>18</v>
      </c>
      <c r="V617" s="7">
        <v>38047</v>
      </c>
      <c r="W617" t="s">
        <v>561</v>
      </c>
      <c r="X617" s="2">
        <v>1.6519999999999999</v>
      </c>
      <c r="Y617" s="6">
        <f t="shared" si="78"/>
        <v>4.409919649769093E-2</v>
      </c>
      <c r="AA617" t="s">
        <v>560</v>
      </c>
      <c r="AB617">
        <v>17337</v>
      </c>
      <c r="AD617" t="s">
        <v>6</v>
      </c>
      <c r="AE617">
        <v>52</v>
      </c>
      <c r="AF617">
        <v>3</v>
      </c>
      <c r="AH617" t="s">
        <v>12066</v>
      </c>
      <c r="AI617" t="s">
        <v>12065</v>
      </c>
      <c r="AJ617" t="s">
        <v>12064</v>
      </c>
      <c r="AK617" t="s">
        <v>12063</v>
      </c>
      <c r="AL617">
        <v>8</v>
      </c>
      <c r="AM617" s="5">
        <f t="shared" si="82"/>
        <v>0.44444444444444442</v>
      </c>
      <c r="AN617" s="4">
        <f t="shared" si="79"/>
        <v>6.7314569397113879E-4</v>
      </c>
      <c r="AO617" s="3"/>
      <c r="AP617">
        <v>0</v>
      </c>
      <c r="AQ617" t="s">
        <v>12062</v>
      </c>
      <c r="AR617" t="s">
        <v>1</v>
      </c>
      <c r="AS617" t="s">
        <v>12061</v>
      </c>
      <c r="AT617" s="2" t="s">
        <v>0</v>
      </c>
      <c r="AU617" s="1">
        <f t="shared" si="83"/>
        <v>3.1071381256574995</v>
      </c>
      <c r="AV617" s="1">
        <f t="shared" si="84"/>
        <v>2.2386171095831036</v>
      </c>
      <c r="AW617" s="1">
        <f t="shared" si="85"/>
        <v>1.3700960935087076</v>
      </c>
    </row>
    <row r="618" spans="1:49" x14ac:dyDescent="0.2">
      <c r="A618">
        <v>616</v>
      </c>
      <c r="B618" t="s">
        <v>12060</v>
      </c>
      <c r="C618" t="s">
        <v>12059</v>
      </c>
      <c r="F618" t="s">
        <v>12058</v>
      </c>
      <c r="G618" t="s">
        <v>17</v>
      </c>
      <c r="H618" t="s">
        <v>16</v>
      </c>
      <c r="I618" t="s">
        <v>12057</v>
      </c>
      <c r="J618" t="s">
        <v>12056</v>
      </c>
      <c r="K618" t="s">
        <v>12055</v>
      </c>
      <c r="L618" t="s">
        <v>12054</v>
      </c>
      <c r="M618" t="s">
        <v>11974</v>
      </c>
      <c r="N618">
        <v>6</v>
      </c>
      <c r="O618" t="s">
        <v>12053</v>
      </c>
      <c r="P618" t="s">
        <v>12052</v>
      </c>
      <c r="Q618" t="s">
        <v>12051</v>
      </c>
      <c r="R618" s="7">
        <v>38047</v>
      </c>
      <c r="S618" s="8">
        <f t="shared" si="80"/>
        <v>2004</v>
      </c>
      <c r="T618" s="8">
        <v>2004</v>
      </c>
      <c r="U618" s="8">
        <f t="shared" si="81"/>
        <v>18</v>
      </c>
      <c r="V618" s="7">
        <v>38047</v>
      </c>
      <c r="W618" t="s">
        <v>561</v>
      </c>
      <c r="X618" s="2">
        <v>1.6519999999999999</v>
      </c>
      <c r="Y618" s="6">
        <f t="shared" si="78"/>
        <v>4.409919649769093E-2</v>
      </c>
      <c r="AA618" t="s">
        <v>560</v>
      </c>
      <c r="AB618">
        <v>17337</v>
      </c>
      <c r="AD618" t="s">
        <v>6</v>
      </c>
      <c r="AE618">
        <v>52</v>
      </c>
      <c r="AF618">
        <v>3</v>
      </c>
      <c r="AH618" t="s">
        <v>12050</v>
      </c>
      <c r="AI618" t="s">
        <v>12049</v>
      </c>
      <c r="AJ618" t="s">
        <v>12048</v>
      </c>
      <c r="AK618" t="s">
        <v>12047</v>
      </c>
      <c r="AL618">
        <v>10</v>
      </c>
      <c r="AM618" s="5">
        <f t="shared" si="82"/>
        <v>0.55555555555555558</v>
      </c>
      <c r="AN618" s="4">
        <f t="shared" si="79"/>
        <v>8.414321174639236E-4</v>
      </c>
      <c r="AO618" s="3"/>
      <c r="AP618">
        <v>0</v>
      </c>
      <c r="AR618" t="s">
        <v>1</v>
      </c>
      <c r="AT618" s="2" t="s">
        <v>0</v>
      </c>
      <c r="AU618" s="1">
        <f t="shared" si="83"/>
        <v>3.1121867183622824</v>
      </c>
      <c r="AV618" s="1">
        <f t="shared" si="84"/>
        <v>2.2470314307577426</v>
      </c>
      <c r="AW618" s="1">
        <f t="shared" si="85"/>
        <v>1.3818761431532025</v>
      </c>
    </row>
    <row r="619" spans="1:49" x14ac:dyDescent="0.2">
      <c r="A619">
        <v>617</v>
      </c>
      <c r="B619" t="s">
        <v>12046</v>
      </c>
      <c r="C619" t="s">
        <v>12045</v>
      </c>
      <c r="F619" t="s">
        <v>12044</v>
      </c>
      <c r="G619" t="s">
        <v>17</v>
      </c>
      <c r="H619" t="s">
        <v>16</v>
      </c>
      <c r="I619" t="s">
        <v>12043</v>
      </c>
      <c r="J619" t="s">
        <v>12042</v>
      </c>
      <c r="K619" t="s">
        <v>12041</v>
      </c>
      <c r="L619" t="s">
        <v>12040</v>
      </c>
      <c r="M619" t="s">
        <v>1363</v>
      </c>
      <c r="N619">
        <v>3</v>
      </c>
      <c r="O619" t="s">
        <v>12039</v>
      </c>
      <c r="P619" t="s">
        <v>12038</v>
      </c>
      <c r="Q619" t="s">
        <v>12037</v>
      </c>
      <c r="R619" s="7">
        <v>38047</v>
      </c>
      <c r="S619" s="8">
        <f t="shared" si="80"/>
        <v>2004</v>
      </c>
      <c r="T619" s="8">
        <v>2004</v>
      </c>
      <c r="U619" s="8">
        <f t="shared" si="81"/>
        <v>18</v>
      </c>
      <c r="V619" s="7">
        <v>38047</v>
      </c>
      <c r="W619" t="s">
        <v>561</v>
      </c>
      <c r="X619" s="2">
        <v>1.6519999999999999</v>
      </c>
      <c r="Y619" s="6">
        <f t="shared" si="78"/>
        <v>4.409919649769093E-2</v>
      </c>
      <c r="AA619" t="s">
        <v>560</v>
      </c>
      <c r="AB619">
        <v>17337</v>
      </c>
      <c r="AD619" t="s">
        <v>6</v>
      </c>
      <c r="AE619">
        <v>52</v>
      </c>
      <c r="AF619">
        <v>3</v>
      </c>
      <c r="AH619" t="s">
        <v>12036</v>
      </c>
      <c r="AI619" t="s">
        <v>12035</v>
      </c>
      <c r="AJ619" t="s">
        <v>12034</v>
      </c>
      <c r="AK619" t="s">
        <v>12033</v>
      </c>
      <c r="AL619">
        <v>145</v>
      </c>
      <c r="AM619" s="5">
        <f t="shared" si="82"/>
        <v>8.0555555555555554</v>
      </c>
      <c r="AN619" s="4">
        <f t="shared" si="79"/>
        <v>1.2200765703226892E-2</v>
      </c>
      <c r="AO619" s="3"/>
      <c r="AP619">
        <v>0</v>
      </c>
      <c r="AR619" t="s">
        <v>1</v>
      </c>
      <c r="AT619" s="2" t="s">
        <v>0</v>
      </c>
      <c r="AU619" s="1">
        <f t="shared" si="83"/>
        <v>3.452966725935172</v>
      </c>
      <c r="AV619" s="1">
        <f t="shared" si="84"/>
        <v>2.8149981100458907</v>
      </c>
      <c r="AW619" s="1">
        <f t="shared" si="85"/>
        <v>2.1770294941566104</v>
      </c>
    </row>
    <row r="620" spans="1:49" x14ac:dyDescent="0.2">
      <c r="A620">
        <v>618</v>
      </c>
      <c r="B620" t="s">
        <v>12032</v>
      </c>
      <c r="C620" t="s">
        <v>12031</v>
      </c>
      <c r="F620" t="s">
        <v>12030</v>
      </c>
      <c r="G620" t="s">
        <v>17</v>
      </c>
      <c r="H620" t="s">
        <v>16</v>
      </c>
      <c r="I620" t="s">
        <v>12029</v>
      </c>
      <c r="J620">
        <v>60030612</v>
      </c>
      <c r="K620" t="s">
        <v>12028</v>
      </c>
      <c r="L620" t="s">
        <v>6188</v>
      </c>
      <c r="M620" t="s">
        <v>120</v>
      </c>
      <c r="N620">
        <v>2</v>
      </c>
      <c r="O620" t="s">
        <v>12027</v>
      </c>
      <c r="P620" t="s">
        <v>12026</v>
      </c>
      <c r="Q620" t="s">
        <v>12025</v>
      </c>
      <c r="R620" s="7">
        <v>38047</v>
      </c>
      <c r="S620" s="8">
        <f t="shared" si="80"/>
        <v>2004</v>
      </c>
      <c r="T620" s="8">
        <v>2004</v>
      </c>
      <c r="U620" s="8">
        <f t="shared" si="81"/>
        <v>18</v>
      </c>
      <c r="V620" s="7">
        <v>38047</v>
      </c>
      <c r="W620" t="s">
        <v>4273</v>
      </c>
      <c r="X620" s="2">
        <v>2.0099999999999998</v>
      </c>
      <c r="Y620" s="6">
        <f t="shared" si="78"/>
        <v>5.3655802034115477E-2</v>
      </c>
      <c r="AA620">
        <v>15361276</v>
      </c>
      <c r="AB620">
        <v>18933</v>
      </c>
      <c r="AD620" t="s">
        <v>6</v>
      </c>
      <c r="AE620">
        <v>3</v>
      </c>
      <c r="AF620">
        <v>2</v>
      </c>
      <c r="AH620" t="s">
        <v>12024</v>
      </c>
      <c r="AI620" t="s">
        <v>12023</v>
      </c>
      <c r="AJ620" t="s">
        <v>12022</v>
      </c>
      <c r="AK620" t="s">
        <v>12021</v>
      </c>
      <c r="AL620">
        <v>82</v>
      </c>
      <c r="AM620" s="5">
        <f t="shared" si="82"/>
        <v>4.5555555555555554</v>
      </c>
      <c r="AN620" s="4">
        <f t="shared" si="79"/>
        <v>6.8997433632041732E-3</v>
      </c>
      <c r="AO620" s="3"/>
      <c r="AP620">
        <v>0</v>
      </c>
      <c r="AR620" t="s">
        <v>1</v>
      </c>
      <c r="AT620" s="2" t="s">
        <v>0</v>
      </c>
      <c r="AU620" s="1">
        <f t="shared" si="83"/>
        <v>3.962898443284208</v>
      </c>
      <c r="AV620" s="1">
        <f t="shared" si="84"/>
        <v>3.0277772698659824</v>
      </c>
      <c r="AW620" s="1">
        <f t="shared" si="85"/>
        <v>2.0926560964477563</v>
      </c>
    </row>
    <row r="621" spans="1:49" x14ac:dyDescent="0.2">
      <c r="A621">
        <v>619</v>
      </c>
      <c r="B621" t="s">
        <v>12020</v>
      </c>
      <c r="C621" t="s">
        <v>12019</v>
      </c>
      <c r="F621" t="s">
        <v>12018</v>
      </c>
      <c r="G621" t="s">
        <v>17</v>
      </c>
      <c r="H621" t="s">
        <v>16</v>
      </c>
      <c r="I621" t="s">
        <v>12017</v>
      </c>
      <c r="J621">
        <v>60029445</v>
      </c>
      <c r="K621" t="s">
        <v>11512</v>
      </c>
      <c r="L621" t="s">
        <v>11511</v>
      </c>
      <c r="M621" t="s">
        <v>120</v>
      </c>
      <c r="N621">
        <v>2</v>
      </c>
      <c r="O621" t="s">
        <v>12016</v>
      </c>
      <c r="P621" t="s">
        <v>12015</v>
      </c>
      <c r="Q621" t="s">
        <v>11508</v>
      </c>
      <c r="R621" s="7">
        <v>38047</v>
      </c>
      <c r="S621" s="8">
        <f t="shared" si="80"/>
        <v>2004</v>
      </c>
      <c r="T621" s="8">
        <v>2004</v>
      </c>
      <c r="U621" s="8">
        <f t="shared" si="81"/>
        <v>18</v>
      </c>
      <c r="V621" s="7">
        <v>38047</v>
      </c>
      <c r="W621" t="s">
        <v>4273</v>
      </c>
      <c r="X621" s="2">
        <v>2.0099999999999998</v>
      </c>
      <c r="Y621" s="6">
        <f t="shared" si="78"/>
        <v>5.3655802034115477E-2</v>
      </c>
      <c r="AA621">
        <v>15361276</v>
      </c>
      <c r="AB621">
        <v>18933</v>
      </c>
      <c r="AD621" t="s">
        <v>6</v>
      </c>
      <c r="AE621">
        <v>3</v>
      </c>
      <c r="AF621">
        <v>2</v>
      </c>
      <c r="AH621" t="s">
        <v>12014</v>
      </c>
      <c r="AI621" t="s">
        <v>12013</v>
      </c>
      <c r="AJ621" t="s">
        <v>12012</v>
      </c>
      <c r="AK621" t="s">
        <v>12011</v>
      </c>
      <c r="AL621">
        <v>38</v>
      </c>
      <c r="AM621" s="5">
        <f t="shared" si="82"/>
        <v>2.1111111111111112</v>
      </c>
      <c r="AN621" s="4">
        <f t="shared" si="79"/>
        <v>3.1974420463629096E-3</v>
      </c>
      <c r="AO621" s="3"/>
      <c r="AP621">
        <v>0</v>
      </c>
      <c r="AQ621" t="s">
        <v>55</v>
      </c>
      <c r="AR621" t="s">
        <v>12010</v>
      </c>
      <c r="AS621" t="s">
        <v>53</v>
      </c>
      <c r="AT621" s="2" t="s">
        <v>0</v>
      </c>
      <c r="AU621" s="1">
        <f t="shared" si="83"/>
        <v>3.8518294037789702</v>
      </c>
      <c r="AV621" s="1">
        <f t="shared" si="84"/>
        <v>2.8426622040239193</v>
      </c>
      <c r="AW621" s="1">
        <f t="shared" si="85"/>
        <v>1.8334950042688678</v>
      </c>
    </row>
    <row r="622" spans="1:49" x14ac:dyDescent="0.2">
      <c r="A622">
        <v>620</v>
      </c>
      <c r="B622" t="s">
        <v>12009</v>
      </c>
      <c r="C622" t="s">
        <v>12008</v>
      </c>
      <c r="E622">
        <v>15010478</v>
      </c>
      <c r="F622" t="s">
        <v>12007</v>
      </c>
      <c r="G622" t="s">
        <v>17</v>
      </c>
      <c r="H622" t="s">
        <v>16</v>
      </c>
      <c r="I622" t="s">
        <v>12006</v>
      </c>
      <c r="J622">
        <v>60015595</v>
      </c>
      <c r="K622" t="s">
        <v>12005</v>
      </c>
      <c r="L622" t="s">
        <v>12004</v>
      </c>
      <c r="M622" t="s">
        <v>493</v>
      </c>
      <c r="N622">
        <v>2</v>
      </c>
      <c r="O622" t="s">
        <v>12003</v>
      </c>
      <c r="P622" t="s">
        <v>12002</v>
      </c>
      <c r="Q622" t="s">
        <v>12001</v>
      </c>
      <c r="R622" s="7">
        <v>38047</v>
      </c>
      <c r="S622" s="8">
        <f t="shared" si="80"/>
        <v>2004</v>
      </c>
      <c r="T622" s="8">
        <v>2004</v>
      </c>
      <c r="U622" s="8">
        <f t="shared" si="81"/>
        <v>18</v>
      </c>
      <c r="V622" s="7">
        <v>38047</v>
      </c>
      <c r="W622" t="s">
        <v>3376</v>
      </c>
      <c r="X622" s="2">
        <v>1.367</v>
      </c>
      <c r="Y622" s="6">
        <f t="shared" si="78"/>
        <v>3.6491284268973065E-2</v>
      </c>
      <c r="AA622">
        <v>220949</v>
      </c>
      <c r="AB622">
        <v>29605</v>
      </c>
      <c r="AD622" t="s">
        <v>6</v>
      </c>
      <c r="AE622">
        <v>207</v>
      </c>
      <c r="AF622">
        <v>8</v>
      </c>
      <c r="AH622" t="s">
        <v>12000</v>
      </c>
      <c r="AI622" t="s">
        <v>11999</v>
      </c>
      <c r="AJ622" t="s">
        <v>11998</v>
      </c>
      <c r="AK622" t="s">
        <v>11997</v>
      </c>
      <c r="AL622">
        <v>83</v>
      </c>
      <c r="AM622" s="5">
        <f t="shared" si="82"/>
        <v>4.6111111111111107</v>
      </c>
      <c r="AN622" s="4">
        <f t="shared" si="79"/>
        <v>6.9838865749505654E-3</v>
      </c>
      <c r="AO622" s="3"/>
      <c r="AP622">
        <v>1</v>
      </c>
      <c r="AR622" t="s">
        <v>1</v>
      </c>
      <c r="AT622" s="2">
        <v>3.3119999999999998</v>
      </c>
      <c r="AU622" s="1">
        <f t="shared" si="83"/>
        <v>2.7639064960766313</v>
      </c>
      <c r="AV622" s="1">
        <f t="shared" si="84"/>
        <v>2.1737585421961816</v>
      </c>
      <c r="AW622" s="1">
        <f t="shared" si="85"/>
        <v>1.5836105883157314</v>
      </c>
    </row>
    <row r="623" spans="1:49" x14ac:dyDescent="0.2">
      <c r="A623">
        <v>621</v>
      </c>
      <c r="B623" t="s">
        <v>11996</v>
      </c>
      <c r="C623" t="s">
        <v>11995</v>
      </c>
      <c r="F623" t="s">
        <v>11994</v>
      </c>
      <c r="G623" t="s">
        <v>17</v>
      </c>
      <c r="H623" t="s">
        <v>16</v>
      </c>
      <c r="I623" t="s">
        <v>11993</v>
      </c>
      <c r="J623" t="s">
        <v>11992</v>
      </c>
      <c r="K623" t="s">
        <v>11991</v>
      </c>
      <c r="L623" t="s">
        <v>11990</v>
      </c>
      <c r="M623" t="s">
        <v>11989</v>
      </c>
      <c r="N623">
        <v>4</v>
      </c>
      <c r="O623" t="s">
        <v>11988</v>
      </c>
      <c r="P623" t="s">
        <v>11987</v>
      </c>
      <c r="Q623" t="s">
        <v>11986</v>
      </c>
      <c r="R623" s="7">
        <v>38047</v>
      </c>
      <c r="S623" s="8">
        <f t="shared" si="80"/>
        <v>2004</v>
      </c>
      <c r="T623" s="8">
        <v>2004</v>
      </c>
      <c r="U623" s="8">
        <f t="shared" si="81"/>
        <v>18</v>
      </c>
      <c r="V623" s="7">
        <v>38047</v>
      </c>
      <c r="W623" t="s">
        <v>1283</v>
      </c>
      <c r="X623" s="2">
        <v>0.218</v>
      </c>
      <c r="Y623" s="6">
        <f t="shared" si="78"/>
        <v>5.8193854942473512E-3</v>
      </c>
      <c r="AA623">
        <v>3772063</v>
      </c>
      <c r="AB623">
        <v>130012</v>
      </c>
      <c r="AD623" t="s">
        <v>6</v>
      </c>
      <c r="AE623">
        <v>50</v>
      </c>
      <c r="AF623">
        <v>2</v>
      </c>
      <c r="AH623" t="s">
        <v>11985</v>
      </c>
      <c r="AI623" t="s">
        <v>11984</v>
      </c>
      <c r="AJ623" t="s">
        <v>11983</v>
      </c>
      <c r="AK623" t="s">
        <v>11982</v>
      </c>
      <c r="AL623">
        <v>1</v>
      </c>
      <c r="AM623" s="5">
        <f t="shared" si="82"/>
        <v>5.5555555555555552E-2</v>
      </c>
      <c r="AN623" s="4">
        <f t="shared" si="79"/>
        <v>8.4143211746392349E-5</v>
      </c>
      <c r="AO623" s="3"/>
      <c r="AP623">
        <v>0</v>
      </c>
      <c r="AR623" t="s">
        <v>1</v>
      </c>
      <c r="AT623" s="2">
        <v>2.3330000000000002</v>
      </c>
      <c r="AU623" s="1">
        <f t="shared" si="83"/>
        <v>0.40988128094970633</v>
      </c>
      <c r="AV623" s="1">
        <f t="shared" si="84"/>
        <v>0.29517643529968718</v>
      </c>
      <c r="AW623" s="1">
        <f t="shared" si="85"/>
        <v>0.180471589649668</v>
      </c>
    </row>
    <row r="624" spans="1:49" x14ac:dyDescent="0.2">
      <c r="A624">
        <v>622</v>
      </c>
      <c r="B624" t="s">
        <v>11981</v>
      </c>
      <c r="C624" t="s">
        <v>11980</v>
      </c>
      <c r="F624" t="s">
        <v>11979</v>
      </c>
      <c r="G624" t="s">
        <v>17</v>
      </c>
      <c r="H624" t="s">
        <v>16</v>
      </c>
      <c r="I624" t="s">
        <v>11978</v>
      </c>
      <c r="J624" t="s">
        <v>11977</v>
      </c>
      <c r="K624" t="s">
        <v>11976</v>
      </c>
      <c r="L624" t="s">
        <v>11975</v>
      </c>
      <c r="M624" t="s">
        <v>11974</v>
      </c>
      <c r="N624">
        <v>3</v>
      </c>
      <c r="O624" t="s">
        <v>11973</v>
      </c>
      <c r="P624" t="s">
        <v>11972</v>
      </c>
      <c r="Q624" t="s">
        <v>11971</v>
      </c>
      <c r="R624" s="7">
        <v>38047</v>
      </c>
      <c r="S624" s="8">
        <f t="shared" si="80"/>
        <v>2004</v>
      </c>
      <c r="T624" s="8">
        <v>2004</v>
      </c>
      <c r="U624" s="8">
        <f t="shared" si="81"/>
        <v>18</v>
      </c>
      <c r="V624" s="7">
        <v>38047</v>
      </c>
      <c r="W624" t="s">
        <v>4273</v>
      </c>
      <c r="X624" s="2">
        <v>2.0099999999999998</v>
      </c>
      <c r="Y624" s="6">
        <f t="shared" si="78"/>
        <v>5.3655802034115477E-2</v>
      </c>
      <c r="AA624">
        <v>15361276</v>
      </c>
      <c r="AB624">
        <v>18933</v>
      </c>
      <c r="AD624" t="s">
        <v>6</v>
      </c>
      <c r="AE624">
        <v>3</v>
      </c>
      <c r="AF624">
        <v>2</v>
      </c>
      <c r="AH624" t="s">
        <v>11970</v>
      </c>
      <c r="AI624" t="s">
        <v>11969</v>
      </c>
      <c r="AJ624" t="s">
        <v>11968</v>
      </c>
      <c r="AK624" t="s">
        <v>11967</v>
      </c>
      <c r="AL624">
        <v>45</v>
      </c>
      <c r="AM624" s="5">
        <f t="shared" si="82"/>
        <v>2.5</v>
      </c>
      <c r="AN624" s="4">
        <f t="shared" si="79"/>
        <v>3.7864445285876562E-3</v>
      </c>
      <c r="AO624" s="3"/>
      <c r="AP624">
        <v>0</v>
      </c>
      <c r="AQ624" t="s">
        <v>55</v>
      </c>
      <c r="AR624" t="s">
        <v>11966</v>
      </c>
      <c r="AS624" t="s">
        <v>53</v>
      </c>
      <c r="AT624" s="2" t="s">
        <v>0</v>
      </c>
      <c r="AU624" s="1">
        <f t="shared" si="83"/>
        <v>3.8694994782457131</v>
      </c>
      <c r="AV624" s="1">
        <f t="shared" si="84"/>
        <v>2.8721123281351568</v>
      </c>
      <c r="AW624" s="1">
        <f t="shared" si="85"/>
        <v>1.8747251780246004</v>
      </c>
    </row>
    <row r="625" spans="1:49" x14ac:dyDescent="0.2">
      <c r="A625">
        <v>623</v>
      </c>
      <c r="B625" t="s">
        <v>11965</v>
      </c>
      <c r="C625" t="s">
        <v>11964</v>
      </c>
      <c r="F625" t="s">
        <v>11963</v>
      </c>
      <c r="G625" t="s">
        <v>17</v>
      </c>
      <c r="H625" t="s">
        <v>16</v>
      </c>
      <c r="I625" t="s">
        <v>11962</v>
      </c>
      <c r="J625" t="s">
        <v>11961</v>
      </c>
      <c r="K625" t="s">
        <v>11960</v>
      </c>
      <c r="L625" t="s">
        <v>11959</v>
      </c>
      <c r="M625" t="s">
        <v>11958</v>
      </c>
      <c r="N625">
        <v>4</v>
      </c>
      <c r="O625" t="s">
        <v>11957</v>
      </c>
      <c r="P625" t="s">
        <v>11956</v>
      </c>
      <c r="Q625" t="s">
        <v>11955</v>
      </c>
      <c r="R625" s="7">
        <v>38047</v>
      </c>
      <c r="S625" s="8">
        <f t="shared" si="80"/>
        <v>2004</v>
      </c>
      <c r="T625" s="8">
        <v>2004</v>
      </c>
      <c r="U625" s="8">
        <f t="shared" si="81"/>
        <v>18</v>
      </c>
      <c r="V625" s="7">
        <v>38047</v>
      </c>
      <c r="W625" t="s">
        <v>4273</v>
      </c>
      <c r="X625" s="2">
        <v>2.0099999999999998</v>
      </c>
      <c r="Y625" s="6">
        <f t="shared" si="78"/>
        <v>5.3655802034115477E-2</v>
      </c>
      <c r="AA625">
        <v>15361276</v>
      </c>
      <c r="AB625">
        <v>18933</v>
      </c>
      <c r="AD625" t="s">
        <v>6</v>
      </c>
      <c r="AE625">
        <v>3</v>
      </c>
      <c r="AF625">
        <v>2</v>
      </c>
      <c r="AH625" t="s">
        <v>11954</v>
      </c>
      <c r="AI625" t="s">
        <v>11953</v>
      </c>
      <c r="AJ625" t="s">
        <v>11952</v>
      </c>
      <c r="AK625" t="s">
        <v>11951</v>
      </c>
      <c r="AL625">
        <v>39</v>
      </c>
      <c r="AM625" s="5">
        <f t="shared" si="82"/>
        <v>2.1666666666666665</v>
      </c>
      <c r="AN625" s="4">
        <f t="shared" si="79"/>
        <v>3.2815852581093018E-3</v>
      </c>
      <c r="AO625" s="3"/>
      <c r="AP625">
        <v>0</v>
      </c>
      <c r="AQ625" t="s">
        <v>55</v>
      </c>
      <c r="AR625" t="s">
        <v>4297</v>
      </c>
      <c r="AS625" t="s">
        <v>53</v>
      </c>
      <c r="AT625" s="2" t="s">
        <v>0</v>
      </c>
      <c r="AU625" s="1">
        <f t="shared" si="83"/>
        <v>3.8543537001313619</v>
      </c>
      <c r="AV625" s="1">
        <f t="shared" si="84"/>
        <v>2.8468693646112389</v>
      </c>
      <c r="AW625" s="1">
        <f t="shared" si="85"/>
        <v>1.8393850290911153</v>
      </c>
    </row>
    <row r="626" spans="1:49" x14ac:dyDescent="0.2">
      <c r="A626">
        <v>624</v>
      </c>
      <c r="B626" t="s">
        <v>11950</v>
      </c>
      <c r="C626" t="s">
        <v>11949</v>
      </c>
      <c r="F626" t="s">
        <v>11948</v>
      </c>
      <c r="G626" t="s">
        <v>17</v>
      </c>
      <c r="H626" t="s">
        <v>16</v>
      </c>
      <c r="I626" t="s">
        <v>2075</v>
      </c>
      <c r="J626">
        <v>100887902</v>
      </c>
      <c r="K626" t="s">
        <v>11947</v>
      </c>
      <c r="L626" t="s">
        <v>11946</v>
      </c>
      <c r="M626" t="s">
        <v>120</v>
      </c>
      <c r="N626">
        <v>5</v>
      </c>
      <c r="O626" t="s">
        <v>11945</v>
      </c>
      <c r="P626" t="s">
        <v>11944</v>
      </c>
      <c r="Q626" t="s">
        <v>11943</v>
      </c>
      <c r="R626" s="7">
        <v>38047</v>
      </c>
      <c r="S626" s="8">
        <f t="shared" si="80"/>
        <v>2004</v>
      </c>
      <c r="T626" s="8">
        <v>2004</v>
      </c>
      <c r="U626" s="8">
        <f t="shared" si="81"/>
        <v>18</v>
      </c>
      <c r="V626" s="7">
        <v>38047</v>
      </c>
      <c r="W626" t="s">
        <v>11942</v>
      </c>
      <c r="X626" s="2">
        <v>0.35699999999999998</v>
      </c>
      <c r="Y626" s="6">
        <f t="shared" si="78"/>
        <v>9.5299111075518531E-3</v>
      </c>
      <c r="AA626">
        <v>913286</v>
      </c>
      <c r="AB626">
        <v>12316</v>
      </c>
      <c r="AD626" t="s">
        <v>6</v>
      </c>
      <c r="AE626">
        <v>43</v>
      </c>
      <c r="AF626">
        <v>3</v>
      </c>
      <c r="AH626" t="s">
        <v>11941</v>
      </c>
      <c r="AI626" t="s">
        <v>11940</v>
      </c>
      <c r="AJ626" t="s">
        <v>11939</v>
      </c>
      <c r="AK626" t="s">
        <v>11938</v>
      </c>
      <c r="AL626">
        <v>21</v>
      </c>
      <c r="AM626" s="5">
        <f t="shared" si="82"/>
        <v>1.1666666666666667</v>
      </c>
      <c r="AN626" s="4">
        <f t="shared" si="79"/>
        <v>1.7670074466742396E-3</v>
      </c>
      <c r="AO626" s="3"/>
      <c r="AP626">
        <v>0</v>
      </c>
      <c r="AR626" t="s">
        <v>11937</v>
      </c>
      <c r="AS626" t="s">
        <v>11430</v>
      </c>
      <c r="AT626" s="2">
        <v>1.0840000000000001</v>
      </c>
      <c r="AU626" s="1">
        <f t="shared" si="83"/>
        <v>0.72010400092885685</v>
      </c>
      <c r="AV626" s="1">
        <f t="shared" si="84"/>
        <v>0.56484592771130471</v>
      </c>
      <c r="AW626" s="1">
        <f t="shared" si="85"/>
        <v>0.40958785449375229</v>
      </c>
    </row>
    <row r="627" spans="1:49" x14ac:dyDescent="0.2">
      <c r="A627">
        <v>625</v>
      </c>
      <c r="B627" t="s">
        <v>11936</v>
      </c>
      <c r="C627" t="s">
        <v>11935</v>
      </c>
      <c r="F627" t="s">
        <v>11934</v>
      </c>
      <c r="G627" t="s">
        <v>17</v>
      </c>
      <c r="H627" t="s">
        <v>16</v>
      </c>
      <c r="I627" t="s">
        <v>11933</v>
      </c>
      <c r="J627">
        <v>60021859</v>
      </c>
      <c r="K627" t="s">
        <v>10402</v>
      </c>
      <c r="L627" t="s">
        <v>10401</v>
      </c>
      <c r="M627" t="s">
        <v>26</v>
      </c>
      <c r="N627">
        <v>3</v>
      </c>
      <c r="O627" t="s">
        <v>11932</v>
      </c>
      <c r="P627" t="s">
        <v>11931</v>
      </c>
      <c r="Q627" t="s">
        <v>10398</v>
      </c>
      <c r="R627" s="7">
        <v>38047</v>
      </c>
      <c r="S627" s="8">
        <f t="shared" si="80"/>
        <v>2004</v>
      </c>
      <c r="T627" s="8">
        <v>2004</v>
      </c>
      <c r="U627" s="8">
        <f t="shared" si="81"/>
        <v>18</v>
      </c>
      <c r="V627" s="7">
        <v>38047</v>
      </c>
      <c r="W627" t="s">
        <v>4273</v>
      </c>
      <c r="X627" s="2">
        <v>2.0099999999999998</v>
      </c>
      <c r="Y627" s="6">
        <f t="shared" si="78"/>
        <v>5.3655802034115477E-2</v>
      </c>
      <c r="AA627">
        <v>15361276</v>
      </c>
      <c r="AB627">
        <v>18933</v>
      </c>
      <c r="AD627" t="s">
        <v>6</v>
      </c>
      <c r="AE627">
        <v>3</v>
      </c>
      <c r="AF627">
        <v>2</v>
      </c>
      <c r="AH627" t="s">
        <v>11930</v>
      </c>
      <c r="AI627" t="s">
        <v>11929</v>
      </c>
      <c r="AJ627" t="s">
        <v>11928</v>
      </c>
      <c r="AK627" t="s">
        <v>11927</v>
      </c>
      <c r="AL627">
        <v>6</v>
      </c>
      <c r="AM627" s="5">
        <f t="shared" si="82"/>
        <v>0.33333333333333331</v>
      </c>
      <c r="AN627" s="4">
        <f t="shared" si="79"/>
        <v>5.048592704783541E-4</v>
      </c>
      <c r="AO627" s="3"/>
      <c r="AP627">
        <v>0</v>
      </c>
      <c r="AR627" t="s">
        <v>1</v>
      </c>
      <c r="AT627" s="2" t="s">
        <v>0</v>
      </c>
      <c r="AU627" s="1">
        <f t="shared" si="83"/>
        <v>3.7710519205024338</v>
      </c>
      <c r="AV627" s="1">
        <f t="shared" si="84"/>
        <v>2.7080330652296913</v>
      </c>
      <c r="AW627" s="1">
        <f t="shared" si="85"/>
        <v>1.6450142099569489</v>
      </c>
    </row>
    <row r="628" spans="1:49" x14ac:dyDescent="0.2">
      <c r="A628">
        <v>626</v>
      </c>
      <c r="B628" t="s">
        <v>11926</v>
      </c>
      <c r="C628" t="s">
        <v>11925</v>
      </c>
      <c r="F628" t="s">
        <v>11924</v>
      </c>
      <c r="G628" t="s">
        <v>17</v>
      </c>
      <c r="H628" t="s">
        <v>16</v>
      </c>
      <c r="I628" t="s">
        <v>11923</v>
      </c>
      <c r="J628" t="s">
        <v>11922</v>
      </c>
      <c r="K628" t="s">
        <v>11921</v>
      </c>
      <c r="L628" t="s">
        <v>11920</v>
      </c>
      <c r="M628" t="s">
        <v>11919</v>
      </c>
      <c r="N628">
        <v>3</v>
      </c>
      <c r="O628" t="s">
        <v>11918</v>
      </c>
      <c r="P628" t="s">
        <v>11917</v>
      </c>
      <c r="Q628" t="s">
        <v>11916</v>
      </c>
      <c r="R628" s="7">
        <v>38047</v>
      </c>
      <c r="S628" s="8">
        <f t="shared" si="80"/>
        <v>2004</v>
      </c>
      <c r="T628" s="8">
        <v>2004</v>
      </c>
      <c r="U628" s="8">
        <f t="shared" si="81"/>
        <v>18</v>
      </c>
      <c r="V628" s="7">
        <v>38047</v>
      </c>
      <c r="W628" t="s">
        <v>4273</v>
      </c>
      <c r="X628" s="2">
        <v>2.0099999999999998</v>
      </c>
      <c r="Y628" s="6">
        <f t="shared" si="78"/>
        <v>5.3655802034115477E-2</v>
      </c>
      <c r="AA628">
        <v>15361276</v>
      </c>
      <c r="AB628">
        <v>18933</v>
      </c>
      <c r="AD628" t="s">
        <v>6</v>
      </c>
      <c r="AE628">
        <v>3</v>
      </c>
      <c r="AF628">
        <v>2</v>
      </c>
      <c r="AH628" t="s">
        <v>11915</v>
      </c>
      <c r="AI628" t="s">
        <v>11914</v>
      </c>
      <c r="AJ628" t="s">
        <v>11913</v>
      </c>
      <c r="AK628" t="s">
        <v>11912</v>
      </c>
      <c r="AL628">
        <v>213</v>
      </c>
      <c r="AM628" s="5">
        <f t="shared" si="82"/>
        <v>11.833333333333334</v>
      </c>
      <c r="AN628" s="4">
        <f t="shared" si="79"/>
        <v>1.7922504101981575E-2</v>
      </c>
      <c r="AO628" s="3"/>
      <c r="AP628">
        <v>0</v>
      </c>
      <c r="AQ628" t="s">
        <v>55</v>
      </c>
      <c r="AR628" t="s">
        <v>11151</v>
      </c>
      <c r="AS628" t="s">
        <v>53</v>
      </c>
      <c r="AT628" s="2" t="s">
        <v>0</v>
      </c>
      <c r="AU628" s="1">
        <f t="shared" si="83"/>
        <v>4.2935812654475303</v>
      </c>
      <c r="AV628" s="1">
        <f t="shared" si="84"/>
        <v>3.5789153068048529</v>
      </c>
      <c r="AW628" s="1">
        <f t="shared" si="85"/>
        <v>2.8642493481621742</v>
      </c>
    </row>
    <row r="629" spans="1:49" x14ac:dyDescent="0.2">
      <c r="A629">
        <v>627</v>
      </c>
      <c r="B629" t="s">
        <v>11911</v>
      </c>
      <c r="C629" t="s">
        <v>11910</v>
      </c>
      <c r="F629" t="s">
        <v>11909</v>
      </c>
      <c r="G629" t="s">
        <v>17</v>
      </c>
      <c r="H629" t="s">
        <v>16</v>
      </c>
      <c r="I629" t="s">
        <v>11908</v>
      </c>
      <c r="J629">
        <v>60025153</v>
      </c>
      <c r="K629" t="s">
        <v>11907</v>
      </c>
      <c r="L629" t="s">
        <v>11906</v>
      </c>
      <c r="M629" t="s">
        <v>26</v>
      </c>
      <c r="N629">
        <v>3</v>
      </c>
      <c r="O629" t="s">
        <v>11905</v>
      </c>
      <c r="P629" t="s">
        <v>11904</v>
      </c>
      <c r="Q629" t="s">
        <v>11903</v>
      </c>
      <c r="R629" s="7">
        <v>38047</v>
      </c>
      <c r="S629" s="8">
        <f t="shared" si="80"/>
        <v>2004</v>
      </c>
      <c r="T629" s="8">
        <v>2004</v>
      </c>
      <c r="U629" s="8">
        <f t="shared" si="81"/>
        <v>18</v>
      </c>
      <c r="V629" s="7">
        <v>38047</v>
      </c>
      <c r="W629" t="s">
        <v>11902</v>
      </c>
      <c r="X629" s="2">
        <v>0.62</v>
      </c>
      <c r="Y629" s="6">
        <f t="shared" si="78"/>
        <v>1.6550545901070447E-2</v>
      </c>
      <c r="AA629">
        <v>189464</v>
      </c>
      <c r="AB629">
        <v>17364</v>
      </c>
      <c r="AD629" t="s">
        <v>6</v>
      </c>
      <c r="AE629">
        <v>40</v>
      </c>
      <c r="AF629" t="s">
        <v>11901</v>
      </c>
      <c r="AH629" t="s">
        <v>11900</v>
      </c>
      <c r="AI629" t="s">
        <v>11899</v>
      </c>
      <c r="AJ629" t="s">
        <v>11898</v>
      </c>
      <c r="AK629" t="s">
        <v>11897</v>
      </c>
      <c r="AL629">
        <v>1</v>
      </c>
      <c r="AM629" s="5">
        <f t="shared" si="82"/>
        <v>5.5555555555555552E-2</v>
      </c>
      <c r="AN629" s="4">
        <f t="shared" si="79"/>
        <v>8.4143211746392349E-5</v>
      </c>
      <c r="AO629" s="3"/>
      <c r="AP629">
        <v>0</v>
      </c>
      <c r="AR629" t="s">
        <v>1</v>
      </c>
      <c r="AT629" s="2">
        <v>1.7</v>
      </c>
      <c r="AU629" s="1">
        <f t="shared" si="83"/>
        <v>1.161062509427323</v>
      </c>
      <c r="AV629" s="1">
        <f t="shared" si="84"/>
        <v>0.83173445564084203</v>
      </c>
      <c r="AW629" s="1">
        <f t="shared" si="85"/>
        <v>0.50240640185436081</v>
      </c>
    </row>
    <row r="630" spans="1:49" x14ac:dyDescent="0.2">
      <c r="A630">
        <v>628</v>
      </c>
      <c r="B630" t="s">
        <v>11896</v>
      </c>
      <c r="C630" t="s">
        <v>11895</v>
      </c>
      <c r="F630" t="s">
        <v>11894</v>
      </c>
      <c r="G630" t="s">
        <v>17</v>
      </c>
      <c r="H630" t="s">
        <v>16</v>
      </c>
      <c r="I630" t="s">
        <v>11893</v>
      </c>
      <c r="J630">
        <v>100317686</v>
      </c>
      <c r="K630" t="s">
        <v>11892</v>
      </c>
      <c r="L630" t="s">
        <v>5365</v>
      </c>
      <c r="M630" t="s">
        <v>26</v>
      </c>
      <c r="N630">
        <v>1</v>
      </c>
      <c r="O630" t="s">
        <v>11891</v>
      </c>
      <c r="P630">
        <v>7003978442</v>
      </c>
      <c r="Q630">
        <v>100317686</v>
      </c>
      <c r="R630" s="7">
        <v>38047</v>
      </c>
      <c r="S630" s="8">
        <f t="shared" si="80"/>
        <v>2004</v>
      </c>
      <c r="T630" s="8">
        <v>2004</v>
      </c>
      <c r="U630" s="8">
        <f t="shared" si="81"/>
        <v>18</v>
      </c>
      <c r="V630" s="7">
        <v>38047</v>
      </c>
      <c r="W630" t="s">
        <v>4273</v>
      </c>
      <c r="X630" s="2">
        <v>2.0099999999999998</v>
      </c>
      <c r="Y630" s="6">
        <f t="shared" si="78"/>
        <v>5.3655802034115477E-2</v>
      </c>
      <c r="AA630">
        <v>15361276</v>
      </c>
      <c r="AB630">
        <v>18933</v>
      </c>
      <c r="AD630" t="s">
        <v>6</v>
      </c>
      <c r="AE630">
        <v>3</v>
      </c>
      <c r="AF630">
        <v>2</v>
      </c>
      <c r="AH630" t="s">
        <v>11890</v>
      </c>
      <c r="AI630" t="s">
        <v>11889</v>
      </c>
      <c r="AJ630" t="s">
        <v>11888</v>
      </c>
      <c r="AK630" t="s">
        <v>11887</v>
      </c>
      <c r="AL630">
        <v>18</v>
      </c>
      <c r="AM630" s="5">
        <f t="shared" si="82"/>
        <v>1</v>
      </c>
      <c r="AN630" s="4">
        <f t="shared" si="79"/>
        <v>1.5145778114350624E-3</v>
      </c>
      <c r="AO630" s="3"/>
      <c r="AP630">
        <v>0</v>
      </c>
      <c r="AR630" t="s">
        <v>1</v>
      </c>
      <c r="AT630" s="2" t="s">
        <v>0</v>
      </c>
      <c r="AU630" s="1">
        <f t="shared" si="83"/>
        <v>3.8013434767311352</v>
      </c>
      <c r="AV630" s="1">
        <f t="shared" si="84"/>
        <v>2.7585189922775268</v>
      </c>
      <c r="AW630" s="1">
        <f t="shared" si="85"/>
        <v>1.7156945078239185</v>
      </c>
    </row>
    <row r="631" spans="1:49" x14ac:dyDescent="0.2">
      <c r="A631">
        <v>629</v>
      </c>
      <c r="B631" t="s">
        <v>11886</v>
      </c>
      <c r="C631" t="s">
        <v>11885</v>
      </c>
      <c r="F631" t="s">
        <v>11884</v>
      </c>
      <c r="G631" t="s">
        <v>17</v>
      </c>
      <c r="H631" t="s">
        <v>16</v>
      </c>
      <c r="I631" t="s">
        <v>11883</v>
      </c>
      <c r="J631" t="s">
        <v>11882</v>
      </c>
      <c r="K631" t="s">
        <v>11881</v>
      </c>
      <c r="L631" t="s">
        <v>11880</v>
      </c>
      <c r="M631" t="s">
        <v>11879</v>
      </c>
      <c r="N631">
        <v>3</v>
      </c>
      <c r="O631" t="s">
        <v>11878</v>
      </c>
      <c r="P631" t="s">
        <v>11877</v>
      </c>
      <c r="Q631" t="s">
        <v>11876</v>
      </c>
      <c r="R631" s="7">
        <v>38047</v>
      </c>
      <c r="S631" s="8">
        <f t="shared" si="80"/>
        <v>2004</v>
      </c>
      <c r="T631" s="8">
        <v>2004</v>
      </c>
      <c r="U631" s="8">
        <f t="shared" si="81"/>
        <v>18</v>
      </c>
      <c r="V631" s="7">
        <v>38047</v>
      </c>
      <c r="W631" t="s">
        <v>4273</v>
      </c>
      <c r="X631" s="2">
        <v>2.0099999999999998</v>
      </c>
      <c r="Y631" s="6">
        <f t="shared" si="78"/>
        <v>5.3655802034115477E-2</v>
      </c>
      <c r="AA631">
        <v>15361276</v>
      </c>
      <c r="AB631">
        <v>18933</v>
      </c>
      <c r="AD631" t="s">
        <v>6</v>
      </c>
      <c r="AE631">
        <v>3</v>
      </c>
      <c r="AF631">
        <v>2</v>
      </c>
      <c r="AH631" t="s">
        <v>11875</v>
      </c>
      <c r="AI631" t="s">
        <v>11874</v>
      </c>
      <c r="AJ631" t="s">
        <v>11873</v>
      </c>
      <c r="AK631" t="s">
        <v>11872</v>
      </c>
      <c r="AL631">
        <v>4</v>
      </c>
      <c r="AM631" s="5">
        <f t="shared" si="82"/>
        <v>0.22222222222222221</v>
      </c>
      <c r="AN631" s="4">
        <f t="shared" si="79"/>
        <v>3.365728469855694E-4</v>
      </c>
      <c r="AO631" s="3"/>
      <c r="AP631">
        <v>0</v>
      </c>
      <c r="AR631" t="s">
        <v>1</v>
      </c>
      <c r="AT631" s="2" t="s">
        <v>0</v>
      </c>
      <c r="AU631" s="1">
        <f t="shared" si="83"/>
        <v>3.7660033277976499</v>
      </c>
      <c r="AV631" s="1">
        <f t="shared" si="84"/>
        <v>2.6996187440550523</v>
      </c>
      <c r="AW631" s="1">
        <f t="shared" si="85"/>
        <v>1.6332341603124541</v>
      </c>
    </row>
    <row r="632" spans="1:49" x14ac:dyDescent="0.2">
      <c r="A632">
        <v>630</v>
      </c>
      <c r="B632" t="s">
        <v>11871</v>
      </c>
      <c r="C632" t="s">
        <v>11870</v>
      </c>
      <c r="F632" t="s">
        <v>11869</v>
      </c>
      <c r="G632" t="s">
        <v>17</v>
      </c>
      <c r="H632" t="s">
        <v>16</v>
      </c>
      <c r="I632" t="s">
        <v>11868</v>
      </c>
      <c r="J632">
        <v>60006832</v>
      </c>
      <c r="K632" t="s">
        <v>2187</v>
      </c>
      <c r="L632" t="s">
        <v>2186</v>
      </c>
      <c r="M632" t="s">
        <v>120</v>
      </c>
      <c r="N632">
        <v>3</v>
      </c>
      <c r="O632" t="s">
        <v>11867</v>
      </c>
      <c r="P632" t="s">
        <v>11866</v>
      </c>
      <c r="Q632" t="s">
        <v>11865</v>
      </c>
      <c r="R632" s="7">
        <v>38047</v>
      </c>
      <c r="S632" s="8">
        <f t="shared" si="80"/>
        <v>2004</v>
      </c>
      <c r="T632" s="8">
        <v>2004</v>
      </c>
      <c r="U632" s="8">
        <f t="shared" si="81"/>
        <v>18</v>
      </c>
      <c r="V632" s="7">
        <v>38047</v>
      </c>
      <c r="W632" t="s">
        <v>4273</v>
      </c>
      <c r="X632" s="2">
        <v>2.0099999999999998</v>
      </c>
      <c r="Y632" s="6">
        <f t="shared" si="78"/>
        <v>5.3655802034115477E-2</v>
      </c>
      <c r="AA632">
        <v>15361276</v>
      </c>
      <c r="AB632">
        <v>18933</v>
      </c>
      <c r="AD632" t="s">
        <v>6</v>
      </c>
      <c r="AE632">
        <v>3</v>
      </c>
      <c r="AF632">
        <v>2</v>
      </c>
      <c r="AH632" t="s">
        <v>11864</v>
      </c>
      <c r="AI632" t="s">
        <v>11863</v>
      </c>
      <c r="AJ632" t="s">
        <v>11862</v>
      </c>
      <c r="AK632" t="s">
        <v>11861</v>
      </c>
      <c r="AL632">
        <v>73</v>
      </c>
      <c r="AM632" s="5">
        <f t="shared" si="82"/>
        <v>4.0555555555555554</v>
      </c>
      <c r="AN632" s="4">
        <f t="shared" si="79"/>
        <v>6.1424544574866418E-3</v>
      </c>
      <c r="AO632" s="3"/>
      <c r="AP632">
        <v>0</v>
      </c>
      <c r="AQ632" t="s">
        <v>55</v>
      </c>
      <c r="AR632" t="s">
        <v>2178</v>
      </c>
      <c r="AS632" t="s">
        <v>53</v>
      </c>
      <c r="AT632" s="2" t="s">
        <v>0</v>
      </c>
      <c r="AU632" s="1">
        <f t="shared" si="83"/>
        <v>3.9401797761126822</v>
      </c>
      <c r="AV632" s="1">
        <f t="shared" si="84"/>
        <v>2.9899128245801059</v>
      </c>
      <c r="AW632" s="1">
        <f t="shared" si="85"/>
        <v>2.0396458730475291</v>
      </c>
    </row>
    <row r="633" spans="1:49" x14ac:dyDescent="0.2">
      <c r="A633">
        <v>631</v>
      </c>
      <c r="B633" t="s">
        <v>11860</v>
      </c>
      <c r="C633" t="s">
        <v>11859</v>
      </c>
      <c r="E633">
        <v>15125156</v>
      </c>
      <c r="F633" t="s">
        <v>11858</v>
      </c>
      <c r="G633" t="s">
        <v>17</v>
      </c>
      <c r="H633" t="s">
        <v>16</v>
      </c>
      <c r="I633" t="s">
        <v>11857</v>
      </c>
      <c r="J633" t="s">
        <v>11856</v>
      </c>
      <c r="K633" t="s">
        <v>11855</v>
      </c>
      <c r="L633" t="s">
        <v>11854</v>
      </c>
      <c r="M633" t="s">
        <v>10263</v>
      </c>
      <c r="N633">
        <v>6</v>
      </c>
      <c r="O633" t="s">
        <v>11853</v>
      </c>
      <c r="P633" t="s">
        <v>11852</v>
      </c>
      <c r="Q633" t="s">
        <v>11851</v>
      </c>
      <c r="R633" s="7">
        <v>38047</v>
      </c>
      <c r="S633" s="8">
        <f t="shared" si="80"/>
        <v>2004</v>
      </c>
      <c r="T633" s="8">
        <v>2004</v>
      </c>
      <c r="U633" s="8">
        <f t="shared" si="81"/>
        <v>18</v>
      </c>
      <c r="V633" s="7">
        <v>38047</v>
      </c>
      <c r="W633" t="s">
        <v>11850</v>
      </c>
      <c r="X633" s="2">
        <v>0.59299999999999997</v>
      </c>
      <c r="Y633" s="6">
        <f t="shared" si="78"/>
        <v>1.5829796321507703E-2</v>
      </c>
      <c r="AA633">
        <v>1400118</v>
      </c>
      <c r="AB633">
        <v>17979</v>
      </c>
      <c r="AD633" t="s">
        <v>6</v>
      </c>
      <c r="AE633">
        <v>42</v>
      </c>
      <c r="AF633">
        <v>2</v>
      </c>
      <c r="AH633" t="s">
        <v>11849</v>
      </c>
      <c r="AI633" t="s">
        <v>11848</v>
      </c>
      <c r="AJ633" t="s">
        <v>11847</v>
      </c>
      <c r="AK633" t="s">
        <v>11846</v>
      </c>
      <c r="AL633">
        <v>3</v>
      </c>
      <c r="AM633" s="5">
        <f t="shared" si="82"/>
        <v>0.16666666666666666</v>
      </c>
      <c r="AN633" s="4">
        <f t="shared" si="79"/>
        <v>2.5242963523917705E-4</v>
      </c>
      <c r="AO633" s="3"/>
      <c r="AP633">
        <v>0</v>
      </c>
      <c r="AR633" t="s">
        <v>1</v>
      </c>
      <c r="AT633" s="2" t="s">
        <v>0</v>
      </c>
      <c r="AU633" s="1">
        <f t="shared" si="83"/>
        <v>1.1156586315627144</v>
      </c>
      <c r="AV633" s="1">
        <f t="shared" si="84"/>
        <v>0.80411129783734392</v>
      </c>
      <c r="AW633" s="1">
        <f t="shared" si="85"/>
        <v>0.49256396411197345</v>
      </c>
    </row>
    <row r="634" spans="1:49" x14ac:dyDescent="0.2">
      <c r="A634">
        <v>632</v>
      </c>
      <c r="B634" t="s">
        <v>11845</v>
      </c>
      <c r="C634" t="s">
        <v>11844</v>
      </c>
      <c r="F634" t="s">
        <v>11843</v>
      </c>
      <c r="G634" t="s">
        <v>17</v>
      </c>
      <c r="H634" t="s">
        <v>16</v>
      </c>
      <c r="I634" t="s">
        <v>11842</v>
      </c>
      <c r="J634">
        <v>60021331</v>
      </c>
      <c r="K634" t="s">
        <v>11841</v>
      </c>
      <c r="L634" t="s">
        <v>6274</v>
      </c>
      <c r="M634" t="s">
        <v>2404</v>
      </c>
      <c r="N634">
        <v>1</v>
      </c>
      <c r="O634" t="s">
        <v>11840</v>
      </c>
      <c r="P634">
        <v>56635797400</v>
      </c>
      <c r="Q634">
        <v>60021331</v>
      </c>
      <c r="R634" s="7">
        <v>38047</v>
      </c>
      <c r="S634" s="8">
        <f t="shared" si="80"/>
        <v>2004</v>
      </c>
      <c r="T634" s="8">
        <v>2004</v>
      </c>
      <c r="U634" s="8">
        <f t="shared" si="81"/>
        <v>18</v>
      </c>
      <c r="V634" s="7">
        <v>38047</v>
      </c>
      <c r="W634" t="s">
        <v>2402</v>
      </c>
      <c r="X634" s="2">
        <v>0.32500000000000001</v>
      </c>
      <c r="Y634" s="6">
        <f t="shared" si="78"/>
        <v>8.6756893836256385E-3</v>
      </c>
      <c r="AA634">
        <v>10637710</v>
      </c>
      <c r="AB634">
        <v>12922</v>
      </c>
      <c r="AD634" t="s">
        <v>6</v>
      </c>
      <c r="AE634">
        <v>50</v>
      </c>
      <c r="AF634">
        <v>2</v>
      </c>
      <c r="AH634" t="s">
        <v>11839</v>
      </c>
      <c r="AI634" t="s">
        <v>11838</v>
      </c>
      <c r="AK634" t="s">
        <v>11837</v>
      </c>
      <c r="AL634">
        <v>4</v>
      </c>
      <c r="AM634" s="5">
        <f t="shared" si="82"/>
        <v>0.22222222222222221</v>
      </c>
      <c r="AN634" s="4">
        <f t="shared" si="79"/>
        <v>3.365728469855694E-4</v>
      </c>
      <c r="AO634" s="3"/>
      <c r="AP634">
        <v>0</v>
      </c>
      <c r="AR634" t="s">
        <v>1</v>
      </c>
      <c r="AT634" s="2">
        <v>0.85599999999999998</v>
      </c>
      <c r="AU634" s="1">
        <f t="shared" si="83"/>
        <v>0.61739544226336185</v>
      </c>
      <c r="AV634" s="1">
        <f t="shared" si="84"/>
        <v>0.45061311153056038</v>
      </c>
      <c r="AW634" s="1">
        <f t="shared" si="85"/>
        <v>0.28383078079775903</v>
      </c>
    </row>
    <row r="635" spans="1:49" x14ac:dyDescent="0.2">
      <c r="A635">
        <v>633</v>
      </c>
      <c r="B635" t="s">
        <v>11836</v>
      </c>
      <c r="C635" t="s">
        <v>11835</v>
      </c>
      <c r="D635" t="s">
        <v>11834</v>
      </c>
      <c r="F635" t="s">
        <v>11833</v>
      </c>
      <c r="G635" t="s">
        <v>17</v>
      </c>
      <c r="H635" t="s">
        <v>16</v>
      </c>
      <c r="I635" t="s">
        <v>11832</v>
      </c>
      <c r="J635">
        <v>60025858</v>
      </c>
      <c r="K635" t="s">
        <v>1322</v>
      </c>
      <c r="L635" t="s">
        <v>1321</v>
      </c>
      <c r="M635" t="s">
        <v>1320</v>
      </c>
      <c r="N635">
        <v>2</v>
      </c>
      <c r="O635" t="s">
        <v>11831</v>
      </c>
      <c r="P635" t="s">
        <v>11830</v>
      </c>
      <c r="Q635" t="s">
        <v>1317</v>
      </c>
      <c r="R635" s="7">
        <v>38047</v>
      </c>
      <c r="S635" s="8">
        <f t="shared" si="80"/>
        <v>2004</v>
      </c>
      <c r="T635" s="8">
        <v>2004</v>
      </c>
      <c r="U635" s="8">
        <f t="shared" si="81"/>
        <v>18</v>
      </c>
      <c r="V635" s="7">
        <v>38047</v>
      </c>
      <c r="W635" t="s">
        <v>376</v>
      </c>
      <c r="X635" s="2">
        <v>0.627</v>
      </c>
      <c r="Y635" s="6">
        <f t="shared" si="78"/>
        <v>1.6737406903179305E-2</v>
      </c>
      <c r="AA635">
        <v>9269851</v>
      </c>
      <c r="AB635">
        <v>28435</v>
      </c>
      <c r="AD635" t="s">
        <v>6</v>
      </c>
      <c r="AE635">
        <v>55</v>
      </c>
      <c r="AF635" s="9">
        <v>44289</v>
      </c>
      <c r="AH635" t="s">
        <v>11829</v>
      </c>
      <c r="AI635" t="s">
        <v>11828</v>
      </c>
      <c r="AJ635" t="s">
        <v>11827</v>
      </c>
      <c r="AK635" t="s">
        <v>11826</v>
      </c>
      <c r="AL635">
        <v>19</v>
      </c>
      <c r="AM635" s="5">
        <f t="shared" si="82"/>
        <v>1.0555555555555556</v>
      </c>
      <c r="AN635" s="4">
        <f t="shared" si="79"/>
        <v>1.5987210231814548E-3</v>
      </c>
      <c r="AO635" s="3"/>
      <c r="AP635">
        <v>0</v>
      </c>
      <c r="AQ635" t="s">
        <v>11825</v>
      </c>
      <c r="AR635" t="s">
        <v>11824</v>
      </c>
      <c r="AS635" t="s">
        <v>11823</v>
      </c>
      <c r="AT635" s="2">
        <v>2.121</v>
      </c>
      <c r="AU635" s="1">
        <f t="shared" si="83"/>
        <v>1.2195801139179949</v>
      </c>
      <c r="AV635" s="1">
        <f t="shared" si="84"/>
        <v>0.91680639631803795</v>
      </c>
      <c r="AW635" s="1">
        <f t="shared" si="85"/>
        <v>0.61403267871808098</v>
      </c>
    </row>
    <row r="636" spans="1:49" x14ac:dyDescent="0.2">
      <c r="A636">
        <v>634</v>
      </c>
      <c r="B636" t="s">
        <v>11822</v>
      </c>
      <c r="C636" t="s">
        <v>11821</v>
      </c>
      <c r="D636" t="s">
        <v>11820</v>
      </c>
      <c r="F636" t="s">
        <v>11819</v>
      </c>
      <c r="G636" t="s">
        <v>17</v>
      </c>
      <c r="H636" t="s">
        <v>16</v>
      </c>
      <c r="I636" t="s">
        <v>11818</v>
      </c>
      <c r="J636" t="s">
        <v>11812</v>
      </c>
      <c r="K636" t="s">
        <v>11817</v>
      </c>
      <c r="L636" t="s">
        <v>11816</v>
      </c>
      <c r="M636" t="s">
        <v>11815</v>
      </c>
      <c r="N636">
        <v>2</v>
      </c>
      <c r="O636" t="s">
        <v>11814</v>
      </c>
      <c r="P636" t="s">
        <v>11813</v>
      </c>
      <c r="Q636" t="s">
        <v>11812</v>
      </c>
      <c r="R636" s="7">
        <v>38047</v>
      </c>
      <c r="S636" s="8">
        <f t="shared" si="80"/>
        <v>2004</v>
      </c>
      <c r="T636" s="8">
        <v>2004</v>
      </c>
      <c r="U636" s="8">
        <f t="shared" si="81"/>
        <v>18</v>
      </c>
      <c r="V636" s="7">
        <v>38047</v>
      </c>
      <c r="W636" t="s">
        <v>376</v>
      </c>
      <c r="X636" s="2">
        <v>0.627</v>
      </c>
      <c r="Y636" s="6">
        <f t="shared" si="78"/>
        <v>1.6737406903179305E-2</v>
      </c>
      <c r="AA636">
        <v>9269851</v>
      </c>
      <c r="AB636">
        <v>28435</v>
      </c>
      <c r="AD636" t="s">
        <v>6</v>
      </c>
      <c r="AE636">
        <v>55</v>
      </c>
      <c r="AF636" s="9">
        <v>44289</v>
      </c>
      <c r="AH636" t="s">
        <v>11811</v>
      </c>
      <c r="AI636" t="s">
        <v>11810</v>
      </c>
      <c r="AJ636" t="s">
        <v>11809</v>
      </c>
      <c r="AK636" t="s">
        <v>11808</v>
      </c>
      <c r="AL636">
        <v>40</v>
      </c>
      <c r="AM636" s="5">
        <f t="shared" si="82"/>
        <v>2.2222222222222223</v>
      </c>
      <c r="AN636" s="4">
        <f t="shared" si="79"/>
        <v>3.3657284698556944E-3</v>
      </c>
      <c r="AO636" s="3"/>
      <c r="AP636">
        <v>0</v>
      </c>
      <c r="AQ636" t="s">
        <v>1312</v>
      </c>
      <c r="AR636" t="s">
        <v>1</v>
      </c>
      <c r="AS636" t="s">
        <v>1311</v>
      </c>
      <c r="AT636" s="2">
        <v>2.121</v>
      </c>
      <c r="AU636" s="1">
        <f t="shared" si="83"/>
        <v>1.2725903373182221</v>
      </c>
      <c r="AV636" s="1">
        <f t="shared" si="84"/>
        <v>1.00515676865175</v>
      </c>
      <c r="AW636" s="1">
        <f t="shared" si="85"/>
        <v>0.73772319998527769</v>
      </c>
    </row>
    <row r="637" spans="1:49" x14ac:dyDescent="0.2">
      <c r="A637">
        <v>635</v>
      </c>
      <c r="B637" t="s">
        <v>11807</v>
      </c>
      <c r="C637" t="s">
        <v>11806</v>
      </c>
      <c r="D637" t="s">
        <v>11805</v>
      </c>
      <c r="F637" t="s">
        <v>11804</v>
      </c>
      <c r="G637" t="s">
        <v>17</v>
      </c>
      <c r="H637" t="s">
        <v>16</v>
      </c>
      <c r="I637" t="s">
        <v>11803</v>
      </c>
      <c r="J637" t="s">
        <v>11802</v>
      </c>
      <c r="K637" t="s">
        <v>11801</v>
      </c>
      <c r="L637" t="s">
        <v>11800</v>
      </c>
      <c r="M637" t="s">
        <v>2123</v>
      </c>
      <c r="N637">
        <v>6</v>
      </c>
      <c r="O637" t="s">
        <v>11799</v>
      </c>
      <c r="P637" t="s">
        <v>11798</v>
      </c>
      <c r="Q637" t="s">
        <v>11797</v>
      </c>
      <c r="R637" s="7">
        <v>38047</v>
      </c>
      <c r="S637" s="8">
        <f t="shared" si="80"/>
        <v>2004</v>
      </c>
      <c r="T637" s="8">
        <v>2004</v>
      </c>
      <c r="U637" s="8">
        <f t="shared" si="81"/>
        <v>18</v>
      </c>
      <c r="V637" s="7">
        <v>38047</v>
      </c>
      <c r="W637" t="s">
        <v>376</v>
      </c>
      <c r="X637" s="2">
        <v>0.627</v>
      </c>
      <c r="Y637" s="6">
        <f t="shared" si="78"/>
        <v>1.6737406903179305E-2</v>
      </c>
      <c r="AA637">
        <v>9269851</v>
      </c>
      <c r="AB637">
        <v>28435</v>
      </c>
      <c r="AD637" t="s">
        <v>6</v>
      </c>
      <c r="AE637">
        <v>55</v>
      </c>
      <c r="AF637" s="9">
        <v>44289</v>
      </c>
      <c r="AH637" t="s">
        <v>11796</v>
      </c>
      <c r="AI637" t="s">
        <v>11795</v>
      </c>
      <c r="AJ637" t="s">
        <v>11794</v>
      </c>
      <c r="AK637" t="s">
        <v>11793</v>
      </c>
      <c r="AL637">
        <v>80</v>
      </c>
      <c r="AM637" s="5">
        <f t="shared" si="82"/>
        <v>4.4444444444444446</v>
      </c>
      <c r="AN637" s="4">
        <f t="shared" si="79"/>
        <v>6.7314569397113888E-3</v>
      </c>
      <c r="AO637" s="3"/>
      <c r="AP637">
        <v>0</v>
      </c>
      <c r="AR637" t="s">
        <v>1</v>
      </c>
      <c r="AT637" s="2">
        <v>2.121</v>
      </c>
      <c r="AU637" s="1">
        <f t="shared" si="83"/>
        <v>1.3735621914138929</v>
      </c>
      <c r="AV637" s="1">
        <f t="shared" si="84"/>
        <v>1.1734431921445347</v>
      </c>
      <c r="AW637" s="1">
        <f t="shared" si="85"/>
        <v>0.97332419287517635</v>
      </c>
    </row>
    <row r="638" spans="1:49" x14ac:dyDescent="0.2">
      <c r="A638">
        <v>636</v>
      </c>
      <c r="B638" t="s">
        <v>11792</v>
      </c>
      <c r="C638" t="s">
        <v>11791</v>
      </c>
      <c r="F638" t="s">
        <v>11790</v>
      </c>
      <c r="G638" t="s">
        <v>17</v>
      </c>
      <c r="H638" t="s">
        <v>16</v>
      </c>
      <c r="I638" t="s">
        <v>11789</v>
      </c>
      <c r="J638" t="s">
        <v>11788</v>
      </c>
      <c r="K638" t="s">
        <v>11787</v>
      </c>
      <c r="L638" t="s">
        <v>11786</v>
      </c>
      <c r="M638" t="s">
        <v>271</v>
      </c>
      <c r="N638">
        <v>4</v>
      </c>
      <c r="O638" t="s">
        <v>11785</v>
      </c>
      <c r="P638" t="s">
        <v>11784</v>
      </c>
      <c r="Q638" t="s">
        <v>11783</v>
      </c>
      <c r="R638" s="7">
        <v>38047</v>
      </c>
      <c r="S638" s="8">
        <f t="shared" si="80"/>
        <v>2004</v>
      </c>
      <c r="T638" s="8">
        <v>2004</v>
      </c>
      <c r="U638" s="8">
        <f t="shared" si="81"/>
        <v>18</v>
      </c>
      <c r="V638" s="7">
        <v>38047</v>
      </c>
      <c r="W638" t="s">
        <v>11782</v>
      </c>
      <c r="X638" s="2">
        <v>0.317</v>
      </c>
      <c r="Y638" s="6">
        <f t="shared" si="78"/>
        <v>8.4621339526440836E-3</v>
      </c>
      <c r="AA638">
        <v>11108657</v>
      </c>
      <c r="AB638">
        <v>26646</v>
      </c>
      <c r="AD638" t="s">
        <v>6</v>
      </c>
      <c r="AE638">
        <v>2004</v>
      </c>
      <c r="AF638">
        <v>3</v>
      </c>
      <c r="AH638" t="s">
        <v>11781</v>
      </c>
      <c r="AI638" t="s">
        <v>11780</v>
      </c>
      <c r="AJ638" t="s">
        <v>11779</v>
      </c>
      <c r="AK638" t="s">
        <v>11778</v>
      </c>
      <c r="AL638">
        <v>0</v>
      </c>
      <c r="AM638" s="5">
        <f t="shared" si="82"/>
        <v>0</v>
      </c>
      <c r="AN638" s="4">
        <f t="shared" si="79"/>
        <v>0</v>
      </c>
      <c r="AO638" s="3"/>
      <c r="AP638">
        <v>1</v>
      </c>
      <c r="AR638" t="s">
        <v>1</v>
      </c>
      <c r="AT638" s="2" t="s">
        <v>0</v>
      </c>
      <c r="AU638" s="1">
        <f t="shared" si="83"/>
        <v>0.5923493766850858</v>
      </c>
      <c r="AV638" s="1">
        <f t="shared" si="84"/>
        <v>0.42310669763220415</v>
      </c>
      <c r="AW638" s="1">
        <f t="shared" si="85"/>
        <v>0.2538640185793225</v>
      </c>
    </row>
    <row r="639" spans="1:49" x14ac:dyDescent="0.2">
      <c r="A639">
        <v>637</v>
      </c>
      <c r="B639" t="s">
        <v>11777</v>
      </c>
      <c r="C639" t="s">
        <v>11776</v>
      </c>
      <c r="F639" t="s">
        <v>11775</v>
      </c>
      <c r="G639" t="s">
        <v>17</v>
      </c>
      <c r="H639" t="s">
        <v>16</v>
      </c>
      <c r="I639" t="s">
        <v>2407</v>
      </c>
      <c r="J639">
        <v>60011774</v>
      </c>
      <c r="K639" t="s">
        <v>2406</v>
      </c>
      <c r="L639" t="s">
        <v>2405</v>
      </c>
      <c r="M639" t="s">
        <v>2404</v>
      </c>
      <c r="N639">
        <v>1</v>
      </c>
      <c r="O639" t="s">
        <v>2403</v>
      </c>
      <c r="P639">
        <v>56238536600</v>
      </c>
      <c r="Q639">
        <v>60011774</v>
      </c>
      <c r="R639" s="7">
        <v>38047</v>
      </c>
      <c r="S639" s="8">
        <f t="shared" si="80"/>
        <v>2004</v>
      </c>
      <c r="T639" s="8">
        <v>2004</v>
      </c>
      <c r="U639" s="8">
        <f t="shared" si="81"/>
        <v>18</v>
      </c>
      <c r="V639" s="7">
        <v>38047</v>
      </c>
      <c r="W639" t="s">
        <v>2402</v>
      </c>
      <c r="X639" s="2">
        <v>0.32500000000000001</v>
      </c>
      <c r="Y639" s="6">
        <f t="shared" si="78"/>
        <v>8.6756893836256385E-3</v>
      </c>
      <c r="AA639">
        <v>10637710</v>
      </c>
      <c r="AB639">
        <v>12922</v>
      </c>
      <c r="AD639" t="s">
        <v>6</v>
      </c>
      <c r="AE639">
        <v>50</v>
      </c>
      <c r="AF639">
        <v>2</v>
      </c>
      <c r="AH639" t="s">
        <v>11774</v>
      </c>
      <c r="AI639" t="s">
        <v>11773</v>
      </c>
      <c r="AK639" t="s">
        <v>11772</v>
      </c>
      <c r="AL639">
        <v>2</v>
      </c>
      <c r="AM639" s="5">
        <f t="shared" si="82"/>
        <v>0.1111111111111111</v>
      </c>
      <c r="AN639" s="4">
        <f t="shared" si="79"/>
        <v>1.682864234927847E-4</v>
      </c>
      <c r="AO639" s="3"/>
      <c r="AP639">
        <v>0</v>
      </c>
      <c r="AQ639" t="s">
        <v>2398</v>
      </c>
      <c r="AR639" t="s">
        <v>11771</v>
      </c>
      <c r="AS639" t="s">
        <v>2396</v>
      </c>
      <c r="AT639" s="2">
        <v>0.85599999999999998</v>
      </c>
      <c r="AU639" s="1">
        <f t="shared" si="83"/>
        <v>0.61234684955857821</v>
      </c>
      <c r="AV639" s="1">
        <f t="shared" si="84"/>
        <v>0.44219879035592113</v>
      </c>
      <c r="AW639" s="1">
        <f t="shared" si="85"/>
        <v>0.27205073115326411</v>
      </c>
    </row>
    <row r="640" spans="1:49" x14ac:dyDescent="0.2">
      <c r="A640">
        <v>638</v>
      </c>
      <c r="B640" t="s">
        <v>11770</v>
      </c>
      <c r="C640" t="s">
        <v>11769</v>
      </c>
      <c r="F640" t="s">
        <v>11768</v>
      </c>
      <c r="G640" t="s">
        <v>17</v>
      </c>
      <c r="H640" t="s">
        <v>16</v>
      </c>
      <c r="I640" t="s">
        <v>11767</v>
      </c>
      <c r="J640" t="s">
        <v>11766</v>
      </c>
      <c r="K640" t="s">
        <v>11765</v>
      </c>
      <c r="L640" t="s">
        <v>11764</v>
      </c>
      <c r="M640" t="s">
        <v>64</v>
      </c>
      <c r="N640">
        <v>4</v>
      </c>
      <c r="O640" t="s">
        <v>11763</v>
      </c>
      <c r="P640" t="s">
        <v>11762</v>
      </c>
      <c r="Q640" t="s">
        <v>11761</v>
      </c>
      <c r="R640" s="7">
        <v>38047</v>
      </c>
      <c r="S640" s="8">
        <f t="shared" si="80"/>
        <v>2004</v>
      </c>
      <c r="T640" s="8">
        <v>2004</v>
      </c>
      <c r="U640" s="8">
        <f t="shared" si="81"/>
        <v>18</v>
      </c>
      <c r="V640" s="7">
        <v>38047</v>
      </c>
      <c r="W640" t="s">
        <v>2057</v>
      </c>
      <c r="X640" s="2">
        <v>0.94</v>
      </c>
      <c r="Y640" s="6">
        <f t="shared" si="78"/>
        <v>2.5092763140332611E-2</v>
      </c>
      <c r="AA640">
        <v>15311309</v>
      </c>
      <c r="AB640">
        <v>17295</v>
      </c>
      <c r="AD640" t="s">
        <v>6</v>
      </c>
      <c r="AE640">
        <v>14</v>
      </c>
      <c r="AF640">
        <v>3</v>
      </c>
      <c r="AH640" t="s">
        <v>11760</v>
      </c>
      <c r="AI640" t="s">
        <v>11759</v>
      </c>
      <c r="AJ640" t="s">
        <v>11758</v>
      </c>
      <c r="AK640" t="s">
        <v>11757</v>
      </c>
      <c r="AL640">
        <v>19</v>
      </c>
      <c r="AM640" s="5">
        <f t="shared" si="82"/>
        <v>1.0555555555555556</v>
      </c>
      <c r="AN640" s="4">
        <f t="shared" si="79"/>
        <v>1.5987210231814548E-3</v>
      </c>
      <c r="AO640" s="3"/>
      <c r="AP640">
        <v>0</v>
      </c>
      <c r="AR640" t="s">
        <v>1</v>
      </c>
      <c r="AT640" s="2" t="s">
        <v>0</v>
      </c>
      <c r="AU640" s="1">
        <f t="shared" si="83"/>
        <v>1.8044550505187262</v>
      </c>
      <c r="AV640" s="1">
        <f t="shared" si="84"/>
        <v>1.3345742081757033</v>
      </c>
      <c r="AW640" s="1">
        <f t="shared" si="85"/>
        <v>0.86469336583268019</v>
      </c>
    </row>
    <row r="641" spans="1:49" x14ac:dyDescent="0.2">
      <c r="A641">
        <v>639</v>
      </c>
      <c r="B641" t="s">
        <v>11756</v>
      </c>
      <c r="C641" t="s">
        <v>11755</v>
      </c>
      <c r="F641" t="s">
        <v>11754</v>
      </c>
      <c r="G641" t="s">
        <v>17</v>
      </c>
      <c r="H641" t="s">
        <v>16</v>
      </c>
      <c r="I641" t="s">
        <v>11753</v>
      </c>
      <c r="J641" t="s">
        <v>11752</v>
      </c>
      <c r="K641" t="s">
        <v>11751</v>
      </c>
      <c r="L641" t="s">
        <v>11750</v>
      </c>
      <c r="M641" t="s">
        <v>64</v>
      </c>
      <c r="N641">
        <v>3</v>
      </c>
      <c r="O641" t="s">
        <v>11749</v>
      </c>
      <c r="P641" t="s">
        <v>11748</v>
      </c>
      <c r="Q641" t="s">
        <v>11747</v>
      </c>
      <c r="R641" s="7">
        <v>38047</v>
      </c>
      <c r="S641" s="8">
        <f t="shared" si="80"/>
        <v>2004</v>
      </c>
      <c r="T641" s="8">
        <v>2004</v>
      </c>
      <c r="U641" s="8">
        <f t="shared" si="81"/>
        <v>18</v>
      </c>
      <c r="V641" s="7">
        <v>38047</v>
      </c>
      <c r="W641" t="s">
        <v>2057</v>
      </c>
      <c r="X641" s="2">
        <v>0.94</v>
      </c>
      <c r="Y641" s="6">
        <f t="shared" si="78"/>
        <v>2.5092763140332611E-2</v>
      </c>
      <c r="AA641">
        <v>15311309</v>
      </c>
      <c r="AB641">
        <v>17295</v>
      </c>
      <c r="AD641" t="s">
        <v>6</v>
      </c>
      <c r="AE641">
        <v>14</v>
      </c>
      <c r="AF641">
        <v>3</v>
      </c>
      <c r="AH641" t="s">
        <v>10151</v>
      </c>
      <c r="AI641" t="s">
        <v>11746</v>
      </c>
      <c r="AJ641" t="s">
        <v>11745</v>
      </c>
      <c r="AK641" t="s">
        <v>11744</v>
      </c>
      <c r="AL641">
        <v>145</v>
      </c>
      <c r="AM641" s="5">
        <f t="shared" si="82"/>
        <v>8.0555555555555554</v>
      </c>
      <c r="AN641" s="4">
        <f t="shared" si="79"/>
        <v>1.2200765703226892E-2</v>
      </c>
      <c r="AO641" s="3"/>
      <c r="AP641">
        <v>0</v>
      </c>
      <c r="AQ641" t="s">
        <v>9156</v>
      </c>
      <c r="AR641" t="s">
        <v>11743</v>
      </c>
      <c r="AS641" t="s">
        <v>9154</v>
      </c>
      <c r="AT641" s="2" t="s">
        <v>0</v>
      </c>
      <c r="AU641" s="1">
        <f t="shared" si="83"/>
        <v>2.1225163909200893</v>
      </c>
      <c r="AV641" s="1">
        <f t="shared" si="84"/>
        <v>1.8646764421779753</v>
      </c>
      <c r="AW641" s="1">
        <f t="shared" si="85"/>
        <v>1.6068364934358605</v>
      </c>
    </row>
    <row r="642" spans="1:49" x14ac:dyDescent="0.2">
      <c r="A642">
        <v>640</v>
      </c>
      <c r="B642" t="s">
        <v>11742</v>
      </c>
      <c r="C642" t="s">
        <v>11741</v>
      </c>
      <c r="F642" t="s">
        <v>11740</v>
      </c>
      <c r="G642" t="s">
        <v>17</v>
      </c>
      <c r="H642" t="s">
        <v>16</v>
      </c>
      <c r="I642" t="s">
        <v>11739</v>
      </c>
      <c r="J642">
        <v>60015481</v>
      </c>
      <c r="K642" t="s">
        <v>1751</v>
      </c>
      <c r="L642" t="s">
        <v>1750</v>
      </c>
      <c r="M642" t="s">
        <v>120</v>
      </c>
      <c r="N642">
        <v>2</v>
      </c>
      <c r="O642" t="s">
        <v>11738</v>
      </c>
      <c r="P642" t="s">
        <v>11737</v>
      </c>
      <c r="Q642" t="s">
        <v>1747</v>
      </c>
      <c r="R642" s="7">
        <v>38047</v>
      </c>
      <c r="S642" s="8">
        <f t="shared" si="80"/>
        <v>2004</v>
      </c>
      <c r="T642" s="8">
        <v>2004</v>
      </c>
      <c r="U642" s="8">
        <f t="shared" si="81"/>
        <v>18</v>
      </c>
      <c r="V642" s="7">
        <v>38047</v>
      </c>
      <c r="W642" t="s">
        <v>784</v>
      </c>
      <c r="X642" s="2">
        <v>0.75</v>
      </c>
      <c r="Y642" s="6">
        <f t="shared" si="78"/>
        <v>2.0020821654520703E-2</v>
      </c>
      <c r="AA642" t="s">
        <v>783</v>
      </c>
      <c r="AB642">
        <v>29221</v>
      </c>
      <c r="AD642" t="s">
        <v>6</v>
      </c>
      <c r="AE642">
        <v>11</v>
      </c>
      <c r="AF642">
        <v>3</v>
      </c>
      <c r="AH642" t="s">
        <v>11736</v>
      </c>
      <c r="AI642" t="s">
        <v>11735</v>
      </c>
      <c r="AK642" t="s">
        <v>11734</v>
      </c>
      <c r="AL642">
        <v>18</v>
      </c>
      <c r="AM642" s="5">
        <f t="shared" si="82"/>
        <v>1</v>
      </c>
      <c r="AN642" s="4">
        <f t="shared" si="79"/>
        <v>1.5145778114350624E-3</v>
      </c>
      <c r="AO642" s="3"/>
      <c r="AP642">
        <v>0</v>
      </c>
      <c r="AR642" t="s">
        <v>1</v>
      </c>
      <c r="AT642" s="2">
        <v>2.0230000000000001</v>
      </c>
      <c r="AU642" s="1">
        <f t="shared" si="83"/>
        <v>1.4468948501595011</v>
      </c>
      <c r="AV642" s="1">
        <f t="shared" si="84"/>
        <v>1.0767699732977882</v>
      </c>
      <c r="AW642" s="1">
        <f t="shared" si="85"/>
        <v>0.70664509643607543</v>
      </c>
    </row>
    <row r="643" spans="1:49" x14ac:dyDescent="0.2">
      <c r="A643">
        <v>641</v>
      </c>
      <c r="B643" t="s">
        <v>11733</v>
      </c>
      <c r="C643" t="s">
        <v>11732</v>
      </c>
      <c r="F643" t="s">
        <v>11731</v>
      </c>
      <c r="G643" t="s">
        <v>17</v>
      </c>
      <c r="H643" t="s">
        <v>16</v>
      </c>
      <c r="I643" t="s">
        <v>11730</v>
      </c>
      <c r="J643">
        <v>60032179</v>
      </c>
      <c r="K643" t="s">
        <v>4352</v>
      </c>
      <c r="L643" t="s">
        <v>4351</v>
      </c>
      <c r="M643" t="s">
        <v>120</v>
      </c>
      <c r="N643">
        <v>4</v>
      </c>
      <c r="O643" t="s">
        <v>11729</v>
      </c>
      <c r="P643" t="s">
        <v>11728</v>
      </c>
      <c r="Q643" t="s">
        <v>11727</v>
      </c>
      <c r="R643" s="7">
        <v>38047</v>
      </c>
      <c r="S643" s="8">
        <f t="shared" si="80"/>
        <v>2004</v>
      </c>
      <c r="T643" s="8">
        <v>2004</v>
      </c>
      <c r="U643" s="8">
        <f t="shared" si="81"/>
        <v>18</v>
      </c>
      <c r="V643" s="7">
        <v>38047</v>
      </c>
      <c r="W643" t="s">
        <v>784</v>
      </c>
      <c r="X643" s="2">
        <v>0.75</v>
      </c>
      <c r="Y643" s="6">
        <f t="shared" ref="Y643:Y706" si="86">(X643-$Z$3)/($Z$2-$Z$3)</f>
        <v>2.0020821654520703E-2</v>
      </c>
      <c r="AA643" t="s">
        <v>783</v>
      </c>
      <c r="AB643">
        <v>29221</v>
      </c>
      <c r="AD643" t="s">
        <v>6</v>
      </c>
      <c r="AE643">
        <v>11</v>
      </c>
      <c r="AF643">
        <v>3</v>
      </c>
      <c r="AH643" t="s">
        <v>11726</v>
      </c>
      <c r="AI643" t="s">
        <v>11725</v>
      </c>
      <c r="AK643" t="s">
        <v>11724</v>
      </c>
      <c r="AL643">
        <v>0</v>
      </c>
      <c r="AM643" s="5">
        <f t="shared" si="82"/>
        <v>0</v>
      </c>
      <c r="AN643" s="4">
        <f t="shared" ref="AN643:AN706" si="87">(AM643-$AO$3)/($AO$2-$AO$3)</f>
        <v>0</v>
      </c>
      <c r="AO643" s="3"/>
      <c r="AP643">
        <v>0</v>
      </c>
      <c r="AR643" t="s">
        <v>1</v>
      </c>
      <c r="AT643" s="2">
        <v>2.0230000000000001</v>
      </c>
      <c r="AU643" s="1">
        <f t="shared" si="83"/>
        <v>1.4014575158164491</v>
      </c>
      <c r="AV643" s="1">
        <f t="shared" si="84"/>
        <v>1.0010410827260352</v>
      </c>
      <c r="AW643" s="1">
        <f t="shared" si="85"/>
        <v>0.60062464963562101</v>
      </c>
    </row>
    <row r="644" spans="1:49" x14ac:dyDescent="0.2">
      <c r="A644">
        <v>642</v>
      </c>
      <c r="B644" t="s">
        <v>11723</v>
      </c>
      <c r="C644" t="s">
        <v>11722</v>
      </c>
      <c r="F644" t="s">
        <v>11721</v>
      </c>
      <c r="G644" t="s">
        <v>17</v>
      </c>
      <c r="H644" t="s">
        <v>16</v>
      </c>
      <c r="I644" t="s">
        <v>11720</v>
      </c>
      <c r="J644">
        <v>60014171</v>
      </c>
      <c r="K644" t="s">
        <v>11719</v>
      </c>
      <c r="L644" t="s">
        <v>11718</v>
      </c>
      <c r="M644" t="s">
        <v>329</v>
      </c>
      <c r="N644">
        <v>1</v>
      </c>
      <c r="O644" t="s">
        <v>11717</v>
      </c>
      <c r="P644">
        <v>7006287363</v>
      </c>
      <c r="Q644">
        <v>60014171</v>
      </c>
      <c r="R644" s="7">
        <v>38047</v>
      </c>
      <c r="S644" s="8">
        <f t="shared" si="80"/>
        <v>2004</v>
      </c>
      <c r="T644" s="8">
        <v>2004</v>
      </c>
      <c r="U644" s="8">
        <f t="shared" si="81"/>
        <v>18</v>
      </c>
      <c r="V644" s="7">
        <v>38047</v>
      </c>
      <c r="W644" t="s">
        <v>445</v>
      </c>
      <c r="X644" s="2">
        <v>0.92900000000000005</v>
      </c>
      <c r="Y644" s="6">
        <f t="shared" si="86"/>
        <v>2.4799124422732979E-2</v>
      </c>
      <c r="AA644">
        <v>10897798</v>
      </c>
      <c r="AB644">
        <v>18896</v>
      </c>
      <c r="AD644" t="s">
        <v>6</v>
      </c>
      <c r="AE644">
        <v>8</v>
      </c>
      <c r="AF644">
        <v>3</v>
      </c>
      <c r="AH644" t="s">
        <v>11716</v>
      </c>
      <c r="AI644" t="s">
        <v>11715</v>
      </c>
      <c r="AJ644" t="s">
        <v>11714</v>
      </c>
      <c r="AK644" t="s">
        <v>11713</v>
      </c>
      <c r="AL644">
        <v>11</v>
      </c>
      <c r="AM644" s="5">
        <f t="shared" si="82"/>
        <v>0.61111111111111116</v>
      </c>
      <c r="AN644" s="4">
        <f t="shared" si="87"/>
        <v>9.25575329210316E-4</v>
      </c>
      <c r="AO644" s="3"/>
      <c r="AP644">
        <v>0</v>
      </c>
      <c r="AR644" t="s">
        <v>1</v>
      </c>
      <c r="AT644" s="2">
        <v>3.4359999999999999</v>
      </c>
      <c r="AU644" s="1">
        <f t="shared" si="83"/>
        <v>1.7637059694676178</v>
      </c>
      <c r="AV644" s="1">
        <f t="shared" si="84"/>
        <v>1.2862349875971648</v>
      </c>
      <c r="AW644" s="1">
        <f t="shared" si="85"/>
        <v>0.80876400572671148</v>
      </c>
    </row>
    <row r="645" spans="1:49" x14ac:dyDescent="0.2">
      <c r="A645">
        <v>643</v>
      </c>
      <c r="B645" t="s">
        <v>11712</v>
      </c>
      <c r="C645" t="s">
        <v>11711</v>
      </c>
      <c r="F645" t="s">
        <v>11710</v>
      </c>
      <c r="G645" t="s">
        <v>17</v>
      </c>
      <c r="H645" t="s">
        <v>16</v>
      </c>
      <c r="I645" t="s">
        <v>11709</v>
      </c>
      <c r="J645">
        <v>60073313</v>
      </c>
      <c r="K645" t="s">
        <v>11708</v>
      </c>
      <c r="L645" t="s">
        <v>3291</v>
      </c>
      <c r="M645" t="s">
        <v>493</v>
      </c>
      <c r="N645">
        <v>1</v>
      </c>
      <c r="O645" t="s">
        <v>11707</v>
      </c>
      <c r="P645">
        <v>6701608210</v>
      </c>
      <c r="Q645">
        <v>60073313</v>
      </c>
      <c r="R645" s="7">
        <v>38047</v>
      </c>
      <c r="S645" s="8">
        <f t="shared" si="80"/>
        <v>2004</v>
      </c>
      <c r="T645" s="8">
        <v>2004</v>
      </c>
      <c r="U645" s="8">
        <f t="shared" si="81"/>
        <v>18</v>
      </c>
      <c r="V645" s="7">
        <v>38047</v>
      </c>
      <c r="W645" t="s">
        <v>445</v>
      </c>
      <c r="X645" s="2">
        <v>0.92900000000000005</v>
      </c>
      <c r="Y645" s="6">
        <f t="shared" si="86"/>
        <v>2.4799124422732979E-2</v>
      </c>
      <c r="AA645">
        <v>10897798</v>
      </c>
      <c r="AB645">
        <v>18896</v>
      </c>
      <c r="AD645" t="s">
        <v>6</v>
      </c>
      <c r="AE645">
        <v>8</v>
      </c>
      <c r="AF645">
        <v>3</v>
      </c>
      <c r="AH645" t="s">
        <v>11706</v>
      </c>
      <c r="AI645" t="s">
        <v>11705</v>
      </c>
      <c r="AJ645" t="s">
        <v>11704</v>
      </c>
      <c r="AK645" t="s">
        <v>11703</v>
      </c>
      <c r="AL645">
        <v>2</v>
      </c>
      <c r="AM645" s="5">
        <f t="shared" si="82"/>
        <v>0.1111111111111111</v>
      </c>
      <c r="AN645" s="4">
        <f t="shared" si="87"/>
        <v>1.682864234927847E-4</v>
      </c>
      <c r="AO645" s="3"/>
      <c r="AP645">
        <v>0</v>
      </c>
      <c r="AR645" t="s">
        <v>1</v>
      </c>
      <c r="AT645" s="2">
        <v>3.4359999999999999</v>
      </c>
      <c r="AU645" s="1">
        <f t="shared" si="83"/>
        <v>1.7409873022960918</v>
      </c>
      <c r="AV645" s="1">
        <f t="shared" si="84"/>
        <v>1.2483705423112883</v>
      </c>
      <c r="AW645" s="1">
        <f t="shared" si="85"/>
        <v>0.75575378232648427</v>
      </c>
    </row>
    <row r="646" spans="1:49" x14ac:dyDescent="0.2">
      <c r="A646">
        <v>644</v>
      </c>
      <c r="B646" t="s">
        <v>11702</v>
      </c>
      <c r="C646" t="s">
        <v>11701</v>
      </c>
      <c r="F646" t="s">
        <v>11700</v>
      </c>
      <c r="G646" t="s">
        <v>17</v>
      </c>
      <c r="H646" t="s">
        <v>16</v>
      </c>
      <c r="I646" t="s">
        <v>11699</v>
      </c>
      <c r="J646">
        <v>60015481</v>
      </c>
      <c r="K646" t="s">
        <v>1751</v>
      </c>
      <c r="L646" t="s">
        <v>1750</v>
      </c>
      <c r="M646" t="s">
        <v>120</v>
      </c>
      <c r="N646">
        <v>2</v>
      </c>
      <c r="O646" t="s">
        <v>11698</v>
      </c>
      <c r="P646" t="s">
        <v>11697</v>
      </c>
      <c r="Q646" t="s">
        <v>1747</v>
      </c>
      <c r="R646" s="7">
        <v>38047</v>
      </c>
      <c r="S646" s="8">
        <f t="shared" si="80"/>
        <v>2004</v>
      </c>
      <c r="T646" s="8">
        <v>2004</v>
      </c>
      <c r="U646" s="8">
        <f t="shared" si="81"/>
        <v>18</v>
      </c>
      <c r="V646" s="7">
        <v>38047</v>
      </c>
      <c r="W646" t="s">
        <v>445</v>
      </c>
      <c r="X646" s="2">
        <v>0.92900000000000005</v>
      </c>
      <c r="Y646" s="6">
        <f t="shared" si="86"/>
        <v>2.4799124422732979E-2</v>
      </c>
      <c r="AA646">
        <v>10897798</v>
      </c>
      <c r="AB646">
        <v>18896</v>
      </c>
      <c r="AD646" t="s">
        <v>6</v>
      </c>
      <c r="AE646">
        <v>8</v>
      </c>
      <c r="AF646">
        <v>3</v>
      </c>
      <c r="AH646" t="s">
        <v>11696</v>
      </c>
      <c r="AI646" t="s">
        <v>11695</v>
      </c>
      <c r="AJ646" t="s">
        <v>11694</v>
      </c>
      <c r="AK646" t="s">
        <v>11693</v>
      </c>
      <c r="AL646">
        <v>41</v>
      </c>
      <c r="AM646" s="5">
        <f t="shared" si="82"/>
        <v>2.2777777777777777</v>
      </c>
      <c r="AN646" s="4">
        <f t="shared" si="87"/>
        <v>3.4498716816020866E-3</v>
      </c>
      <c r="AO646" s="3"/>
      <c r="AP646">
        <v>0</v>
      </c>
      <c r="AQ646" t="s">
        <v>55</v>
      </c>
      <c r="AR646" t="s">
        <v>11692</v>
      </c>
      <c r="AS646" t="s">
        <v>53</v>
      </c>
      <c r="AT646" s="2">
        <v>3.4359999999999999</v>
      </c>
      <c r="AU646" s="1">
        <f t="shared" si="83"/>
        <v>1.8394348600393708</v>
      </c>
      <c r="AV646" s="1">
        <f t="shared" si="84"/>
        <v>1.4124498052167533</v>
      </c>
      <c r="AW646" s="1">
        <f t="shared" si="85"/>
        <v>0.98546475039413528</v>
      </c>
    </row>
    <row r="647" spans="1:49" x14ac:dyDescent="0.2">
      <c r="A647">
        <v>645</v>
      </c>
      <c r="B647" t="s">
        <v>11691</v>
      </c>
      <c r="C647" t="s">
        <v>11690</v>
      </c>
      <c r="F647" t="s">
        <v>11689</v>
      </c>
      <c r="G647" t="s">
        <v>17</v>
      </c>
      <c r="H647" t="s">
        <v>16</v>
      </c>
      <c r="I647" t="s">
        <v>11688</v>
      </c>
      <c r="J647" t="s">
        <v>11687</v>
      </c>
      <c r="K647" t="s">
        <v>11686</v>
      </c>
      <c r="L647" t="s">
        <v>11685</v>
      </c>
      <c r="M647" t="s">
        <v>1178</v>
      </c>
      <c r="N647">
        <v>6</v>
      </c>
      <c r="O647" t="s">
        <v>11684</v>
      </c>
      <c r="P647" t="s">
        <v>11683</v>
      </c>
      <c r="Q647" t="s">
        <v>11682</v>
      </c>
      <c r="R647" s="7">
        <v>38047</v>
      </c>
      <c r="S647" s="8">
        <f t="shared" si="80"/>
        <v>2004</v>
      </c>
      <c r="T647" s="8">
        <v>2004</v>
      </c>
      <c r="U647" s="8">
        <f t="shared" si="81"/>
        <v>18</v>
      </c>
      <c r="V647" s="7">
        <v>38047</v>
      </c>
      <c r="W647" t="s">
        <v>1622</v>
      </c>
      <c r="X647" s="2">
        <v>1.365</v>
      </c>
      <c r="Y647" s="6">
        <f t="shared" si="86"/>
        <v>3.6437895411227675E-2</v>
      </c>
      <c r="AA647">
        <v>189545</v>
      </c>
      <c r="AB647">
        <v>17393</v>
      </c>
      <c r="AD647" t="s">
        <v>6</v>
      </c>
      <c r="AE647">
        <v>53</v>
      </c>
      <c r="AF647">
        <v>2</v>
      </c>
      <c r="AH647" t="s">
        <v>11681</v>
      </c>
      <c r="AI647" t="s">
        <v>11680</v>
      </c>
      <c r="AJ647" t="s">
        <v>11679</v>
      </c>
      <c r="AK647" t="s">
        <v>11678</v>
      </c>
      <c r="AL647">
        <v>14</v>
      </c>
      <c r="AM647" s="5">
        <f t="shared" si="82"/>
        <v>0.77777777777777779</v>
      </c>
      <c r="AN647" s="4">
        <f t="shared" si="87"/>
        <v>1.178004964449493E-3</v>
      </c>
      <c r="AO647" s="3"/>
      <c r="AP647">
        <v>0</v>
      </c>
      <c r="AR647" t="s">
        <v>1</v>
      </c>
      <c r="AT647" s="2" t="s">
        <v>0</v>
      </c>
      <c r="AU647" s="1">
        <f t="shared" si="83"/>
        <v>2.5859928277194215</v>
      </c>
      <c r="AV647" s="1">
        <f t="shared" si="84"/>
        <v>1.8807950187838585</v>
      </c>
      <c r="AW647" s="1">
        <f t="shared" si="85"/>
        <v>1.1755972098482947</v>
      </c>
    </row>
    <row r="648" spans="1:49" x14ac:dyDescent="0.2">
      <c r="A648">
        <v>646</v>
      </c>
      <c r="B648" t="s">
        <v>11677</v>
      </c>
      <c r="F648" t="s">
        <v>11676</v>
      </c>
      <c r="G648" t="s">
        <v>17</v>
      </c>
      <c r="H648" t="s">
        <v>16</v>
      </c>
      <c r="I648" t="s">
        <v>2894</v>
      </c>
      <c r="J648" t="s">
        <v>11441</v>
      </c>
      <c r="K648" t="s">
        <v>11440</v>
      </c>
      <c r="L648" t="s">
        <v>11439</v>
      </c>
      <c r="M648" t="s">
        <v>64</v>
      </c>
      <c r="N648">
        <v>5</v>
      </c>
      <c r="O648" t="s">
        <v>11675</v>
      </c>
      <c r="P648" t="s">
        <v>11674</v>
      </c>
      <c r="Q648" t="s">
        <v>11673</v>
      </c>
      <c r="R648" s="7">
        <v>38047</v>
      </c>
      <c r="S648" s="8">
        <f t="shared" si="80"/>
        <v>2004</v>
      </c>
      <c r="T648" s="8">
        <v>2004</v>
      </c>
      <c r="U648" s="8">
        <f t="shared" si="81"/>
        <v>18</v>
      </c>
      <c r="V648" s="7">
        <v>38047</v>
      </c>
      <c r="W648" t="s">
        <v>3961</v>
      </c>
      <c r="X648" s="2">
        <v>0.216</v>
      </c>
      <c r="Y648" s="6">
        <f t="shared" si="86"/>
        <v>5.765996636501962E-3</v>
      </c>
      <c r="AA648">
        <v>10544887</v>
      </c>
      <c r="AB648">
        <v>13200</v>
      </c>
      <c r="AD648" t="s">
        <v>6</v>
      </c>
      <c r="AE648">
        <v>19</v>
      </c>
      <c r="AF648" t="s">
        <v>5065</v>
      </c>
      <c r="AH648" t="s">
        <v>11672</v>
      </c>
      <c r="AI648" t="s">
        <v>11671</v>
      </c>
      <c r="AJ648" t="s">
        <v>11670</v>
      </c>
      <c r="AK648" t="s">
        <v>11669</v>
      </c>
      <c r="AL648">
        <v>29</v>
      </c>
      <c r="AM648" s="5">
        <f t="shared" si="82"/>
        <v>1.6111111111111112</v>
      </c>
      <c r="AN648" s="4">
        <f t="shared" si="87"/>
        <v>2.4401531406453786E-3</v>
      </c>
      <c r="AO648" s="3"/>
      <c r="AP648">
        <v>0</v>
      </c>
      <c r="AR648" t="s">
        <v>1</v>
      </c>
      <c r="AT648" s="2" t="s">
        <v>0</v>
      </c>
      <c r="AU648" s="1">
        <f t="shared" si="83"/>
        <v>0.47682435877449864</v>
      </c>
      <c r="AV648" s="1">
        <f t="shared" si="84"/>
        <v>0.41030748885736701</v>
      </c>
      <c r="AW648" s="1">
        <f t="shared" si="85"/>
        <v>0.34379061894023533</v>
      </c>
    </row>
    <row r="649" spans="1:49" x14ac:dyDescent="0.2">
      <c r="A649">
        <v>647</v>
      </c>
      <c r="B649" t="s">
        <v>11668</v>
      </c>
      <c r="C649" t="s">
        <v>11667</v>
      </c>
      <c r="F649" t="s">
        <v>11666</v>
      </c>
      <c r="G649" t="s">
        <v>17</v>
      </c>
      <c r="H649" t="s">
        <v>16</v>
      </c>
      <c r="I649" t="s">
        <v>11665</v>
      </c>
      <c r="J649" t="s">
        <v>11664</v>
      </c>
      <c r="K649" t="s">
        <v>11663</v>
      </c>
      <c r="L649" t="s">
        <v>152</v>
      </c>
      <c r="M649" t="s">
        <v>151</v>
      </c>
      <c r="N649">
        <v>3</v>
      </c>
      <c r="O649" t="s">
        <v>11662</v>
      </c>
      <c r="P649" t="s">
        <v>11661</v>
      </c>
      <c r="Q649" t="s">
        <v>11660</v>
      </c>
      <c r="R649" s="7">
        <v>38047</v>
      </c>
      <c r="S649" s="8">
        <f t="shared" si="80"/>
        <v>2004</v>
      </c>
      <c r="T649" s="8">
        <v>2004</v>
      </c>
      <c r="U649" s="8">
        <f t="shared" si="81"/>
        <v>18</v>
      </c>
      <c r="V649" s="7">
        <v>38047</v>
      </c>
      <c r="W649" t="s">
        <v>11659</v>
      </c>
      <c r="X649" s="2">
        <v>1.9350000000000001</v>
      </c>
      <c r="Y649" s="6">
        <f t="shared" si="86"/>
        <v>5.1653719868663413E-2</v>
      </c>
      <c r="AA649">
        <v>10834435</v>
      </c>
      <c r="AB649">
        <v>19113</v>
      </c>
      <c r="AD649" t="s">
        <v>6</v>
      </c>
      <c r="AE649">
        <v>9</v>
      </c>
      <c r="AF649">
        <v>1</v>
      </c>
      <c r="AH649" t="s">
        <v>11658</v>
      </c>
      <c r="AI649" t="s">
        <v>11657</v>
      </c>
      <c r="AJ649" t="s">
        <v>11656</v>
      </c>
      <c r="AK649" t="s">
        <v>11655</v>
      </c>
      <c r="AL649">
        <v>53</v>
      </c>
      <c r="AM649" s="5">
        <f t="shared" si="82"/>
        <v>2.9444444444444446</v>
      </c>
      <c r="AN649" s="4">
        <f t="shared" si="87"/>
        <v>4.4595902225587954E-3</v>
      </c>
      <c r="AO649" s="3"/>
      <c r="AP649">
        <v>0</v>
      </c>
      <c r="AQ649" t="s">
        <v>2841</v>
      </c>
      <c r="AR649" t="s">
        <v>11654</v>
      </c>
      <c r="AS649" t="s">
        <v>2839</v>
      </c>
      <c r="AT649" s="2" t="s">
        <v>0</v>
      </c>
      <c r="AU649" s="1">
        <f t="shared" si="83"/>
        <v>3.7495480974832027</v>
      </c>
      <c r="AV649" s="1">
        <f t="shared" si="84"/>
        <v>2.8056655045611105</v>
      </c>
      <c r="AW649" s="1">
        <f t="shared" si="85"/>
        <v>1.8617829116390181</v>
      </c>
    </row>
    <row r="650" spans="1:49" x14ac:dyDescent="0.2">
      <c r="A650">
        <v>648</v>
      </c>
      <c r="B650" t="s">
        <v>11653</v>
      </c>
      <c r="C650" t="s">
        <v>11652</v>
      </c>
      <c r="F650" t="s">
        <v>11651</v>
      </c>
      <c r="G650" t="s">
        <v>17</v>
      </c>
      <c r="H650" t="s">
        <v>16</v>
      </c>
      <c r="I650" t="s">
        <v>2174</v>
      </c>
      <c r="J650" t="s">
        <v>11645</v>
      </c>
      <c r="K650" t="s">
        <v>11650</v>
      </c>
      <c r="L650" t="s">
        <v>11649</v>
      </c>
      <c r="M650" t="s">
        <v>11648</v>
      </c>
      <c r="N650">
        <v>2</v>
      </c>
      <c r="O650" t="s">
        <v>11647</v>
      </c>
      <c r="P650" t="s">
        <v>11646</v>
      </c>
      <c r="Q650" t="s">
        <v>11645</v>
      </c>
      <c r="R650" s="7">
        <v>38047</v>
      </c>
      <c r="S650" s="8">
        <f t="shared" si="80"/>
        <v>2004</v>
      </c>
      <c r="T650" s="8">
        <v>2004</v>
      </c>
      <c r="U650" s="8">
        <f t="shared" si="81"/>
        <v>18</v>
      </c>
      <c r="V650" s="7">
        <v>38047</v>
      </c>
      <c r="W650" t="s">
        <v>1622</v>
      </c>
      <c r="X650" s="2">
        <v>1.365</v>
      </c>
      <c r="Y650" s="6">
        <f t="shared" si="86"/>
        <v>3.6437895411227675E-2</v>
      </c>
      <c r="AA650">
        <v>189545</v>
      </c>
      <c r="AB650">
        <v>17393</v>
      </c>
      <c r="AD650" t="s">
        <v>6</v>
      </c>
      <c r="AE650">
        <v>53</v>
      </c>
      <c r="AF650">
        <v>2</v>
      </c>
      <c r="AH650" t="s">
        <v>11644</v>
      </c>
      <c r="AI650" t="s">
        <v>11643</v>
      </c>
      <c r="AJ650" t="s">
        <v>11642</v>
      </c>
      <c r="AK650" t="s">
        <v>11641</v>
      </c>
      <c r="AL650">
        <v>18</v>
      </c>
      <c r="AM650" s="5">
        <f t="shared" si="82"/>
        <v>1</v>
      </c>
      <c r="AN650" s="4">
        <f t="shared" si="87"/>
        <v>1.5145778114350624E-3</v>
      </c>
      <c r="AO650" s="3"/>
      <c r="AP650">
        <v>0</v>
      </c>
      <c r="AQ650" t="s">
        <v>2841</v>
      </c>
      <c r="AR650" t="s">
        <v>11640</v>
      </c>
      <c r="AS650" t="s">
        <v>2839</v>
      </c>
      <c r="AT650" s="2" t="s">
        <v>0</v>
      </c>
      <c r="AU650" s="1">
        <f t="shared" si="83"/>
        <v>2.5960900131289888</v>
      </c>
      <c r="AV650" s="1">
        <f t="shared" si="84"/>
        <v>1.8976236611331367</v>
      </c>
      <c r="AW650" s="1">
        <f t="shared" si="85"/>
        <v>1.1991573091372845</v>
      </c>
    </row>
    <row r="651" spans="1:49" x14ac:dyDescent="0.2">
      <c r="A651">
        <v>649</v>
      </c>
      <c r="B651" t="s">
        <v>11639</v>
      </c>
      <c r="C651" t="s">
        <v>11638</v>
      </c>
      <c r="E651">
        <v>14978051</v>
      </c>
      <c r="F651" t="s">
        <v>11637</v>
      </c>
      <c r="G651" t="s">
        <v>17</v>
      </c>
      <c r="H651" t="s">
        <v>16</v>
      </c>
      <c r="I651" t="s">
        <v>11636</v>
      </c>
      <c r="J651" t="s">
        <v>11635</v>
      </c>
      <c r="K651" t="s">
        <v>11634</v>
      </c>
      <c r="L651" t="s">
        <v>11633</v>
      </c>
      <c r="M651" t="s">
        <v>5459</v>
      </c>
      <c r="N651">
        <v>5</v>
      </c>
      <c r="O651" t="s">
        <v>11632</v>
      </c>
      <c r="P651" t="s">
        <v>11631</v>
      </c>
      <c r="Q651" t="s">
        <v>11630</v>
      </c>
      <c r="R651" s="7">
        <v>38047</v>
      </c>
      <c r="S651" s="8">
        <f t="shared" si="80"/>
        <v>2004</v>
      </c>
      <c r="T651" s="8">
        <v>2004</v>
      </c>
      <c r="U651" s="8">
        <f t="shared" si="81"/>
        <v>18</v>
      </c>
      <c r="V651" s="7">
        <v>38047</v>
      </c>
      <c r="W651" t="s">
        <v>3376</v>
      </c>
      <c r="X651" s="2">
        <v>1.367</v>
      </c>
      <c r="Y651" s="6">
        <f t="shared" si="86"/>
        <v>3.6491284268973065E-2</v>
      </c>
      <c r="AA651">
        <v>220949</v>
      </c>
      <c r="AB651">
        <v>29605</v>
      </c>
      <c r="AD651" t="s">
        <v>6</v>
      </c>
      <c r="AE651">
        <v>207</v>
      </c>
      <c r="AF651">
        <v>7</v>
      </c>
      <c r="AH651" t="s">
        <v>11629</v>
      </c>
      <c r="AI651" t="s">
        <v>11628</v>
      </c>
      <c r="AJ651" t="s">
        <v>11627</v>
      </c>
      <c r="AK651" t="s">
        <v>11626</v>
      </c>
      <c r="AL651">
        <v>111</v>
      </c>
      <c r="AM651" s="5">
        <f t="shared" si="82"/>
        <v>6.166666666666667</v>
      </c>
      <c r="AN651" s="4">
        <f t="shared" si="87"/>
        <v>9.3398965038495527E-3</v>
      </c>
      <c r="AO651" s="3"/>
      <c r="AP651">
        <v>1</v>
      </c>
      <c r="AR651" t="s">
        <v>1</v>
      </c>
      <c r="AT651" s="2">
        <v>3.3119999999999998</v>
      </c>
      <c r="AU651" s="1">
        <f t="shared" si="83"/>
        <v>2.8345867939436009</v>
      </c>
      <c r="AV651" s="1">
        <f t="shared" si="84"/>
        <v>2.2915590386411311</v>
      </c>
      <c r="AW651" s="1">
        <f t="shared" si="85"/>
        <v>1.7485312833386606</v>
      </c>
    </row>
    <row r="652" spans="1:49" x14ac:dyDescent="0.2">
      <c r="A652">
        <v>650</v>
      </c>
      <c r="B652" t="s">
        <v>11625</v>
      </c>
      <c r="C652" t="s">
        <v>11624</v>
      </c>
      <c r="E652">
        <v>15115303</v>
      </c>
      <c r="F652" t="s">
        <v>11623</v>
      </c>
      <c r="G652" t="s">
        <v>17</v>
      </c>
      <c r="H652" t="s">
        <v>16</v>
      </c>
      <c r="I652" t="s">
        <v>11622</v>
      </c>
      <c r="J652" t="s">
        <v>11621</v>
      </c>
      <c r="K652" t="s">
        <v>11620</v>
      </c>
      <c r="L652" t="s">
        <v>11619</v>
      </c>
      <c r="M652" t="s">
        <v>657</v>
      </c>
      <c r="N652">
        <v>7</v>
      </c>
      <c r="O652" t="s">
        <v>11618</v>
      </c>
      <c r="P652" t="s">
        <v>11617</v>
      </c>
      <c r="Q652" t="s">
        <v>11616</v>
      </c>
      <c r="R652" s="7">
        <v>38047</v>
      </c>
      <c r="S652" s="8">
        <f t="shared" si="80"/>
        <v>2004</v>
      </c>
      <c r="T652" s="8">
        <v>2004</v>
      </c>
      <c r="U652" s="8">
        <f t="shared" si="81"/>
        <v>18</v>
      </c>
      <c r="V652" s="7">
        <v>38047</v>
      </c>
      <c r="W652" t="s">
        <v>702</v>
      </c>
      <c r="X652" s="2">
        <v>0.81799999999999995</v>
      </c>
      <c r="Y652" s="6">
        <f t="shared" si="86"/>
        <v>2.1836042817863912E-2</v>
      </c>
      <c r="AA652">
        <v>318655</v>
      </c>
      <c r="AB652">
        <v>27010</v>
      </c>
      <c r="AD652" t="s">
        <v>6</v>
      </c>
      <c r="AE652">
        <v>79</v>
      </c>
      <c r="AF652">
        <v>3</v>
      </c>
      <c r="AH652" t="s">
        <v>11615</v>
      </c>
      <c r="AI652" t="s">
        <v>11614</v>
      </c>
      <c r="AK652" t="s">
        <v>11613</v>
      </c>
      <c r="AL652">
        <v>8</v>
      </c>
      <c r="AM652" s="5">
        <f t="shared" si="82"/>
        <v>0.44444444444444442</v>
      </c>
      <c r="AN652" s="4">
        <f t="shared" si="87"/>
        <v>6.7314569397113879E-4</v>
      </c>
      <c r="AO652" s="3"/>
      <c r="AP652">
        <v>0</v>
      </c>
      <c r="AR652" t="s">
        <v>1</v>
      </c>
      <c r="AT652" s="2">
        <v>3.4209999999999998</v>
      </c>
      <c r="AU652" s="1">
        <f t="shared" si="83"/>
        <v>1.548717368069608</v>
      </c>
      <c r="AV652" s="1">
        <f t="shared" si="84"/>
        <v>1.1254594255917525</v>
      </c>
      <c r="AW652" s="1">
        <f t="shared" si="85"/>
        <v>0.70220148311389707</v>
      </c>
    </row>
    <row r="653" spans="1:49" x14ac:dyDescent="0.2">
      <c r="A653">
        <v>651</v>
      </c>
      <c r="B653" t="s">
        <v>11612</v>
      </c>
      <c r="C653" t="s">
        <v>11611</v>
      </c>
      <c r="F653" t="s">
        <v>11610</v>
      </c>
      <c r="G653" t="s">
        <v>17</v>
      </c>
      <c r="H653" t="s">
        <v>16</v>
      </c>
      <c r="I653" t="s">
        <v>11609</v>
      </c>
      <c r="J653">
        <v>60030835</v>
      </c>
      <c r="K653" t="s">
        <v>11608</v>
      </c>
      <c r="L653" t="s">
        <v>11607</v>
      </c>
      <c r="M653" t="s">
        <v>329</v>
      </c>
      <c r="N653">
        <v>2</v>
      </c>
      <c r="O653" t="s">
        <v>11606</v>
      </c>
      <c r="P653" t="s">
        <v>11605</v>
      </c>
      <c r="Q653" t="s">
        <v>11604</v>
      </c>
      <c r="R653" s="7">
        <v>38047</v>
      </c>
      <c r="S653" s="8">
        <f t="shared" si="80"/>
        <v>2004</v>
      </c>
      <c r="T653" s="8">
        <v>2004</v>
      </c>
      <c r="U653" s="8">
        <f t="shared" si="81"/>
        <v>18</v>
      </c>
      <c r="V653" s="7">
        <v>38047</v>
      </c>
      <c r="W653" t="s">
        <v>445</v>
      </c>
      <c r="X653" s="2">
        <v>0.92900000000000005</v>
      </c>
      <c r="Y653" s="6">
        <f t="shared" si="86"/>
        <v>2.4799124422732979E-2</v>
      </c>
      <c r="AA653">
        <v>10897798</v>
      </c>
      <c r="AB653">
        <v>18896</v>
      </c>
      <c r="AD653" t="s">
        <v>6</v>
      </c>
      <c r="AE653">
        <v>8</v>
      </c>
      <c r="AF653">
        <v>3</v>
      </c>
      <c r="AH653" t="s">
        <v>11603</v>
      </c>
      <c r="AI653" t="s">
        <v>11602</v>
      </c>
      <c r="AJ653" t="s">
        <v>11601</v>
      </c>
      <c r="AK653" t="s">
        <v>11600</v>
      </c>
      <c r="AL653">
        <v>125</v>
      </c>
      <c r="AM653" s="5">
        <f t="shared" si="82"/>
        <v>6.9444444444444446</v>
      </c>
      <c r="AN653" s="4">
        <f t="shared" si="87"/>
        <v>1.0517901468299045E-2</v>
      </c>
      <c r="AO653" s="3"/>
      <c r="AP653">
        <v>0</v>
      </c>
      <c r="AR653" t="s">
        <v>1</v>
      </c>
      <c r="AT653" s="2">
        <v>3.4359999999999999</v>
      </c>
      <c r="AU653" s="1">
        <f t="shared" si="83"/>
        <v>2.0514757536402799</v>
      </c>
      <c r="AV653" s="1">
        <f t="shared" si="84"/>
        <v>1.7658512945516014</v>
      </c>
      <c r="AW653" s="1">
        <f t="shared" si="85"/>
        <v>1.4802268354629224</v>
      </c>
    </row>
    <row r="654" spans="1:49" x14ac:dyDescent="0.2">
      <c r="A654">
        <v>652</v>
      </c>
      <c r="B654" t="s">
        <v>11599</v>
      </c>
      <c r="F654" t="s">
        <v>11598</v>
      </c>
      <c r="G654" t="s">
        <v>17</v>
      </c>
      <c r="H654" t="s">
        <v>16</v>
      </c>
      <c r="I654" t="s">
        <v>11074</v>
      </c>
      <c r="J654">
        <v>60001439</v>
      </c>
      <c r="K654" t="s">
        <v>199</v>
      </c>
      <c r="L654" t="s">
        <v>198</v>
      </c>
      <c r="M654" t="s">
        <v>120</v>
      </c>
      <c r="N654">
        <v>3</v>
      </c>
      <c r="O654" t="s">
        <v>11070</v>
      </c>
      <c r="P654" t="s">
        <v>11069</v>
      </c>
      <c r="Q654" t="s">
        <v>11597</v>
      </c>
      <c r="R654" s="7">
        <v>38047</v>
      </c>
      <c r="S654" s="8">
        <f t="shared" si="80"/>
        <v>2004</v>
      </c>
      <c r="T654" s="8">
        <v>2004</v>
      </c>
      <c r="U654" s="8">
        <f t="shared" si="81"/>
        <v>18</v>
      </c>
      <c r="V654" s="7">
        <v>38047</v>
      </c>
      <c r="W654" t="s">
        <v>3961</v>
      </c>
      <c r="X654" s="2">
        <v>0.216</v>
      </c>
      <c r="Y654" s="6">
        <f t="shared" si="86"/>
        <v>5.765996636501962E-3</v>
      </c>
      <c r="AA654">
        <v>10544887</v>
      </c>
      <c r="AB654">
        <v>13200</v>
      </c>
      <c r="AD654" t="s">
        <v>6</v>
      </c>
      <c r="AE654">
        <v>19</v>
      </c>
      <c r="AF654" s="12">
        <v>4.1666666666666664E-2</v>
      </c>
      <c r="AH654" t="s">
        <v>11596</v>
      </c>
      <c r="AI654" t="s">
        <v>11595</v>
      </c>
      <c r="AJ654" t="s">
        <v>11594</v>
      </c>
      <c r="AK654" t="s">
        <v>11593</v>
      </c>
      <c r="AL654">
        <v>8</v>
      </c>
      <c r="AM654" s="5">
        <f t="shared" si="82"/>
        <v>0.44444444444444442</v>
      </c>
      <c r="AN654" s="4">
        <f t="shared" si="87"/>
        <v>6.7314569397113879E-4</v>
      </c>
      <c r="AO654" s="3"/>
      <c r="AP654">
        <v>0</v>
      </c>
      <c r="AR654" t="s">
        <v>1</v>
      </c>
      <c r="AT654" s="2" t="s">
        <v>0</v>
      </c>
      <c r="AU654" s="1">
        <f t="shared" si="83"/>
        <v>0.42381413537427148</v>
      </c>
      <c r="AV654" s="1">
        <f t="shared" si="84"/>
        <v>0.321957116523655</v>
      </c>
      <c r="AW654" s="1">
        <f t="shared" si="85"/>
        <v>0.22010009767303856</v>
      </c>
    </row>
    <row r="655" spans="1:49" x14ac:dyDescent="0.2">
      <c r="A655">
        <v>653</v>
      </c>
      <c r="B655" t="s">
        <v>11592</v>
      </c>
      <c r="C655" t="s">
        <v>11591</v>
      </c>
      <c r="F655" t="s">
        <v>11590</v>
      </c>
      <c r="G655" t="s">
        <v>17</v>
      </c>
      <c r="H655" t="s">
        <v>16</v>
      </c>
      <c r="I655" t="s">
        <v>4319</v>
      </c>
      <c r="J655">
        <v>60008592</v>
      </c>
      <c r="K655" t="s">
        <v>4292</v>
      </c>
      <c r="L655" t="s">
        <v>907</v>
      </c>
      <c r="M655" t="s">
        <v>907</v>
      </c>
      <c r="N655">
        <v>2</v>
      </c>
      <c r="O655" t="s">
        <v>4318</v>
      </c>
      <c r="P655" t="s">
        <v>4317</v>
      </c>
      <c r="Q655" t="s">
        <v>4289</v>
      </c>
      <c r="R655" s="7">
        <v>38047</v>
      </c>
      <c r="S655" s="8">
        <f t="shared" si="80"/>
        <v>2004</v>
      </c>
      <c r="T655" s="8">
        <v>2004</v>
      </c>
      <c r="U655" s="8">
        <f t="shared" si="81"/>
        <v>18</v>
      </c>
      <c r="V655" s="7">
        <v>38047</v>
      </c>
      <c r="W655" t="s">
        <v>1622</v>
      </c>
      <c r="X655" s="2">
        <v>1.365</v>
      </c>
      <c r="Y655" s="6">
        <f t="shared" si="86"/>
        <v>3.6437895411227675E-2</v>
      </c>
      <c r="AA655">
        <v>189545</v>
      </c>
      <c r="AB655">
        <v>17393</v>
      </c>
      <c r="AD655" t="s">
        <v>6</v>
      </c>
      <c r="AE655">
        <v>53</v>
      </c>
      <c r="AF655">
        <v>2</v>
      </c>
      <c r="AH655" t="s">
        <v>11589</v>
      </c>
      <c r="AI655" t="s">
        <v>11588</v>
      </c>
      <c r="AJ655" t="s">
        <v>11587</v>
      </c>
      <c r="AK655" t="s">
        <v>11586</v>
      </c>
      <c r="AL655">
        <v>40</v>
      </c>
      <c r="AM655" s="5">
        <f t="shared" si="82"/>
        <v>2.2222222222222223</v>
      </c>
      <c r="AN655" s="4">
        <f t="shared" si="87"/>
        <v>3.3657284698556944E-3</v>
      </c>
      <c r="AO655" s="3"/>
      <c r="AP655">
        <v>0</v>
      </c>
      <c r="AQ655" t="s">
        <v>2841</v>
      </c>
      <c r="AR655" t="s">
        <v>4312</v>
      </c>
      <c r="AS655" t="s">
        <v>2839</v>
      </c>
      <c r="AT655" s="2" t="s">
        <v>0</v>
      </c>
      <c r="AU655" s="1">
        <f t="shared" si="83"/>
        <v>2.6516245328816082</v>
      </c>
      <c r="AV655" s="1">
        <f t="shared" si="84"/>
        <v>1.9901811940541685</v>
      </c>
      <c r="AW655" s="1">
        <f t="shared" si="85"/>
        <v>1.3287378552267288</v>
      </c>
    </row>
    <row r="656" spans="1:49" x14ac:dyDescent="0.2">
      <c r="A656">
        <v>654</v>
      </c>
      <c r="B656" t="s">
        <v>11585</v>
      </c>
      <c r="C656" t="s">
        <v>11584</v>
      </c>
      <c r="F656" t="s">
        <v>11583</v>
      </c>
      <c r="G656" t="s">
        <v>17</v>
      </c>
      <c r="H656" t="s">
        <v>16</v>
      </c>
      <c r="I656" t="s">
        <v>11582</v>
      </c>
      <c r="J656">
        <v>60009780</v>
      </c>
      <c r="K656" t="s">
        <v>11581</v>
      </c>
      <c r="L656" t="s">
        <v>11580</v>
      </c>
      <c r="M656" t="s">
        <v>815</v>
      </c>
      <c r="N656">
        <v>1</v>
      </c>
      <c r="O656" t="s">
        <v>11579</v>
      </c>
      <c r="P656">
        <v>7003374416</v>
      </c>
      <c r="Q656">
        <v>60009780</v>
      </c>
      <c r="R656" s="7">
        <v>38047</v>
      </c>
      <c r="S656" s="8">
        <f t="shared" si="80"/>
        <v>2004</v>
      </c>
      <c r="T656" s="8">
        <v>2004</v>
      </c>
      <c r="U656" s="8">
        <f t="shared" si="81"/>
        <v>18</v>
      </c>
      <c r="V656" s="7">
        <v>38047</v>
      </c>
      <c r="W656" t="s">
        <v>1622</v>
      </c>
      <c r="X656" s="2">
        <v>1.365</v>
      </c>
      <c r="Y656" s="6">
        <f t="shared" si="86"/>
        <v>3.6437895411227675E-2</v>
      </c>
      <c r="AA656">
        <v>189545</v>
      </c>
      <c r="AB656">
        <v>17393</v>
      </c>
      <c r="AD656" t="s">
        <v>6</v>
      </c>
      <c r="AE656">
        <v>53</v>
      </c>
      <c r="AF656">
        <v>2</v>
      </c>
      <c r="AH656" t="s">
        <v>11578</v>
      </c>
      <c r="AI656" t="s">
        <v>11577</v>
      </c>
      <c r="AJ656" t="s">
        <v>11576</v>
      </c>
      <c r="AK656" t="s">
        <v>11575</v>
      </c>
      <c r="AL656">
        <v>68</v>
      </c>
      <c r="AM656" s="5">
        <f t="shared" si="82"/>
        <v>3.7777777777777777</v>
      </c>
      <c r="AN656" s="4">
        <f t="shared" si="87"/>
        <v>5.72173839875468E-3</v>
      </c>
      <c r="AO656" s="3"/>
      <c r="AP656">
        <v>0</v>
      </c>
      <c r="AQ656" t="s">
        <v>5436</v>
      </c>
      <c r="AR656" t="s">
        <v>11574</v>
      </c>
      <c r="AS656" t="s">
        <v>5434</v>
      </c>
      <c r="AT656" s="2" t="s">
        <v>0</v>
      </c>
      <c r="AU656" s="1">
        <f t="shared" si="83"/>
        <v>2.7223048307485773</v>
      </c>
      <c r="AV656" s="1">
        <f t="shared" si="84"/>
        <v>2.1079816904991175</v>
      </c>
      <c r="AW656" s="1">
        <f t="shared" si="85"/>
        <v>1.4936585502496578</v>
      </c>
    </row>
    <row r="657" spans="1:49" x14ac:dyDescent="0.2">
      <c r="A657">
        <v>655</v>
      </c>
      <c r="B657" t="s">
        <v>11573</v>
      </c>
      <c r="C657" t="s">
        <v>11572</v>
      </c>
      <c r="F657" t="s">
        <v>11571</v>
      </c>
      <c r="G657" t="s">
        <v>17</v>
      </c>
      <c r="H657" t="s">
        <v>16</v>
      </c>
      <c r="I657" t="s">
        <v>11570</v>
      </c>
      <c r="J657" t="s">
        <v>11569</v>
      </c>
      <c r="K657" t="s">
        <v>11568</v>
      </c>
      <c r="L657" t="s">
        <v>9403</v>
      </c>
      <c r="M657" t="s">
        <v>1149</v>
      </c>
      <c r="N657">
        <v>4</v>
      </c>
      <c r="O657" t="s">
        <v>11567</v>
      </c>
      <c r="P657" t="s">
        <v>11566</v>
      </c>
      <c r="Q657" t="s">
        <v>11565</v>
      </c>
      <c r="R657" s="7">
        <v>38047</v>
      </c>
      <c r="S657" s="8">
        <f t="shared" si="80"/>
        <v>2004</v>
      </c>
      <c r="T657" s="8">
        <v>2004</v>
      </c>
      <c r="U657" s="8">
        <f t="shared" si="81"/>
        <v>18</v>
      </c>
      <c r="V657" s="7">
        <v>38047</v>
      </c>
      <c r="W657" t="s">
        <v>1622</v>
      </c>
      <c r="X657" s="2">
        <v>1.365</v>
      </c>
      <c r="Y657" s="6">
        <f t="shared" si="86"/>
        <v>3.6437895411227675E-2</v>
      </c>
      <c r="AA657">
        <v>189545</v>
      </c>
      <c r="AB657">
        <v>17393</v>
      </c>
      <c r="AD657" t="s">
        <v>6</v>
      </c>
      <c r="AE657">
        <v>53</v>
      </c>
      <c r="AF657">
        <v>2</v>
      </c>
      <c r="AH657" t="s">
        <v>11564</v>
      </c>
      <c r="AI657" t="s">
        <v>11563</v>
      </c>
      <c r="AJ657" t="s">
        <v>11562</v>
      </c>
      <c r="AK657" t="s">
        <v>11561</v>
      </c>
      <c r="AL657">
        <v>25</v>
      </c>
      <c r="AM657" s="5">
        <f t="shared" si="82"/>
        <v>1.3888888888888888</v>
      </c>
      <c r="AN657" s="4">
        <f t="shared" si="87"/>
        <v>2.103580293659809E-3</v>
      </c>
      <c r="AO657" s="3"/>
      <c r="AP657">
        <v>0</v>
      </c>
      <c r="AQ657" t="s">
        <v>9998</v>
      </c>
      <c r="AR657" t="s">
        <v>1</v>
      </c>
      <c r="AS657" t="s">
        <v>9997</v>
      </c>
      <c r="AT657" s="2" t="s">
        <v>0</v>
      </c>
      <c r="AU657" s="1">
        <f t="shared" si="83"/>
        <v>2.6137600875957312</v>
      </c>
      <c r="AV657" s="1">
        <f t="shared" si="84"/>
        <v>1.9270737852443744</v>
      </c>
      <c r="AW657" s="1">
        <f t="shared" si="85"/>
        <v>1.2403874828930168</v>
      </c>
    </row>
    <row r="658" spans="1:49" x14ac:dyDescent="0.2">
      <c r="A658">
        <v>656</v>
      </c>
      <c r="B658" t="s">
        <v>11560</v>
      </c>
      <c r="C658" t="s">
        <v>11559</v>
      </c>
      <c r="E658">
        <v>14872342</v>
      </c>
      <c r="F658" t="s">
        <v>11558</v>
      </c>
      <c r="G658" t="s">
        <v>17</v>
      </c>
      <c r="H658" t="s">
        <v>16</v>
      </c>
      <c r="I658" t="s">
        <v>11557</v>
      </c>
      <c r="J658" t="s">
        <v>11556</v>
      </c>
      <c r="K658" t="s">
        <v>11555</v>
      </c>
      <c r="L658" t="s">
        <v>11554</v>
      </c>
      <c r="M658" t="s">
        <v>11</v>
      </c>
      <c r="N658">
        <v>5</v>
      </c>
      <c r="O658" t="s">
        <v>11553</v>
      </c>
      <c r="P658" t="s">
        <v>11552</v>
      </c>
      <c r="Q658" t="s">
        <v>11551</v>
      </c>
      <c r="R658" s="7">
        <v>38047</v>
      </c>
      <c r="S658" s="8">
        <f t="shared" si="80"/>
        <v>2004</v>
      </c>
      <c r="T658" s="8">
        <v>2004</v>
      </c>
      <c r="U658" s="8">
        <f t="shared" si="81"/>
        <v>18</v>
      </c>
      <c r="V658" s="7">
        <v>38047</v>
      </c>
      <c r="W658" t="s">
        <v>6170</v>
      </c>
      <c r="X658" s="2">
        <v>0.67400000000000004</v>
      </c>
      <c r="Y658" s="6">
        <f t="shared" si="86"/>
        <v>1.799204506019594E-2</v>
      </c>
      <c r="AA658" t="s">
        <v>6169</v>
      </c>
      <c r="AB658">
        <v>14532</v>
      </c>
      <c r="AD658" t="s">
        <v>6</v>
      </c>
      <c r="AE658">
        <v>214</v>
      </c>
      <c r="AF658">
        <v>3</v>
      </c>
      <c r="AH658" t="s">
        <v>11550</v>
      </c>
      <c r="AI658" t="s">
        <v>11549</v>
      </c>
      <c r="AJ658" t="s">
        <v>11548</v>
      </c>
      <c r="AK658" t="s">
        <v>11547</v>
      </c>
      <c r="AL658">
        <v>19</v>
      </c>
      <c r="AM658" s="5">
        <f t="shared" si="82"/>
        <v>1.0555555555555556</v>
      </c>
      <c r="AN658" s="4">
        <f t="shared" si="87"/>
        <v>1.5987210231814548E-3</v>
      </c>
      <c r="AO658" s="3"/>
      <c r="AP658">
        <v>0</v>
      </c>
      <c r="AQ658" t="s">
        <v>11546</v>
      </c>
      <c r="AR658" t="s">
        <v>1</v>
      </c>
      <c r="AS658" t="s">
        <v>261</v>
      </c>
      <c r="AT658" s="2">
        <v>0.9</v>
      </c>
      <c r="AU658" s="1">
        <f t="shared" si="83"/>
        <v>1.3074047849091595</v>
      </c>
      <c r="AV658" s="1">
        <f t="shared" si="84"/>
        <v>0.97953830416886967</v>
      </c>
      <c r="AW658" s="1">
        <f t="shared" si="85"/>
        <v>0.65167182342857999</v>
      </c>
    </row>
    <row r="659" spans="1:49" x14ac:dyDescent="0.2">
      <c r="A659">
        <v>657</v>
      </c>
      <c r="B659" t="s">
        <v>11545</v>
      </c>
      <c r="C659" t="s">
        <v>11544</v>
      </c>
      <c r="F659" t="s">
        <v>11543</v>
      </c>
      <c r="G659" t="s">
        <v>17</v>
      </c>
      <c r="H659" t="s">
        <v>16</v>
      </c>
      <c r="I659" t="s">
        <v>8524</v>
      </c>
      <c r="J659">
        <v>100571805</v>
      </c>
      <c r="K659" t="s">
        <v>11542</v>
      </c>
      <c r="L659" t="s">
        <v>5414</v>
      </c>
      <c r="M659" t="s">
        <v>815</v>
      </c>
      <c r="N659">
        <v>1</v>
      </c>
      <c r="O659" t="s">
        <v>8522</v>
      </c>
      <c r="P659">
        <v>6603458886</v>
      </c>
      <c r="Q659">
        <v>100571805</v>
      </c>
      <c r="R659" s="7">
        <v>38047</v>
      </c>
      <c r="S659" s="8">
        <f t="shared" si="80"/>
        <v>2004</v>
      </c>
      <c r="T659" s="8">
        <v>2004</v>
      </c>
      <c r="U659" s="8">
        <f t="shared" si="81"/>
        <v>18</v>
      </c>
      <c r="V659" s="7">
        <v>38047</v>
      </c>
      <c r="W659" t="s">
        <v>147</v>
      </c>
      <c r="X659" s="2">
        <v>0.33500000000000002</v>
      </c>
      <c r="Y659" s="6">
        <f t="shared" si="86"/>
        <v>8.94263367235258E-3</v>
      </c>
      <c r="AA659">
        <v>10964290</v>
      </c>
      <c r="AB659">
        <v>18201</v>
      </c>
      <c r="AD659" t="s">
        <v>6</v>
      </c>
      <c r="AE659">
        <v>14</v>
      </c>
      <c r="AF659">
        <v>2</v>
      </c>
      <c r="AH659" t="s">
        <v>11541</v>
      </c>
      <c r="AI659" t="s">
        <v>11540</v>
      </c>
      <c r="AJ659" t="s">
        <v>11539</v>
      </c>
      <c r="AK659" t="s">
        <v>11538</v>
      </c>
      <c r="AL659">
        <v>4</v>
      </c>
      <c r="AM659" s="5">
        <f t="shared" si="82"/>
        <v>0.22222222222222221</v>
      </c>
      <c r="AN659" s="4">
        <f t="shared" si="87"/>
        <v>3.365728469855694E-4</v>
      </c>
      <c r="AO659" s="3"/>
      <c r="AP659">
        <v>0</v>
      </c>
      <c r="AR659" t="s">
        <v>1</v>
      </c>
      <c r="AT659" s="2">
        <v>1.694</v>
      </c>
      <c r="AU659" s="1">
        <f t="shared" si="83"/>
        <v>0.63608154247424775</v>
      </c>
      <c r="AV659" s="1">
        <f t="shared" si="84"/>
        <v>0.46396032596690745</v>
      </c>
      <c r="AW659" s="1">
        <f t="shared" si="85"/>
        <v>0.29183910945956726</v>
      </c>
    </row>
    <row r="660" spans="1:49" x14ac:dyDescent="0.2">
      <c r="A660">
        <v>658</v>
      </c>
      <c r="B660" t="s">
        <v>11537</v>
      </c>
      <c r="C660" t="s">
        <v>11536</v>
      </c>
      <c r="F660" t="s">
        <v>11535</v>
      </c>
      <c r="G660" t="s">
        <v>17</v>
      </c>
      <c r="H660" t="s">
        <v>16</v>
      </c>
      <c r="I660" t="s">
        <v>1964</v>
      </c>
      <c r="J660">
        <v>60003217</v>
      </c>
      <c r="K660" t="s">
        <v>1963</v>
      </c>
      <c r="L660" t="s">
        <v>1962</v>
      </c>
      <c r="M660" t="s">
        <v>1436</v>
      </c>
      <c r="N660">
        <v>2</v>
      </c>
      <c r="O660" t="s">
        <v>10377</v>
      </c>
      <c r="P660" t="s">
        <v>9339</v>
      </c>
      <c r="Q660" t="s">
        <v>1959</v>
      </c>
      <c r="R660" s="7">
        <v>38047</v>
      </c>
      <c r="S660" s="8">
        <f t="shared" si="80"/>
        <v>2004</v>
      </c>
      <c r="T660" s="8">
        <v>2004</v>
      </c>
      <c r="U660" s="8">
        <f t="shared" si="81"/>
        <v>18</v>
      </c>
      <c r="V660" s="7">
        <v>38047</v>
      </c>
      <c r="W660" t="s">
        <v>147</v>
      </c>
      <c r="X660" s="2">
        <v>0.33500000000000002</v>
      </c>
      <c r="Y660" s="6">
        <f t="shared" si="86"/>
        <v>8.94263367235258E-3</v>
      </c>
      <c r="AA660">
        <v>10964290</v>
      </c>
      <c r="AB660">
        <v>18201</v>
      </c>
      <c r="AD660" t="s">
        <v>6</v>
      </c>
      <c r="AE660">
        <v>14</v>
      </c>
      <c r="AF660">
        <v>2</v>
      </c>
      <c r="AH660" t="s">
        <v>11534</v>
      </c>
      <c r="AI660" t="s">
        <v>11533</v>
      </c>
      <c r="AJ660" t="s">
        <v>11532</v>
      </c>
      <c r="AK660" t="s">
        <v>11531</v>
      </c>
      <c r="AL660">
        <v>30</v>
      </c>
      <c r="AM660" s="5">
        <f t="shared" si="82"/>
        <v>1.6666666666666667</v>
      </c>
      <c r="AN660" s="4">
        <f t="shared" si="87"/>
        <v>2.5242963523917708E-3</v>
      </c>
      <c r="AO660" s="3"/>
      <c r="AP660">
        <v>0</v>
      </c>
      <c r="AR660" t="s">
        <v>1</v>
      </c>
      <c r="AT660" s="2">
        <v>1.694</v>
      </c>
      <c r="AU660" s="1">
        <f t="shared" si="83"/>
        <v>0.70171324763643372</v>
      </c>
      <c r="AV660" s="1">
        <f t="shared" si="84"/>
        <v>0.57334650123721753</v>
      </c>
      <c r="AW660" s="1">
        <f t="shared" si="85"/>
        <v>0.44497975483800134</v>
      </c>
    </row>
    <row r="661" spans="1:49" x14ac:dyDescent="0.2">
      <c r="A661">
        <v>659</v>
      </c>
      <c r="B661" t="s">
        <v>11530</v>
      </c>
      <c r="C661" t="s">
        <v>11529</v>
      </c>
      <c r="D661" t="s">
        <v>11528</v>
      </c>
      <c r="F661" t="s">
        <v>11527</v>
      </c>
      <c r="G661" t="s">
        <v>17</v>
      </c>
      <c r="H661" t="s">
        <v>16</v>
      </c>
      <c r="I661" t="s">
        <v>11526</v>
      </c>
      <c r="J661" t="s">
        <v>11525</v>
      </c>
      <c r="K661" t="s">
        <v>11524</v>
      </c>
      <c r="L661" t="s">
        <v>11523</v>
      </c>
      <c r="M661" t="s">
        <v>345</v>
      </c>
      <c r="N661">
        <v>4</v>
      </c>
      <c r="O661" t="s">
        <v>11522</v>
      </c>
      <c r="P661" t="s">
        <v>11521</v>
      </c>
      <c r="Q661" t="s">
        <v>11520</v>
      </c>
      <c r="R661" s="7">
        <v>38047</v>
      </c>
      <c r="S661" s="8">
        <f t="shared" si="80"/>
        <v>2004</v>
      </c>
      <c r="T661" s="8">
        <v>2004</v>
      </c>
      <c r="U661" s="8">
        <f t="shared" si="81"/>
        <v>18</v>
      </c>
      <c r="V661" s="7">
        <v>38047</v>
      </c>
      <c r="W661" t="s">
        <v>9200</v>
      </c>
      <c r="X661" s="2">
        <v>1.3280000000000001</v>
      </c>
      <c r="Y661" s="6">
        <f t="shared" si="86"/>
        <v>3.5450201542937994E-2</v>
      </c>
      <c r="AA661">
        <v>7413335</v>
      </c>
      <c r="AB661">
        <v>29251</v>
      </c>
      <c r="AD661" t="s">
        <v>6</v>
      </c>
      <c r="AE661">
        <v>46</v>
      </c>
      <c r="AF661">
        <v>3</v>
      </c>
      <c r="AH661" t="s">
        <v>11519</v>
      </c>
      <c r="AI661" t="s">
        <v>11518</v>
      </c>
      <c r="AK661" t="s">
        <v>11517</v>
      </c>
      <c r="AL661">
        <v>20</v>
      </c>
      <c r="AM661" s="5">
        <f t="shared" si="82"/>
        <v>1.1111111111111112</v>
      </c>
      <c r="AN661" s="4">
        <f t="shared" si="87"/>
        <v>1.6828642349278472E-3</v>
      </c>
      <c r="AO661" s="3"/>
      <c r="AP661">
        <v>0</v>
      </c>
      <c r="AR661" t="s">
        <v>1</v>
      </c>
      <c r="AT661" s="2">
        <v>2.4580000000000002</v>
      </c>
      <c r="AU661" s="1">
        <f t="shared" si="83"/>
        <v>2.5320000350534952</v>
      </c>
      <c r="AV661" s="1">
        <f t="shared" si="84"/>
        <v>1.8566532888932921</v>
      </c>
      <c r="AW661" s="1">
        <f t="shared" si="85"/>
        <v>1.1813065427330891</v>
      </c>
    </row>
    <row r="662" spans="1:49" x14ac:dyDescent="0.2">
      <c r="A662">
        <v>660</v>
      </c>
      <c r="B662" t="s">
        <v>11516</v>
      </c>
      <c r="C662" t="s">
        <v>11515</v>
      </c>
      <c r="F662" t="s">
        <v>11514</v>
      </c>
      <c r="G662" t="s">
        <v>17</v>
      </c>
      <c r="H662" t="s">
        <v>16</v>
      </c>
      <c r="I662" t="s">
        <v>11513</v>
      </c>
      <c r="J662">
        <v>60029445</v>
      </c>
      <c r="K662" t="s">
        <v>11512</v>
      </c>
      <c r="L662" t="s">
        <v>11511</v>
      </c>
      <c r="M662" t="s">
        <v>120</v>
      </c>
      <c r="N662">
        <v>2</v>
      </c>
      <c r="O662" t="s">
        <v>11510</v>
      </c>
      <c r="P662" t="s">
        <v>11509</v>
      </c>
      <c r="Q662" t="s">
        <v>11508</v>
      </c>
      <c r="R662" s="7">
        <v>38047</v>
      </c>
      <c r="S662" s="8">
        <f t="shared" si="80"/>
        <v>2004</v>
      </c>
      <c r="T662" s="8">
        <v>2004</v>
      </c>
      <c r="U662" s="8">
        <f t="shared" si="81"/>
        <v>18</v>
      </c>
      <c r="V662" s="7">
        <v>38047</v>
      </c>
      <c r="W662" t="s">
        <v>1930</v>
      </c>
      <c r="X662" s="2">
        <v>1.468</v>
      </c>
      <c r="Y662" s="6">
        <f t="shared" si="86"/>
        <v>3.9187421585115186E-2</v>
      </c>
      <c r="AA662">
        <v>906778</v>
      </c>
      <c r="AB662">
        <v>18931</v>
      </c>
      <c r="AD662" t="s">
        <v>6</v>
      </c>
      <c r="AE662">
        <v>52</v>
      </c>
      <c r="AF662">
        <v>3</v>
      </c>
      <c r="AH662" t="s">
        <v>11507</v>
      </c>
      <c r="AI662" t="s">
        <v>11506</v>
      </c>
      <c r="AJ662" t="s">
        <v>11505</v>
      </c>
      <c r="AK662" t="s">
        <v>11504</v>
      </c>
      <c r="AL662">
        <v>148</v>
      </c>
      <c r="AM662" s="5">
        <f t="shared" si="82"/>
        <v>8.2222222222222214</v>
      </c>
      <c r="AN662" s="4">
        <f t="shared" si="87"/>
        <v>1.2453195338466068E-2</v>
      </c>
      <c r="AO662" s="3"/>
      <c r="AP662">
        <v>0</v>
      </c>
      <c r="AQ662" t="s">
        <v>55</v>
      </c>
      <c r="AR662" t="s">
        <v>11503</v>
      </c>
      <c r="AS662" t="s">
        <v>53</v>
      </c>
      <c r="AT662" s="2">
        <v>5.0830000000000002</v>
      </c>
      <c r="AU662" s="1">
        <f t="shared" si="83"/>
        <v>3.1167153711120448</v>
      </c>
      <c r="AV662" s="1">
        <f t="shared" si="84"/>
        <v>2.5820308461790629</v>
      </c>
      <c r="AW662" s="1">
        <f t="shared" si="85"/>
        <v>2.0473463212460805</v>
      </c>
    </row>
    <row r="663" spans="1:49" x14ac:dyDescent="0.2">
      <c r="A663">
        <v>661</v>
      </c>
      <c r="B663" t="s">
        <v>11502</v>
      </c>
      <c r="F663" t="s">
        <v>11501</v>
      </c>
      <c r="G663" t="s">
        <v>17</v>
      </c>
      <c r="H663" t="s">
        <v>16</v>
      </c>
      <c r="I663" t="s">
        <v>11500</v>
      </c>
      <c r="J663" t="s">
        <v>11495</v>
      </c>
      <c r="K663" t="s">
        <v>11499</v>
      </c>
      <c r="L663" t="s">
        <v>11498</v>
      </c>
      <c r="M663" t="s">
        <v>2388</v>
      </c>
      <c r="N663">
        <v>2</v>
      </c>
      <c r="O663" t="s">
        <v>11497</v>
      </c>
      <c r="P663" t="s">
        <v>11496</v>
      </c>
      <c r="Q663" t="s">
        <v>11495</v>
      </c>
      <c r="R663" s="7">
        <v>38047</v>
      </c>
      <c r="S663" s="8">
        <f t="shared" si="80"/>
        <v>2004</v>
      </c>
      <c r="T663" s="8">
        <v>2004</v>
      </c>
      <c r="U663" s="8">
        <f t="shared" si="81"/>
        <v>18</v>
      </c>
      <c r="V663" s="7">
        <v>38047</v>
      </c>
      <c r="W663" t="s">
        <v>11494</v>
      </c>
      <c r="X663" s="2" t="s">
        <v>0</v>
      </c>
      <c r="Y663" s="6" t="e">
        <f t="shared" si="86"/>
        <v>#VALUE!</v>
      </c>
      <c r="AA663">
        <v>9056866</v>
      </c>
      <c r="AB663">
        <v>29481</v>
      </c>
      <c r="AD663" t="s">
        <v>6</v>
      </c>
      <c r="AE663">
        <v>16</v>
      </c>
      <c r="AF663">
        <v>1</v>
      </c>
      <c r="AH663" t="s">
        <v>11493</v>
      </c>
      <c r="AI663" t="s">
        <v>11492</v>
      </c>
      <c r="AK663" t="s">
        <v>11491</v>
      </c>
      <c r="AL663">
        <v>0</v>
      </c>
      <c r="AM663" s="5">
        <f t="shared" si="82"/>
        <v>0</v>
      </c>
      <c r="AN663" s="4">
        <f t="shared" si="87"/>
        <v>0</v>
      </c>
      <c r="AO663" s="3"/>
      <c r="AP663">
        <v>0</v>
      </c>
      <c r="AR663" t="s">
        <v>1</v>
      </c>
      <c r="AT663" s="2" t="s">
        <v>0</v>
      </c>
      <c r="AU663" s="1" t="e">
        <f t="shared" si="83"/>
        <v>#VALUE!</v>
      </c>
      <c r="AV663" s="1" t="e">
        <f t="shared" si="84"/>
        <v>#VALUE!</v>
      </c>
      <c r="AW663" s="1" t="e">
        <f t="shared" si="85"/>
        <v>#VALUE!</v>
      </c>
    </row>
    <row r="664" spans="1:49" x14ac:dyDescent="0.2">
      <c r="A664">
        <v>662</v>
      </c>
      <c r="B664" t="s">
        <v>11490</v>
      </c>
      <c r="C664" t="s">
        <v>11489</v>
      </c>
      <c r="F664" t="s">
        <v>11488</v>
      </c>
      <c r="G664" t="s">
        <v>17</v>
      </c>
      <c r="H664" t="s">
        <v>16</v>
      </c>
      <c r="I664" t="s">
        <v>11487</v>
      </c>
      <c r="J664">
        <v>100457590</v>
      </c>
      <c r="K664" t="s">
        <v>11486</v>
      </c>
      <c r="L664" t="s">
        <v>11485</v>
      </c>
      <c r="M664" t="s">
        <v>120</v>
      </c>
      <c r="N664">
        <v>1</v>
      </c>
      <c r="O664" t="s">
        <v>11484</v>
      </c>
      <c r="P664">
        <v>36771359900</v>
      </c>
      <c r="Q664">
        <v>100457590</v>
      </c>
      <c r="R664" s="7">
        <v>38047</v>
      </c>
      <c r="S664" s="8">
        <f t="shared" si="80"/>
        <v>2004</v>
      </c>
      <c r="T664" s="8">
        <v>2004</v>
      </c>
      <c r="U664" s="8">
        <f t="shared" si="81"/>
        <v>18</v>
      </c>
      <c r="V664" s="7">
        <v>38047</v>
      </c>
      <c r="W664" t="s">
        <v>1636</v>
      </c>
      <c r="X664" s="2">
        <v>1.3720000000000001</v>
      </c>
      <c r="Y664" s="6">
        <f t="shared" si="86"/>
        <v>3.662475641333654E-2</v>
      </c>
      <c r="AA664">
        <v>189480</v>
      </c>
      <c r="AB664">
        <v>17366</v>
      </c>
      <c r="AD664" t="s">
        <v>6</v>
      </c>
      <c r="AE664">
        <v>52</v>
      </c>
      <c r="AF664">
        <v>3</v>
      </c>
      <c r="AH664" t="s">
        <v>11483</v>
      </c>
      <c r="AI664" t="s">
        <v>11482</v>
      </c>
      <c r="AJ664" t="s">
        <v>11481</v>
      </c>
      <c r="AK664" t="s">
        <v>11480</v>
      </c>
      <c r="AL664">
        <v>27</v>
      </c>
      <c r="AM664" s="5">
        <f t="shared" si="82"/>
        <v>1.5</v>
      </c>
      <c r="AN664" s="4">
        <f t="shared" si="87"/>
        <v>2.2718667171525938E-3</v>
      </c>
      <c r="AO664" s="3"/>
      <c r="AP664">
        <v>0</v>
      </c>
      <c r="AR664" t="s">
        <v>1</v>
      </c>
      <c r="AT664" s="2" t="s">
        <v>0</v>
      </c>
      <c r="AU664" s="1">
        <f t="shared" si="83"/>
        <v>2.6318889504481353</v>
      </c>
      <c r="AV664" s="1">
        <f t="shared" si="84"/>
        <v>1.9448311565244565</v>
      </c>
      <c r="AW664" s="1">
        <f t="shared" si="85"/>
        <v>1.2577733626007777</v>
      </c>
    </row>
    <row r="665" spans="1:49" x14ac:dyDescent="0.2">
      <c r="A665">
        <v>663</v>
      </c>
      <c r="B665" t="s">
        <v>11479</v>
      </c>
      <c r="C665" t="s">
        <v>11478</v>
      </c>
      <c r="F665" t="s">
        <v>11477</v>
      </c>
      <c r="G665" t="s">
        <v>17</v>
      </c>
      <c r="H665" t="s">
        <v>16</v>
      </c>
      <c r="I665" t="s">
        <v>5342</v>
      </c>
      <c r="J665">
        <v>60027652</v>
      </c>
      <c r="K665" t="s">
        <v>11476</v>
      </c>
      <c r="L665" t="s">
        <v>931</v>
      </c>
      <c r="M665" t="s">
        <v>362</v>
      </c>
      <c r="N665">
        <v>1</v>
      </c>
      <c r="O665" t="s">
        <v>11475</v>
      </c>
      <c r="P665">
        <v>35476060100</v>
      </c>
      <c r="Q665">
        <v>60027652</v>
      </c>
      <c r="R665" s="7">
        <v>38047</v>
      </c>
      <c r="S665" s="8">
        <f t="shared" si="80"/>
        <v>2004</v>
      </c>
      <c r="T665" s="8">
        <v>2004</v>
      </c>
      <c r="U665" s="8">
        <f t="shared" si="81"/>
        <v>18</v>
      </c>
      <c r="V665" s="7">
        <v>38047</v>
      </c>
      <c r="W665" t="s">
        <v>1930</v>
      </c>
      <c r="X665" s="2">
        <v>1.468</v>
      </c>
      <c r="Y665" s="6">
        <f t="shared" si="86"/>
        <v>3.9187421585115186E-2</v>
      </c>
      <c r="AA665">
        <v>906778</v>
      </c>
      <c r="AB665">
        <v>18931</v>
      </c>
      <c r="AD665" t="s">
        <v>6</v>
      </c>
      <c r="AE665">
        <v>52</v>
      </c>
      <c r="AF665">
        <v>3</v>
      </c>
      <c r="AH665" t="s">
        <v>11474</v>
      </c>
      <c r="AI665" t="s">
        <v>11473</v>
      </c>
      <c r="AJ665" t="s">
        <v>11472</v>
      </c>
      <c r="AK665" t="s">
        <v>11471</v>
      </c>
      <c r="AL665">
        <v>8</v>
      </c>
      <c r="AM665" s="5">
        <f t="shared" si="82"/>
        <v>0.44444444444444442</v>
      </c>
      <c r="AN665" s="4">
        <f t="shared" si="87"/>
        <v>6.7314569397113879E-4</v>
      </c>
      <c r="AO665" s="3"/>
      <c r="AP665">
        <v>0</v>
      </c>
      <c r="AQ665" t="s">
        <v>11470</v>
      </c>
      <c r="AR665" t="s">
        <v>1</v>
      </c>
      <c r="AS665" t="s">
        <v>331</v>
      </c>
      <c r="AT665" s="2">
        <v>5.0830000000000002</v>
      </c>
      <c r="AU665" s="1">
        <f t="shared" si="83"/>
        <v>2.7633138817771972</v>
      </c>
      <c r="AV665" s="1">
        <f t="shared" si="84"/>
        <v>1.9930283639543163</v>
      </c>
      <c r="AW665" s="1">
        <f t="shared" si="85"/>
        <v>1.2227428461314354</v>
      </c>
    </row>
    <row r="666" spans="1:49" x14ac:dyDescent="0.2">
      <c r="A666">
        <v>664</v>
      </c>
      <c r="B666" t="s">
        <v>11469</v>
      </c>
      <c r="C666" t="s">
        <v>11468</v>
      </c>
      <c r="F666" t="s">
        <v>11467</v>
      </c>
      <c r="G666" t="s">
        <v>17</v>
      </c>
      <c r="H666" t="s">
        <v>16</v>
      </c>
      <c r="I666" t="s">
        <v>11466</v>
      </c>
      <c r="J666">
        <v>60025858</v>
      </c>
      <c r="K666" t="s">
        <v>1322</v>
      </c>
      <c r="L666" t="s">
        <v>1321</v>
      </c>
      <c r="M666" t="s">
        <v>1320</v>
      </c>
      <c r="N666">
        <v>4</v>
      </c>
      <c r="O666" t="s">
        <v>11465</v>
      </c>
      <c r="P666" t="s">
        <v>11464</v>
      </c>
      <c r="Q666" t="s">
        <v>11463</v>
      </c>
      <c r="R666" s="7">
        <v>38047</v>
      </c>
      <c r="S666" s="8">
        <f t="shared" si="80"/>
        <v>2004</v>
      </c>
      <c r="T666" s="8">
        <v>2004</v>
      </c>
      <c r="U666" s="8">
        <f t="shared" si="81"/>
        <v>18</v>
      </c>
      <c r="V666" s="7">
        <v>38047</v>
      </c>
      <c r="W666" t="s">
        <v>1636</v>
      </c>
      <c r="X666" s="2">
        <v>1.3720000000000001</v>
      </c>
      <c r="Y666" s="6">
        <f t="shared" si="86"/>
        <v>3.662475641333654E-2</v>
      </c>
      <c r="AA666">
        <v>189480</v>
      </c>
      <c r="AB666">
        <v>17366</v>
      </c>
      <c r="AD666" t="s">
        <v>6</v>
      </c>
      <c r="AE666">
        <v>52</v>
      </c>
      <c r="AF666">
        <v>3</v>
      </c>
      <c r="AH666" t="s">
        <v>11462</v>
      </c>
      <c r="AI666" t="s">
        <v>11461</v>
      </c>
      <c r="AJ666" t="s">
        <v>11460</v>
      </c>
      <c r="AK666" t="s">
        <v>11459</v>
      </c>
      <c r="AL666">
        <v>61</v>
      </c>
      <c r="AM666" s="5">
        <f t="shared" si="82"/>
        <v>3.3888888888888888</v>
      </c>
      <c r="AN666" s="4">
        <f t="shared" si="87"/>
        <v>5.1327359165299338E-3</v>
      </c>
      <c r="AO666" s="3"/>
      <c r="AP666">
        <v>0</v>
      </c>
      <c r="AR666" t="s">
        <v>1</v>
      </c>
      <c r="AT666" s="2" t="s">
        <v>0</v>
      </c>
      <c r="AU666" s="1">
        <f t="shared" si="83"/>
        <v>2.7177150264294556</v>
      </c>
      <c r="AV666" s="1">
        <f t="shared" si="84"/>
        <v>2.0878746164933237</v>
      </c>
      <c r="AW666" s="1">
        <f t="shared" si="85"/>
        <v>1.4580342065571916</v>
      </c>
    </row>
    <row r="667" spans="1:49" x14ac:dyDescent="0.2">
      <c r="A667">
        <v>665</v>
      </c>
      <c r="B667" t="s">
        <v>11458</v>
      </c>
      <c r="C667" t="s">
        <v>11457</v>
      </c>
      <c r="F667" t="s">
        <v>11456</v>
      </c>
      <c r="G667" t="s">
        <v>17</v>
      </c>
      <c r="H667" t="s">
        <v>16</v>
      </c>
      <c r="I667" t="s">
        <v>11455</v>
      </c>
      <c r="J667" t="s">
        <v>11454</v>
      </c>
      <c r="K667" t="s">
        <v>11453</v>
      </c>
      <c r="L667" t="s">
        <v>11452</v>
      </c>
      <c r="M667" t="s">
        <v>1178</v>
      </c>
      <c r="N667">
        <v>4</v>
      </c>
      <c r="O667" t="s">
        <v>11451</v>
      </c>
      <c r="P667" t="s">
        <v>11450</v>
      </c>
      <c r="Q667" t="s">
        <v>11449</v>
      </c>
      <c r="R667" s="7">
        <v>38047</v>
      </c>
      <c r="S667" s="8">
        <f t="shared" si="80"/>
        <v>2004</v>
      </c>
      <c r="T667" s="8">
        <v>2004</v>
      </c>
      <c r="U667" s="8">
        <f t="shared" si="81"/>
        <v>18</v>
      </c>
      <c r="V667" s="7">
        <v>38047</v>
      </c>
      <c r="W667" t="s">
        <v>1650</v>
      </c>
      <c r="X667" s="2">
        <v>2.141</v>
      </c>
      <c r="Y667" s="6">
        <f t="shared" si="86"/>
        <v>5.7152772216438434E-2</v>
      </c>
      <c r="AA667">
        <v>1962892</v>
      </c>
      <c r="AB667">
        <v>17360</v>
      </c>
      <c r="AD667" t="s">
        <v>6</v>
      </c>
      <c r="AE667">
        <v>42</v>
      </c>
      <c r="AF667">
        <v>3</v>
      </c>
      <c r="AH667" t="s">
        <v>11448</v>
      </c>
      <c r="AI667" t="s">
        <v>11447</v>
      </c>
      <c r="AJ667" t="s">
        <v>11446</v>
      </c>
      <c r="AK667" t="s">
        <v>11445</v>
      </c>
      <c r="AL667">
        <v>48</v>
      </c>
      <c r="AM667" s="5">
        <f t="shared" si="82"/>
        <v>2.6666666666666665</v>
      </c>
      <c r="AN667" s="4">
        <f t="shared" si="87"/>
        <v>4.0388741638268328E-3</v>
      </c>
      <c r="AO667" s="3"/>
      <c r="AP667">
        <v>0</v>
      </c>
      <c r="AR667" t="s">
        <v>1</v>
      </c>
      <c r="AT667" s="2" t="s">
        <v>0</v>
      </c>
      <c r="AU667" s="1">
        <f t="shared" si="83"/>
        <v>4.1218602800654951</v>
      </c>
      <c r="AV667" s="1">
        <f t="shared" si="84"/>
        <v>3.0595823190132632</v>
      </c>
      <c r="AW667" s="1">
        <f t="shared" si="85"/>
        <v>1.9973043579610315</v>
      </c>
    </row>
    <row r="668" spans="1:49" x14ac:dyDescent="0.2">
      <c r="A668">
        <v>666</v>
      </c>
      <c r="B668" t="s">
        <v>11444</v>
      </c>
      <c r="C668" t="s">
        <v>11443</v>
      </c>
      <c r="F668" t="s">
        <v>11442</v>
      </c>
      <c r="G668" t="s">
        <v>17</v>
      </c>
      <c r="H668" t="s">
        <v>16</v>
      </c>
      <c r="I668" t="s">
        <v>2894</v>
      </c>
      <c r="J668" t="s">
        <v>11441</v>
      </c>
      <c r="K668" t="s">
        <v>11440</v>
      </c>
      <c r="L668" t="s">
        <v>11439</v>
      </c>
      <c r="M668" t="s">
        <v>64</v>
      </c>
      <c r="N668">
        <v>4</v>
      </c>
      <c r="O668" t="s">
        <v>11438</v>
      </c>
      <c r="P668" t="s">
        <v>11437</v>
      </c>
      <c r="Q668" t="s">
        <v>11436</v>
      </c>
      <c r="R668" s="7">
        <v>38047</v>
      </c>
      <c r="S668" s="8">
        <f t="shared" si="80"/>
        <v>2004</v>
      </c>
      <c r="T668" s="8">
        <v>2004</v>
      </c>
      <c r="U668" s="8">
        <f t="shared" si="81"/>
        <v>18</v>
      </c>
      <c r="V668" s="7">
        <v>38047</v>
      </c>
      <c r="W668" t="s">
        <v>1650</v>
      </c>
      <c r="X668" s="2">
        <v>2.141</v>
      </c>
      <c r="Y668" s="6">
        <f t="shared" si="86"/>
        <v>5.7152772216438434E-2</v>
      </c>
      <c r="AA668">
        <v>1962892</v>
      </c>
      <c r="AB668">
        <v>17360</v>
      </c>
      <c r="AD668" t="s">
        <v>6</v>
      </c>
      <c r="AE668">
        <v>42</v>
      </c>
      <c r="AF668">
        <v>3</v>
      </c>
      <c r="AH668" t="s">
        <v>11435</v>
      </c>
      <c r="AI668" t="s">
        <v>11434</v>
      </c>
      <c r="AJ668" t="s">
        <v>11433</v>
      </c>
      <c r="AK668" t="s">
        <v>11432</v>
      </c>
      <c r="AL668">
        <v>40</v>
      </c>
      <c r="AM668" s="5">
        <f t="shared" si="82"/>
        <v>2.2222222222222223</v>
      </c>
      <c r="AN668" s="4">
        <f t="shared" si="87"/>
        <v>3.3657284698556944E-3</v>
      </c>
      <c r="AO668" s="3"/>
      <c r="AP668">
        <v>0</v>
      </c>
      <c r="AQ668" t="s">
        <v>11431</v>
      </c>
      <c r="AR668" t="s">
        <v>1</v>
      </c>
      <c r="AS668" t="s">
        <v>11430</v>
      </c>
      <c r="AT668" s="2" t="s">
        <v>0</v>
      </c>
      <c r="AU668" s="1">
        <f t="shared" si="83"/>
        <v>4.1016659092463614</v>
      </c>
      <c r="AV668" s="1">
        <f t="shared" si="84"/>
        <v>3.0259250343147066</v>
      </c>
      <c r="AW668" s="1">
        <f t="shared" si="85"/>
        <v>1.9501841593830516</v>
      </c>
    </row>
    <row r="669" spans="1:49" x14ac:dyDescent="0.2">
      <c r="A669">
        <v>667</v>
      </c>
      <c r="B669" t="s">
        <v>11429</v>
      </c>
      <c r="C669" t="s">
        <v>11428</v>
      </c>
      <c r="F669" t="s">
        <v>11427</v>
      </c>
      <c r="G669" t="s">
        <v>17</v>
      </c>
      <c r="H669" t="s">
        <v>16</v>
      </c>
      <c r="I669" t="s">
        <v>11426</v>
      </c>
      <c r="J669">
        <v>60023004</v>
      </c>
      <c r="K669" t="s">
        <v>11425</v>
      </c>
      <c r="L669" t="s">
        <v>11424</v>
      </c>
      <c r="M669" t="s">
        <v>120</v>
      </c>
      <c r="N669">
        <v>2</v>
      </c>
      <c r="O669" t="s">
        <v>11423</v>
      </c>
      <c r="P669" t="s">
        <v>11422</v>
      </c>
      <c r="Q669" t="s">
        <v>11421</v>
      </c>
      <c r="R669" s="7">
        <v>38047</v>
      </c>
      <c r="S669" s="8">
        <f t="shared" si="80"/>
        <v>2004</v>
      </c>
      <c r="T669" s="8">
        <v>2004</v>
      </c>
      <c r="U669" s="8">
        <f t="shared" si="81"/>
        <v>18</v>
      </c>
      <c r="V669" s="7">
        <v>38047</v>
      </c>
      <c r="W669" t="s">
        <v>1817</v>
      </c>
      <c r="X669" s="2">
        <v>1.218</v>
      </c>
      <c r="Y669" s="6">
        <f t="shared" si="86"/>
        <v>3.2513814366941618E-2</v>
      </c>
      <c r="AA669">
        <v>189448</v>
      </c>
      <c r="AB669">
        <v>15107</v>
      </c>
      <c r="AD669" t="s">
        <v>6</v>
      </c>
      <c r="AE669">
        <v>50</v>
      </c>
      <c r="AF669">
        <v>3</v>
      </c>
      <c r="AH669" t="s">
        <v>11420</v>
      </c>
      <c r="AI669" t="s">
        <v>11419</v>
      </c>
      <c r="AJ669" t="s">
        <v>11418</v>
      </c>
      <c r="AK669" t="s">
        <v>11417</v>
      </c>
      <c r="AL669">
        <v>65</v>
      </c>
      <c r="AM669" s="5">
        <f t="shared" si="82"/>
        <v>3.6111111111111112</v>
      </c>
      <c r="AN669" s="4">
        <f t="shared" si="87"/>
        <v>5.4693087635155034E-3</v>
      </c>
      <c r="AO669" s="3"/>
      <c r="AP669">
        <v>0</v>
      </c>
      <c r="AQ669" t="s">
        <v>55</v>
      </c>
      <c r="AR669" t="s">
        <v>11416</v>
      </c>
      <c r="AS669" t="s">
        <v>53</v>
      </c>
      <c r="AT669" s="2" t="s">
        <v>0</v>
      </c>
      <c r="AU669" s="1">
        <f t="shared" si="83"/>
        <v>2.4400462685913782</v>
      </c>
      <c r="AV669" s="1">
        <f t="shared" si="84"/>
        <v>1.8991561565228563</v>
      </c>
      <c r="AW669" s="1">
        <f t="shared" si="85"/>
        <v>1.3582660444543337</v>
      </c>
    </row>
    <row r="670" spans="1:49" x14ac:dyDescent="0.2">
      <c r="A670">
        <v>668</v>
      </c>
      <c r="B670" t="s">
        <v>11415</v>
      </c>
      <c r="C670" t="s">
        <v>11414</v>
      </c>
      <c r="F670" t="s">
        <v>11413</v>
      </c>
      <c r="G670" t="s">
        <v>17</v>
      </c>
      <c r="H670" t="s">
        <v>16</v>
      </c>
      <c r="I670" t="s">
        <v>11412</v>
      </c>
      <c r="J670">
        <v>60027090</v>
      </c>
      <c r="K670" t="s">
        <v>9380</v>
      </c>
      <c r="L670" t="s">
        <v>9379</v>
      </c>
      <c r="M670" t="s">
        <v>120</v>
      </c>
      <c r="N670">
        <v>3</v>
      </c>
      <c r="O670" t="s">
        <v>11411</v>
      </c>
      <c r="P670" t="s">
        <v>11410</v>
      </c>
      <c r="Q670" t="s">
        <v>9376</v>
      </c>
      <c r="R670" s="7">
        <v>38047</v>
      </c>
      <c r="S670" s="8">
        <f t="shared" si="80"/>
        <v>2004</v>
      </c>
      <c r="T670" s="8">
        <v>2004</v>
      </c>
      <c r="U670" s="8">
        <f t="shared" si="81"/>
        <v>18</v>
      </c>
      <c r="V670" s="7">
        <v>38047</v>
      </c>
      <c r="W670" t="s">
        <v>1930</v>
      </c>
      <c r="X670" s="2">
        <v>1.468</v>
      </c>
      <c r="Y670" s="6">
        <f t="shared" si="86"/>
        <v>3.9187421585115186E-2</v>
      </c>
      <c r="AA670">
        <v>906778</v>
      </c>
      <c r="AB670">
        <v>18931</v>
      </c>
      <c r="AD670" t="s">
        <v>6</v>
      </c>
      <c r="AE670">
        <v>52</v>
      </c>
      <c r="AF670">
        <v>3</v>
      </c>
      <c r="AH670" t="s">
        <v>11409</v>
      </c>
      <c r="AI670" t="s">
        <v>11408</v>
      </c>
      <c r="AJ670" t="s">
        <v>11407</v>
      </c>
      <c r="AK670" t="s">
        <v>11406</v>
      </c>
      <c r="AL670">
        <v>75</v>
      </c>
      <c r="AM670" s="5">
        <f t="shared" si="82"/>
        <v>4.166666666666667</v>
      </c>
      <c r="AN670" s="4">
        <f t="shared" si="87"/>
        <v>6.310740880979427E-3</v>
      </c>
      <c r="AO670" s="3"/>
      <c r="AP670">
        <v>0</v>
      </c>
      <c r="AR670" t="s">
        <v>1</v>
      </c>
      <c r="AT670" s="2">
        <v>5.0830000000000002</v>
      </c>
      <c r="AU670" s="1">
        <f t="shared" si="83"/>
        <v>2.9324417373874456</v>
      </c>
      <c r="AV670" s="1">
        <f t="shared" si="84"/>
        <v>2.2749081233047308</v>
      </c>
      <c r="AW670" s="1">
        <f t="shared" si="85"/>
        <v>1.6173745092220155</v>
      </c>
    </row>
    <row r="671" spans="1:49" x14ac:dyDescent="0.2">
      <c r="A671">
        <v>669</v>
      </c>
      <c r="B671" t="s">
        <v>11405</v>
      </c>
      <c r="C671" t="s">
        <v>11404</v>
      </c>
      <c r="F671" t="s">
        <v>11403</v>
      </c>
      <c r="G671" t="s">
        <v>17</v>
      </c>
      <c r="H671" t="s">
        <v>16</v>
      </c>
      <c r="I671" t="s">
        <v>11402</v>
      </c>
      <c r="J671" t="s">
        <v>11401</v>
      </c>
      <c r="K671" t="s">
        <v>11400</v>
      </c>
      <c r="L671" t="s">
        <v>11399</v>
      </c>
      <c r="M671" t="s">
        <v>11398</v>
      </c>
      <c r="N671">
        <v>5</v>
      </c>
      <c r="O671" t="s">
        <v>11397</v>
      </c>
      <c r="P671" t="s">
        <v>11396</v>
      </c>
      <c r="Q671" t="s">
        <v>11395</v>
      </c>
      <c r="R671" s="7">
        <v>38047</v>
      </c>
      <c r="S671" s="8">
        <f t="shared" si="80"/>
        <v>2004</v>
      </c>
      <c r="T671" s="8">
        <v>2004</v>
      </c>
      <c r="U671" s="8">
        <f t="shared" si="81"/>
        <v>18</v>
      </c>
      <c r="V671" s="7">
        <v>38047</v>
      </c>
      <c r="W671" t="s">
        <v>1636</v>
      </c>
      <c r="X671" s="2">
        <v>1.3720000000000001</v>
      </c>
      <c r="Y671" s="6">
        <f t="shared" si="86"/>
        <v>3.662475641333654E-2</v>
      </c>
      <c r="AA671">
        <v>189480</v>
      </c>
      <c r="AB671">
        <v>17366</v>
      </c>
      <c r="AD671" t="s">
        <v>6</v>
      </c>
      <c r="AE671">
        <v>52</v>
      </c>
      <c r="AF671">
        <v>3</v>
      </c>
      <c r="AH671" t="s">
        <v>11394</v>
      </c>
      <c r="AI671" t="s">
        <v>11393</v>
      </c>
      <c r="AJ671" t="s">
        <v>11392</v>
      </c>
      <c r="AK671" t="s">
        <v>11391</v>
      </c>
      <c r="AL671">
        <v>41</v>
      </c>
      <c r="AM671" s="5">
        <f t="shared" si="82"/>
        <v>2.2777777777777777</v>
      </c>
      <c r="AN671" s="4">
        <f t="shared" si="87"/>
        <v>3.4498716816020866E-3</v>
      </c>
      <c r="AO671" s="3"/>
      <c r="AP671">
        <v>0</v>
      </c>
      <c r="AQ671" t="s">
        <v>5421</v>
      </c>
      <c r="AR671" t="s">
        <v>11390</v>
      </c>
      <c r="AS671" t="s">
        <v>5420</v>
      </c>
      <c r="AT671" s="2" t="s">
        <v>0</v>
      </c>
      <c r="AU671" s="1">
        <f t="shared" si="83"/>
        <v>2.6672290993816201</v>
      </c>
      <c r="AV671" s="1">
        <f t="shared" si="84"/>
        <v>2.0037314047469312</v>
      </c>
      <c r="AW671" s="1">
        <f t="shared" si="85"/>
        <v>1.3402337101122423</v>
      </c>
    </row>
    <row r="672" spans="1:49" x14ac:dyDescent="0.2">
      <c r="A672">
        <v>670</v>
      </c>
      <c r="B672" t="s">
        <v>11389</v>
      </c>
      <c r="C672" t="s">
        <v>11388</v>
      </c>
      <c r="F672" t="s">
        <v>11387</v>
      </c>
      <c r="G672" t="s">
        <v>17</v>
      </c>
      <c r="H672" t="s">
        <v>16</v>
      </c>
      <c r="I672" t="s">
        <v>11386</v>
      </c>
      <c r="J672" t="s">
        <v>11385</v>
      </c>
      <c r="K672" t="s">
        <v>11384</v>
      </c>
      <c r="L672" t="s">
        <v>11383</v>
      </c>
      <c r="M672" t="s">
        <v>3623</v>
      </c>
      <c r="N672">
        <v>5</v>
      </c>
      <c r="O672" t="s">
        <v>11382</v>
      </c>
      <c r="P672" t="s">
        <v>11381</v>
      </c>
      <c r="Q672" t="s">
        <v>11380</v>
      </c>
      <c r="R672" s="7">
        <v>38047</v>
      </c>
      <c r="S672" s="8">
        <f t="shared" si="80"/>
        <v>2004</v>
      </c>
      <c r="T672" s="8">
        <v>2004</v>
      </c>
      <c r="U672" s="8">
        <f t="shared" si="81"/>
        <v>18</v>
      </c>
      <c r="V672" s="7">
        <v>38047</v>
      </c>
      <c r="W672" t="s">
        <v>1636</v>
      </c>
      <c r="X672" s="2">
        <v>1.3720000000000001</v>
      </c>
      <c r="Y672" s="6">
        <f t="shared" si="86"/>
        <v>3.662475641333654E-2</v>
      </c>
      <c r="AA672">
        <v>189480</v>
      </c>
      <c r="AB672">
        <v>17366</v>
      </c>
      <c r="AD672" t="s">
        <v>6</v>
      </c>
      <c r="AE672">
        <v>52</v>
      </c>
      <c r="AF672">
        <v>3</v>
      </c>
      <c r="AH672" t="s">
        <v>11379</v>
      </c>
      <c r="AI672" t="s">
        <v>11378</v>
      </c>
      <c r="AJ672" t="s">
        <v>11377</v>
      </c>
      <c r="AK672" t="s">
        <v>11376</v>
      </c>
      <c r="AL672">
        <v>484</v>
      </c>
      <c r="AM672" s="5">
        <f t="shared" si="82"/>
        <v>26.888888888888889</v>
      </c>
      <c r="AN672" s="4">
        <f t="shared" si="87"/>
        <v>4.0725314485253905E-2</v>
      </c>
      <c r="AO672" s="3"/>
      <c r="AP672">
        <v>0</v>
      </c>
      <c r="AQ672" t="s">
        <v>55</v>
      </c>
      <c r="AR672" t="s">
        <v>11375</v>
      </c>
      <c r="AS672" t="s">
        <v>53</v>
      </c>
      <c r="AT672" s="2" t="s">
        <v>0</v>
      </c>
      <c r="AU672" s="1">
        <f t="shared" si="83"/>
        <v>3.7854923834911749</v>
      </c>
      <c r="AV672" s="1">
        <f t="shared" si="84"/>
        <v>3.8675035449295221</v>
      </c>
      <c r="AW672" s="1">
        <f t="shared" si="85"/>
        <v>3.9495147063678697</v>
      </c>
    </row>
    <row r="673" spans="1:49" x14ac:dyDescent="0.2">
      <c r="A673">
        <v>671</v>
      </c>
      <c r="B673" t="s">
        <v>11374</v>
      </c>
      <c r="C673" t="s">
        <v>11373</v>
      </c>
      <c r="D673" t="s">
        <v>11372</v>
      </c>
      <c r="F673" t="s">
        <v>11371</v>
      </c>
      <c r="G673" t="s">
        <v>17</v>
      </c>
      <c r="H673" t="s">
        <v>16</v>
      </c>
      <c r="I673" t="s">
        <v>11370</v>
      </c>
      <c r="J673">
        <v>60020658</v>
      </c>
      <c r="K673" t="s">
        <v>11369</v>
      </c>
      <c r="L673" t="s">
        <v>11368</v>
      </c>
      <c r="M673" t="s">
        <v>223</v>
      </c>
      <c r="N673">
        <v>2</v>
      </c>
      <c r="O673" t="s">
        <v>11367</v>
      </c>
      <c r="P673" t="s">
        <v>11366</v>
      </c>
      <c r="Q673" t="s">
        <v>11365</v>
      </c>
      <c r="R673" s="7">
        <v>38047</v>
      </c>
      <c r="S673" s="8">
        <f t="shared" si="80"/>
        <v>2004</v>
      </c>
      <c r="T673" s="8">
        <v>2004</v>
      </c>
      <c r="U673" s="8">
        <f t="shared" si="81"/>
        <v>18</v>
      </c>
      <c r="V673" s="7">
        <v>38047</v>
      </c>
      <c r="W673" t="s">
        <v>8705</v>
      </c>
      <c r="X673" s="2">
        <v>0.90400000000000003</v>
      </c>
      <c r="Y673" s="6">
        <f t="shared" si="86"/>
        <v>2.4131763700915621E-2</v>
      </c>
      <c r="AA673">
        <v>2578972</v>
      </c>
      <c r="AB673">
        <v>24537</v>
      </c>
      <c r="AD673" t="s">
        <v>6</v>
      </c>
      <c r="AE673" t="s">
        <v>11364</v>
      </c>
      <c r="AH673" t="s">
        <v>7711</v>
      </c>
      <c r="AI673" t="s">
        <v>11363</v>
      </c>
      <c r="AJ673" t="s">
        <v>11362</v>
      </c>
      <c r="AK673" t="s">
        <v>11361</v>
      </c>
      <c r="AL673">
        <v>12</v>
      </c>
      <c r="AM673" s="5">
        <f t="shared" si="82"/>
        <v>0.66666666666666663</v>
      </c>
      <c r="AN673" s="4">
        <f t="shared" si="87"/>
        <v>1.0097185409567082E-3</v>
      </c>
      <c r="AO673" s="3"/>
      <c r="AP673">
        <v>0</v>
      </c>
      <c r="AR673" t="s">
        <v>1</v>
      </c>
      <c r="AT673" s="2" t="s">
        <v>0</v>
      </c>
      <c r="AU673" s="1">
        <f t="shared" si="83"/>
        <v>1.7195150152927947</v>
      </c>
      <c r="AV673" s="1">
        <f t="shared" si="84"/>
        <v>1.2570741120936166</v>
      </c>
      <c r="AW673" s="1">
        <f t="shared" si="85"/>
        <v>0.79463320889443823</v>
      </c>
    </row>
    <row r="674" spans="1:49" x14ac:dyDescent="0.2">
      <c r="A674">
        <v>672</v>
      </c>
      <c r="B674" t="s">
        <v>11360</v>
      </c>
      <c r="F674" t="s">
        <v>11359</v>
      </c>
      <c r="G674" t="s">
        <v>17</v>
      </c>
      <c r="H674" t="s">
        <v>16</v>
      </c>
      <c r="I674" t="s">
        <v>11358</v>
      </c>
      <c r="J674" t="s">
        <v>11357</v>
      </c>
      <c r="K674" t="s">
        <v>11356</v>
      </c>
      <c r="L674" t="s">
        <v>11355</v>
      </c>
      <c r="M674" t="s">
        <v>11354</v>
      </c>
      <c r="N674">
        <v>2</v>
      </c>
      <c r="O674" t="s">
        <v>11353</v>
      </c>
      <c r="P674" t="s">
        <v>11352</v>
      </c>
      <c r="Q674" t="s">
        <v>11351</v>
      </c>
      <c r="R674" s="7">
        <v>38047</v>
      </c>
      <c r="S674" s="8">
        <f t="shared" si="80"/>
        <v>2004</v>
      </c>
      <c r="T674" s="8">
        <v>2004</v>
      </c>
      <c r="U674" s="8">
        <f t="shared" si="81"/>
        <v>18</v>
      </c>
      <c r="V674" s="7">
        <v>38047</v>
      </c>
      <c r="W674" t="s">
        <v>11340</v>
      </c>
      <c r="X674" s="2">
        <v>0.11</v>
      </c>
      <c r="Y674" s="6">
        <f t="shared" si="86"/>
        <v>2.9363871759963698E-3</v>
      </c>
      <c r="AA674">
        <v>13493205</v>
      </c>
      <c r="AB674">
        <v>72149</v>
      </c>
      <c r="AD674" t="s">
        <v>6</v>
      </c>
      <c r="AE674">
        <v>51</v>
      </c>
      <c r="AF674" s="9">
        <v>44228</v>
      </c>
      <c r="AH674" t="s">
        <v>11350</v>
      </c>
      <c r="AI674" t="s">
        <v>11349</v>
      </c>
      <c r="AJ674" t="s">
        <v>11348</v>
      </c>
      <c r="AK674" t="s">
        <v>11347</v>
      </c>
      <c r="AL674">
        <v>1</v>
      </c>
      <c r="AM674" s="5">
        <f t="shared" si="82"/>
        <v>5.5555555555555552E-2</v>
      </c>
      <c r="AN674" s="4">
        <f t="shared" si="87"/>
        <v>8.4143211746392349E-5</v>
      </c>
      <c r="AO674" s="3"/>
      <c r="AP674">
        <v>0</v>
      </c>
      <c r="AR674" t="s">
        <v>1</v>
      </c>
      <c r="AT674" s="2" t="s">
        <v>0</v>
      </c>
      <c r="AU674" s="1">
        <f t="shared" si="83"/>
        <v>0.20807139867213767</v>
      </c>
      <c r="AV674" s="1">
        <f t="shared" si="84"/>
        <v>0.1510265193871381</v>
      </c>
      <c r="AW674" s="1">
        <f t="shared" si="85"/>
        <v>9.3981640102138553E-2</v>
      </c>
    </row>
    <row r="675" spans="1:49" x14ac:dyDescent="0.2">
      <c r="A675">
        <v>673</v>
      </c>
      <c r="B675" t="s">
        <v>11346</v>
      </c>
      <c r="F675" t="s">
        <v>11345</v>
      </c>
      <c r="G675" t="s">
        <v>17</v>
      </c>
      <c r="H675" t="s">
        <v>16</v>
      </c>
      <c r="I675" t="s">
        <v>10391</v>
      </c>
      <c r="J675">
        <v>100804190</v>
      </c>
      <c r="K675" t="s">
        <v>11344</v>
      </c>
      <c r="N675">
        <v>3</v>
      </c>
      <c r="O675" t="s">
        <v>11343</v>
      </c>
      <c r="P675" t="s">
        <v>11342</v>
      </c>
      <c r="Q675" t="s">
        <v>11341</v>
      </c>
      <c r="R675" s="7">
        <v>38047</v>
      </c>
      <c r="S675" s="8">
        <f t="shared" si="80"/>
        <v>2004</v>
      </c>
      <c r="T675" s="8">
        <v>2004</v>
      </c>
      <c r="U675" s="8">
        <f t="shared" si="81"/>
        <v>18</v>
      </c>
      <c r="V675" s="7">
        <v>38047</v>
      </c>
      <c r="W675" t="s">
        <v>11340</v>
      </c>
      <c r="X675" s="2">
        <v>0.11</v>
      </c>
      <c r="Y675" s="6">
        <f t="shared" si="86"/>
        <v>2.9363871759963698E-3</v>
      </c>
      <c r="AA675">
        <v>13493205</v>
      </c>
      <c r="AB675">
        <v>72149</v>
      </c>
      <c r="AD675" t="s">
        <v>6</v>
      </c>
      <c r="AE675">
        <v>51</v>
      </c>
      <c r="AF675" s="9">
        <v>44228</v>
      </c>
      <c r="AH675" t="s">
        <v>11339</v>
      </c>
      <c r="AI675" t="s">
        <v>11338</v>
      </c>
      <c r="AJ675" t="s">
        <v>11337</v>
      </c>
      <c r="AK675" t="s">
        <v>11336</v>
      </c>
      <c r="AL675">
        <v>2</v>
      </c>
      <c r="AM675" s="5">
        <f t="shared" si="82"/>
        <v>0.1111111111111111</v>
      </c>
      <c r="AN675" s="4">
        <f t="shared" si="87"/>
        <v>1.682864234927847E-4</v>
      </c>
      <c r="AO675" s="3"/>
      <c r="AP675">
        <v>0</v>
      </c>
      <c r="AR675" t="s">
        <v>1</v>
      </c>
      <c r="AT675" s="2" t="s">
        <v>0</v>
      </c>
      <c r="AU675" s="1">
        <f t="shared" si="83"/>
        <v>0.21059569502452943</v>
      </c>
      <c r="AV675" s="1">
        <f t="shared" si="84"/>
        <v>0.15523367997445772</v>
      </c>
      <c r="AW675" s="1">
        <f t="shared" si="85"/>
        <v>9.9871664924386025E-2</v>
      </c>
    </row>
    <row r="676" spans="1:49" x14ac:dyDescent="0.2">
      <c r="A676">
        <v>674</v>
      </c>
      <c r="B676" t="s">
        <v>11335</v>
      </c>
      <c r="C676" t="s">
        <v>11334</v>
      </c>
      <c r="F676" t="s">
        <v>11333</v>
      </c>
      <c r="G676" t="s">
        <v>17</v>
      </c>
      <c r="H676" t="s">
        <v>16</v>
      </c>
      <c r="I676" t="s">
        <v>11332</v>
      </c>
      <c r="J676">
        <v>101261325</v>
      </c>
      <c r="K676" t="s">
        <v>11331</v>
      </c>
      <c r="L676" t="s">
        <v>1680</v>
      </c>
      <c r="M676" t="s">
        <v>1679</v>
      </c>
      <c r="N676">
        <v>1</v>
      </c>
      <c r="O676" t="s">
        <v>11330</v>
      </c>
      <c r="P676">
        <v>7003697586</v>
      </c>
      <c r="Q676">
        <v>101261325</v>
      </c>
      <c r="R676" s="7">
        <v>38047</v>
      </c>
      <c r="S676" s="8">
        <f t="shared" si="80"/>
        <v>2004</v>
      </c>
      <c r="T676" s="8">
        <v>2004</v>
      </c>
      <c r="U676" s="8">
        <f t="shared" si="81"/>
        <v>18</v>
      </c>
      <c r="V676" s="7">
        <v>38047</v>
      </c>
      <c r="W676" s="11" t="s">
        <v>11329</v>
      </c>
      <c r="X676" s="2">
        <v>2.383</v>
      </c>
      <c r="Y676" s="6">
        <f t="shared" si="86"/>
        <v>6.3612824003630442E-2</v>
      </c>
      <c r="AA676">
        <v>13502344</v>
      </c>
      <c r="AB676">
        <v>17419</v>
      </c>
      <c r="AD676" t="s">
        <v>6</v>
      </c>
      <c r="AE676">
        <v>151</v>
      </c>
      <c r="AF676">
        <v>2</v>
      </c>
      <c r="AH676" t="s">
        <v>11328</v>
      </c>
      <c r="AI676" t="s">
        <v>11327</v>
      </c>
      <c r="AK676" t="s">
        <v>11326</v>
      </c>
      <c r="AL676">
        <v>126</v>
      </c>
      <c r="AM676" s="5">
        <f t="shared" si="82"/>
        <v>7</v>
      </c>
      <c r="AN676" s="4">
        <f t="shared" si="87"/>
        <v>1.0602044680045438E-2</v>
      </c>
      <c r="AO676" s="3"/>
      <c r="AP676">
        <v>0</v>
      </c>
      <c r="AR676" t="s">
        <v>1</v>
      </c>
      <c r="AT676" s="2" t="s">
        <v>0</v>
      </c>
      <c r="AU676" s="1">
        <f t="shared" si="83"/>
        <v>4.7709590206554946</v>
      </c>
      <c r="AV676" s="1">
        <f t="shared" si="84"/>
        <v>3.7107434341837942</v>
      </c>
      <c r="AW676" s="1">
        <f t="shared" si="85"/>
        <v>2.6505278477120942</v>
      </c>
    </row>
    <row r="677" spans="1:49" x14ac:dyDescent="0.2">
      <c r="A677">
        <v>675</v>
      </c>
      <c r="B677" t="s">
        <v>11325</v>
      </c>
      <c r="C677" t="s">
        <v>11324</v>
      </c>
      <c r="F677" t="s">
        <v>11323</v>
      </c>
      <c r="G677" t="s">
        <v>17</v>
      </c>
      <c r="H677" t="s">
        <v>16</v>
      </c>
      <c r="I677" t="s">
        <v>11322</v>
      </c>
      <c r="J677" t="s">
        <v>11321</v>
      </c>
      <c r="K677" t="s">
        <v>11320</v>
      </c>
      <c r="L677" t="s">
        <v>11319</v>
      </c>
      <c r="M677" t="s">
        <v>2752</v>
      </c>
      <c r="N677">
        <v>9</v>
      </c>
      <c r="O677" t="s">
        <v>11318</v>
      </c>
      <c r="P677" t="s">
        <v>11317</v>
      </c>
      <c r="Q677" t="s">
        <v>11316</v>
      </c>
      <c r="R677" s="7">
        <v>38047</v>
      </c>
      <c r="S677" s="8">
        <f t="shared" si="80"/>
        <v>2004</v>
      </c>
      <c r="T677" s="8">
        <v>2004</v>
      </c>
      <c r="U677" s="8">
        <f t="shared" si="81"/>
        <v>18</v>
      </c>
      <c r="V677" s="7">
        <v>38047</v>
      </c>
      <c r="W677" t="s">
        <v>249</v>
      </c>
      <c r="X677" s="2">
        <v>0.81</v>
      </c>
      <c r="Y677" s="6">
        <f t="shared" si="86"/>
        <v>2.1622487386882359E-2</v>
      </c>
      <c r="AA677">
        <v>10411135</v>
      </c>
      <c r="AB677">
        <v>12116</v>
      </c>
      <c r="AD677" t="s">
        <v>6</v>
      </c>
      <c r="AE677">
        <v>16</v>
      </c>
      <c r="AF677">
        <v>3</v>
      </c>
      <c r="AH677" t="s">
        <v>11315</v>
      </c>
      <c r="AI677" t="s">
        <v>11314</v>
      </c>
      <c r="AJ677" t="s">
        <v>11313</v>
      </c>
      <c r="AK677" t="s">
        <v>11312</v>
      </c>
      <c r="AL677">
        <v>25</v>
      </c>
      <c r="AM677" s="5">
        <f t="shared" si="82"/>
        <v>1.3888888888888888</v>
      </c>
      <c r="AN677" s="4">
        <f t="shared" si="87"/>
        <v>2.103580293659809E-3</v>
      </c>
      <c r="AO677" s="3"/>
      <c r="AP677">
        <v>0</v>
      </c>
      <c r="AR677" t="s">
        <v>1</v>
      </c>
      <c r="AS677" t="s">
        <v>11311</v>
      </c>
      <c r="AT677" s="2">
        <v>2.468</v>
      </c>
      <c r="AU677" s="1">
        <f t="shared" si="83"/>
        <v>1.5766815258915594</v>
      </c>
      <c r="AV677" s="1">
        <f t="shared" si="84"/>
        <v>1.1863033840271084</v>
      </c>
      <c r="AW677" s="1">
        <f t="shared" si="85"/>
        <v>0.79592524216265736</v>
      </c>
    </row>
    <row r="678" spans="1:49" x14ac:dyDescent="0.2">
      <c r="A678">
        <v>676</v>
      </c>
      <c r="B678" t="s">
        <v>11310</v>
      </c>
      <c r="C678" t="s">
        <v>11309</v>
      </c>
      <c r="F678" t="s">
        <v>11308</v>
      </c>
      <c r="G678" t="s">
        <v>17</v>
      </c>
      <c r="H678" t="s">
        <v>16</v>
      </c>
      <c r="I678" t="s">
        <v>11307</v>
      </c>
      <c r="J678">
        <v>60019647</v>
      </c>
      <c r="K678" t="s">
        <v>2695</v>
      </c>
      <c r="L678" t="s">
        <v>2694</v>
      </c>
      <c r="M678" t="s">
        <v>120</v>
      </c>
      <c r="N678">
        <v>3</v>
      </c>
      <c r="O678" t="s">
        <v>11306</v>
      </c>
      <c r="P678" t="s">
        <v>11305</v>
      </c>
      <c r="Q678" t="s">
        <v>11304</v>
      </c>
      <c r="R678" s="7">
        <v>38047</v>
      </c>
      <c r="S678" s="8">
        <f t="shared" si="80"/>
        <v>2004</v>
      </c>
      <c r="T678" s="8">
        <v>2004</v>
      </c>
      <c r="U678" s="8">
        <f t="shared" si="81"/>
        <v>18</v>
      </c>
      <c r="V678" s="7">
        <v>38047</v>
      </c>
      <c r="W678" t="s">
        <v>11303</v>
      </c>
      <c r="X678" s="2">
        <v>4.8529999999999998</v>
      </c>
      <c r="Y678" s="6">
        <f t="shared" si="86"/>
        <v>0.12954806331918528</v>
      </c>
      <c r="AA678">
        <v>15306984</v>
      </c>
      <c r="AB678">
        <v>17853</v>
      </c>
      <c r="AD678" t="s">
        <v>6</v>
      </c>
      <c r="AE678">
        <v>4</v>
      </c>
      <c r="AF678">
        <v>3</v>
      </c>
      <c r="AH678" t="s">
        <v>11302</v>
      </c>
      <c r="AI678" t="s">
        <v>11301</v>
      </c>
      <c r="AK678" t="s">
        <v>11300</v>
      </c>
      <c r="AL678">
        <v>1480</v>
      </c>
      <c r="AM678" s="5">
        <f t="shared" si="82"/>
        <v>82.222222222222229</v>
      </c>
      <c r="AN678" s="4">
        <f t="shared" si="87"/>
        <v>0.12453195338466071</v>
      </c>
      <c r="AO678" s="3"/>
      <c r="AP678">
        <v>0</v>
      </c>
      <c r="AQ678" t="s">
        <v>7958</v>
      </c>
      <c r="AR678">
        <v>269279</v>
      </c>
      <c r="AS678" t="s">
        <v>7957</v>
      </c>
      <c r="AT678" s="2">
        <v>11.189</v>
      </c>
      <c r="AU678" s="1">
        <f t="shared" si="83"/>
        <v>12.804323033882792</v>
      </c>
      <c r="AV678" s="1">
        <f t="shared" si="84"/>
        <v>12.7040008351923</v>
      </c>
      <c r="AW678" s="1">
        <f t="shared" si="85"/>
        <v>12.603678636501808</v>
      </c>
    </row>
    <row r="679" spans="1:49" x14ac:dyDescent="0.2">
      <c r="A679">
        <v>677</v>
      </c>
      <c r="B679" t="s">
        <v>11299</v>
      </c>
      <c r="C679" t="s">
        <v>11298</v>
      </c>
      <c r="F679" t="s">
        <v>11297</v>
      </c>
      <c r="G679" t="s">
        <v>17</v>
      </c>
      <c r="H679" t="s">
        <v>16</v>
      </c>
      <c r="I679" t="s">
        <v>11296</v>
      </c>
      <c r="N679">
        <v>1</v>
      </c>
      <c r="O679" t="s">
        <v>11295</v>
      </c>
      <c r="P679">
        <v>15724354600</v>
      </c>
      <c r="R679" s="7">
        <v>38047</v>
      </c>
      <c r="S679" s="8">
        <f t="shared" ref="S679:S742" si="88">YEAR(R679)</f>
        <v>2004</v>
      </c>
      <c r="T679" s="8">
        <v>2004</v>
      </c>
      <c r="U679" s="8">
        <f t="shared" ref="U679:U742" si="89">2022-T679</f>
        <v>18</v>
      </c>
      <c r="V679" s="7">
        <v>38047</v>
      </c>
      <c r="W679" t="s">
        <v>11021</v>
      </c>
      <c r="X679" s="2">
        <v>0.78200000000000003</v>
      </c>
      <c r="Y679" s="6">
        <f t="shared" si="86"/>
        <v>2.0875043378446919E-2</v>
      </c>
      <c r="AA679">
        <v>189316</v>
      </c>
      <c r="AB679">
        <v>19901</v>
      </c>
      <c r="AD679" t="s">
        <v>6</v>
      </c>
      <c r="AE679">
        <v>50</v>
      </c>
      <c r="AF679">
        <v>1</v>
      </c>
      <c r="AH679" t="s">
        <v>11294</v>
      </c>
      <c r="AI679" t="s">
        <v>11293</v>
      </c>
      <c r="AJ679" t="s">
        <v>11292</v>
      </c>
      <c r="AK679" t="s">
        <v>11291</v>
      </c>
      <c r="AL679">
        <v>4</v>
      </c>
      <c r="AM679" s="5">
        <f t="shared" ref="AM679:AM742" si="90">AL679/U679</f>
        <v>0.22222222222222221</v>
      </c>
      <c r="AN679" s="4">
        <f t="shared" si="87"/>
        <v>3.365728469855694E-4</v>
      </c>
      <c r="AO679" s="3"/>
      <c r="AP679">
        <v>0</v>
      </c>
      <c r="AR679" t="s">
        <v>1</v>
      </c>
      <c r="AT679" s="2">
        <v>3.863</v>
      </c>
      <c r="AU679" s="1">
        <f t="shared" ref="AU679:AU742" si="91">(Y679*0.7+AN679*0.3)*100</f>
        <v>1.4713502219008512</v>
      </c>
      <c r="AV679" s="1">
        <f t="shared" ref="AV679:AV742" si="92">(Y679*0.5+AN679*0.5)*100</f>
        <v>1.0605808112716244</v>
      </c>
      <c r="AW679" s="1">
        <f t="shared" ref="AW679:AW742" si="93">(Y679*0.3+AN679*0.7)*100</f>
        <v>0.6498114006423974</v>
      </c>
    </row>
    <row r="680" spans="1:49" x14ac:dyDescent="0.2">
      <c r="A680">
        <v>678</v>
      </c>
      <c r="B680" t="s">
        <v>11290</v>
      </c>
      <c r="C680" t="s">
        <v>11289</v>
      </c>
      <c r="F680" t="s">
        <v>11288</v>
      </c>
      <c r="G680" t="s">
        <v>17</v>
      </c>
      <c r="H680" t="s">
        <v>16</v>
      </c>
      <c r="I680" t="s">
        <v>11287</v>
      </c>
      <c r="J680" t="s">
        <v>461</v>
      </c>
      <c r="K680" t="s">
        <v>460</v>
      </c>
      <c r="L680" t="s">
        <v>459</v>
      </c>
      <c r="M680" t="s">
        <v>458</v>
      </c>
      <c r="N680">
        <v>4</v>
      </c>
      <c r="O680" t="s">
        <v>11286</v>
      </c>
      <c r="P680" t="s">
        <v>11285</v>
      </c>
      <c r="Q680" t="s">
        <v>11284</v>
      </c>
      <c r="R680" s="7">
        <v>38047</v>
      </c>
      <c r="S680" s="8">
        <f t="shared" si="88"/>
        <v>2004</v>
      </c>
      <c r="T680" s="8">
        <v>2004</v>
      </c>
      <c r="U680" s="8">
        <f t="shared" si="89"/>
        <v>18</v>
      </c>
      <c r="V680" s="7">
        <v>38047</v>
      </c>
      <c r="W680" t="s">
        <v>11021</v>
      </c>
      <c r="X680" s="2">
        <v>0.78200000000000003</v>
      </c>
      <c r="Y680" s="6">
        <f t="shared" si="86"/>
        <v>2.0875043378446919E-2</v>
      </c>
      <c r="AA680">
        <v>189316</v>
      </c>
      <c r="AB680">
        <v>19901</v>
      </c>
      <c r="AD680" t="s">
        <v>6</v>
      </c>
      <c r="AE680">
        <v>50</v>
      </c>
      <c r="AF680">
        <v>1</v>
      </c>
      <c r="AH680" t="s">
        <v>11283</v>
      </c>
      <c r="AI680" t="s">
        <v>11282</v>
      </c>
      <c r="AJ680" t="s">
        <v>11281</v>
      </c>
      <c r="AK680" t="s">
        <v>11280</v>
      </c>
      <c r="AL680">
        <v>13</v>
      </c>
      <c r="AM680" s="5">
        <f t="shared" si="90"/>
        <v>0.72222222222222221</v>
      </c>
      <c r="AN680" s="4">
        <f t="shared" si="87"/>
        <v>1.0938617527031006E-3</v>
      </c>
      <c r="AO680" s="3"/>
      <c r="AP680">
        <v>0</v>
      </c>
      <c r="AR680" t="s">
        <v>1</v>
      </c>
      <c r="AT680" s="2">
        <v>3.863</v>
      </c>
      <c r="AU680" s="1">
        <f t="shared" si="91"/>
        <v>1.4940688890723772</v>
      </c>
      <c r="AV680" s="1">
        <f t="shared" si="92"/>
        <v>1.0984452565575009</v>
      </c>
      <c r="AW680" s="1">
        <f t="shared" si="93"/>
        <v>0.7028216240426246</v>
      </c>
    </row>
    <row r="681" spans="1:49" x14ac:dyDescent="0.2">
      <c r="A681">
        <v>679</v>
      </c>
      <c r="B681" t="s">
        <v>11279</v>
      </c>
      <c r="C681" t="s">
        <v>11278</v>
      </c>
      <c r="F681" t="s">
        <v>11277</v>
      </c>
      <c r="G681" t="s">
        <v>17</v>
      </c>
      <c r="H681" t="s">
        <v>16</v>
      </c>
      <c r="I681" t="s">
        <v>11276</v>
      </c>
      <c r="J681">
        <v>60000009</v>
      </c>
      <c r="K681" t="s">
        <v>11275</v>
      </c>
      <c r="L681" t="s">
        <v>11274</v>
      </c>
      <c r="M681" t="s">
        <v>120</v>
      </c>
      <c r="N681">
        <v>2</v>
      </c>
      <c r="O681" t="s">
        <v>11273</v>
      </c>
      <c r="P681" t="s">
        <v>11272</v>
      </c>
      <c r="Q681" t="s">
        <v>11271</v>
      </c>
      <c r="R681" s="7">
        <v>38047</v>
      </c>
      <c r="S681" s="8">
        <f t="shared" si="88"/>
        <v>2004</v>
      </c>
      <c r="T681" s="8">
        <v>2004</v>
      </c>
      <c r="U681" s="8">
        <f t="shared" si="89"/>
        <v>18</v>
      </c>
      <c r="V681" s="7">
        <v>38047</v>
      </c>
      <c r="W681" t="s">
        <v>234</v>
      </c>
      <c r="X681" s="2">
        <v>0.81499999999999995</v>
      </c>
      <c r="Y681" s="6">
        <f t="shared" si="86"/>
        <v>2.1755959531245827E-2</v>
      </c>
      <c r="AA681">
        <v>10709908</v>
      </c>
      <c r="AB681">
        <v>17316</v>
      </c>
      <c r="AD681" t="s">
        <v>6</v>
      </c>
      <c r="AE681">
        <v>11</v>
      </c>
      <c r="AF681">
        <v>3</v>
      </c>
      <c r="AH681" t="s">
        <v>11270</v>
      </c>
      <c r="AI681" t="s">
        <v>11269</v>
      </c>
      <c r="AJ681" t="s">
        <v>11268</v>
      </c>
      <c r="AK681" t="s">
        <v>11267</v>
      </c>
      <c r="AL681">
        <v>8</v>
      </c>
      <c r="AM681" s="5">
        <f t="shared" si="90"/>
        <v>0.44444444444444442</v>
      </c>
      <c r="AN681" s="4">
        <f t="shared" si="87"/>
        <v>6.7314569397113879E-4</v>
      </c>
      <c r="AO681" s="3"/>
      <c r="AP681">
        <v>0</v>
      </c>
      <c r="AQ681" t="s">
        <v>5828</v>
      </c>
      <c r="AR681" t="s">
        <v>11266</v>
      </c>
      <c r="AS681" t="s">
        <v>5827</v>
      </c>
      <c r="AT681" s="2">
        <v>3.109</v>
      </c>
      <c r="AU681" s="1">
        <f t="shared" si="91"/>
        <v>1.543111538006342</v>
      </c>
      <c r="AV681" s="1">
        <f t="shared" si="92"/>
        <v>1.1214552612608482</v>
      </c>
      <c r="AW681" s="1">
        <f t="shared" si="93"/>
        <v>0.69979898451535449</v>
      </c>
    </row>
    <row r="682" spans="1:49" x14ac:dyDescent="0.2">
      <c r="A682">
        <v>680</v>
      </c>
      <c r="B682" t="s">
        <v>11265</v>
      </c>
      <c r="C682" t="s">
        <v>11264</v>
      </c>
      <c r="F682" t="s">
        <v>11263</v>
      </c>
      <c r="G682" t="s">
        <v>17</v>
      </c>
      <c r="H682" t="s">
        <v>16</v>
      </c>
      <c r="I682" t="s">
        <v>11262</v>
      </c>
      <c r="J682" t="s">
        <v>11261</v>
      </c>
      <c r="K682" t="s">
        <v>11260</v>
      </c>
      <c r="L682" t="s">
        <v>11259</v>
      </c>
      <c r="M682" t="s">
        <v>11258</v>
      </c>
      <c r="N682">
        <v>8</v>
      </c>
      <c r="O682" t="s">
        <v>11257</v>
      </c>
      <c r="P682" t="s">
        <v>11256</v>
      </c>
      <c r="Q682" t="s">
        <v>11255</v>
      </c>
      <c r="R682" s="7">
        <v>38047</v>
      </c>
      <c r="S682" s="8">
        <f t="shared" si="88"/>
        <v>2004</v>
      </c>
      <c r="T682" s="8">
        <v>2004</v>
      </c>
      <c r="U682" s="8">
        <f t="shared" si="89"/>
        <v>18</v>
      </c>
      <c r="V682" s="7">
        <v>38047</v>
      </c>
      <c r="W682" t="s">
        <v>11254</v>
      </c>
      <c r="X682" s="2">
        <v>0.82799999999999996</v>
      </c>
      <c r="Y682" s="6">
        <f t="shared" si="86"/>
        <v>2.2102987106590855E-2</v>
      </c>
      <c r="AA682">
        <v>189383</v>
      </c>
      <c r="AB682">
        <v>26052</v>
      </c>
      <c r="AD682" t="s">
        <v>6</v>
      </c>
      <c r="AE682">
        <v>51</v>
      </c>
      <c r="AF682">
        <v>3</v>
      </c>
      <c r="AH682" t="s">
        <v>11253</v>
      </c>
      <c r="AI682" t="s">
        <v>11252</v>
      </c>
      <c r="AJ682" t="s">
        <v>11251</v>
      </c>
      <c r="AK682" t="s">
        <v>11250</v>
      </c>
      <c r="AL682">
        <v>29</v>
      </c>
      <c r="AM682" s="5">
        <f t="shared" si="90"/>
        <v>1.6111111111111112</v>
      </c>
      <c r="AN682" s="4">
        <f t="shared" si="87"/>
        <v>2.4401531406453786E-3</v>
      </c>
      <c r="AO682" s="3"/>
      <c r="AP682">
        <v>0</v>
      </c>
      <c r="AR682" t="s">
        <v>1</v>
      </c>
      <c r="AT682" s="2">
        <v>2.9169999999999998</v>
      </c>
      <c r="AU682" s="1">
        <f t="shared" si="91"/>
        <v>1.620413691680721</v>
      </c>
      <c r="AV682" s="1">
        <f t="shared" si="92"/>
        <v>1.2271570123618116</v>
      </c>
      <c r="AW682" s="1">
        <f t="shared" si="93"/>
        <v>0.83390033304290223</v>
      </c>
    </row>
    <row r="683" spans="1:49" x14ac:dyDescent="0.2">
      <c r="A683">
        <v>681</v>
      </c>
      <c r="B683" t="s">
        <v>11249</v>
      </c>
      <c r="C683" t="s">
        <v>11248</v>
      </c>
      <c r="F683" t="s">
        <v>11247</v>
      </c>
      <c r="G683" t="s">
        <v>17</v>
      </c>
      <c r="H683" t="s">
        <v>16</v>
      </c>
      <c r="I683" t="s">
        <v>11246</v>
      </c>
      <c r="J683" t="s">
        <v>11240</v>
      </c>
      <c r="K683" t="s">
        <v>11245</v>
      </c>
      <c r="L683" t="s">
        <v>11244</v>
      </c>
      <c r="M683" t="s">
        <v>11243</v>
      </c>
      <c r="N683">
        <v>3</v>
      </c>
      <c r="O683" t="s">
        <v>11242</v>
      </c>
      <c r="P683" t="s">
        <v>11241</v>
      </c>
      <c r="Q683" t="s">
        <v>11240</v>
      </c>
      <c r="R683" s="7">
        <v>38047</v>
      </c>
      <c r="S683" s="8">
        <f t="shared" si="88"/>
        <v>2004</v>
      </c>
      <c r="T683" s="8">
        <v>2004</v>
      </c>
      <c r="U683" s="8">
        <f t="shared" si="89"/>
        <v>18</v>
      </c>
      <c r="V683" s="7">
        <v>38047</v>
      </c>
      <c r="W683" t="s">
        <v>11239</v>
      </c>
      <c r="X683" s="2">
        <v>0.93</v>
      </c>
      <c r="Y683" s="6">
        <f t="shared" si="86"/>
        <v>2.4825818851605671E-2</v>
      </c>
      <c r="AA683">
        <v>253162</v>
      </c>
      <c r="AB683">
        <v>12165</v>
      </c>
      <c r="AD683" t="s">
        <v>6</v>
      </c>
      <c r="AE683">
        <v>144</v>
      </c>
      <c r="AF683">
        <v>3</v>
      </c>
      <c r="AH683" t="s">
        <v>11238</v>
      </c>
      <c r="AI683" t="s">
        <v>11237</v>
      </c>
      <c r="AK683" t="s">
        <v>11236</v>
      </c>
      <c r="AL683">
        <v>12</v>
      </c>
      <c r="AM683" s="5">
        <f t="shared" si="90"/>
        <v>0.66666666666666663</v>
      </c>
      <c r="AN683" s="4">
        <f t="shared" si="87"/>
        <v>1.0097185409567082E-3</v>
      </c>
      <c r="AO683" s="3"/>
      <c r="AP683">
        <v>0</v>
      </c>
      <c r="AQ683" t="s">
        <v>55</v>
      </c>
      <c r="AR683" t="s">
        <v>11235</v>
      </c>
      <c r="AS683" t="s">
        <v>53</v>
      </c>
      <c r="AT683" s="2">
        <v>2.573</v>
      </c>
      <c r="AU683" s="1">
        <f t="shared" si="91"/>
        <v>1.768098875841098</v>
      </c>
      <c r="AV683" s="1">
        <f t="shared" si="92"/>
        <v>1.2917768696281191</v>
      </c>
      <c r="AW683" s="1">
        <f t="shared" si="93"/>
        <v>0.81545486341513951</v>
      </c>
    </row>
    <row r="684" spans="1:49" x14ac:dyDescent="0.2">
      <c r="A684">
        <v>682</v>
      </c>
      <c r="B684" t="s">
        <v>11234</v>
      </c>
      <c r="C684" t="s">
        <v>11233</v>
      </c>
      <c r="F684" t="s">
        <v>11232</v>
      </c>
      <c r="G684" t="s">
        <v>17</v>
      </c>
      <c r="H684" t="s">
        <v>16</v>
      </c>
      <c r="I684" t="s">
        <v>11231</v>
      </c>
      <c r="J684" t="s">
        <v>11230</v>
      </c>
      <c r="K684" t="s">
        <v>11229</v>
      </c>
      <c r="L684" t="s">
        <v>11228</v>
      </c>
      <c r="M684" t="s">
        <v>11188</v>
      </c>
      <c r="N684">
        <v>6</v>
      </c>
      <c r="O684" t="s">
        <v>11227</v>
      </c>
      <c r="P684" t="s">
        <v>11226</v>
      </c>
      <c r="Q684" t="s">
        <v>11225</v>
      </c>
      <c r="R684" s="7">
        <v>38047</v>
      </c>
      <c r="S684" s="8">
        <f t="shared" si="88"/>
        <v>2004</v>
      </c>
      <c r="T684" s="8">
        <v>2004</v>
      </c>
      <c r="U684" s="8">
        <f t="shared" si="89"/>
        <v>18</v>
      </c>
      <c r="V684" s="7">
        <v>38047</v>
      </c>
      <c r="W684" t="s">
        <v>11021</v>
      </c>
      <c r="X684" s="2">
        <v>0.78200000000000003</v>
      </c>
      <c r="Y684" s="6">
        <f t="shared" si="86"/>
        <v>2.0875043378446919E-2</v>
      </c>
      <c r="AA684">
        <v>189316</v>
      </c>
      <c r="AB684">
        <v>19901</v>
      </c>
      <c r="AD684" t="s">
        <v>6</v>
      </c>
      <c r="AE684">
        <v>50</v>
      </c>
      <c r="AF684">
        <v>1</v>
      </c>
      <c r="AH684" t="s">
        <v>11224</v>
      </c>
      <c r="AI684" t="s">
        <v>11223</v>
      </c>
      <c r="AJ684" t="s">
        <v>11222</v>
      </c>
      <c r="AK684" t="s">
        <v>11221</v>
      </c>
      <c r="AL684">
        <v>49</v>
      </c>
      <c r="AM684" s="5">
        <f t="shared" si="90"/>
        <v>2.7222222222222223</v>
      </c>
      <c r="AN684" s="4">
        <f t="shared" si="87"/>
        <v>4.1230173755732258E-3</v>
      </c>
      <c r="AO684" s="3"/>
      <c r="AP684">
        <v>0</v>
      </c>
      <c r="AR684" t="s">
        <v>1</v>
      </c>
      <c r="AT684" s="2">
        <v>3.863</v>
      </c>
      <c r="AU684" s="1">
        <f t="shared" si="91"/>
        <v>1.5849435577584807</v>
      </c>
      <c r="AV684" s="1">
        <f t="shared" si="92"/>
        <v>1.2499030377010072</v>
      </c>
      <c r="AW684" s="1">
        <f t="shared" si="93"/>
        <v>0.91486251764353343</v>
      </c>
    </row>
    <row r="685" spans="1:49" x14ac:dyDescent="0.2">
      <c r="A685">
        <v>683</v>
      </c>
      <c r="B685" t="s">
        <v>11220</v>
      </c>
      <c r="C685" t="s">
        <v>11219</v>
      </c>
      <c r="F685" t="s">
        <v>11218</v>
      </c>
      <c r="G685" t="s">
        <v>17</v>
      </c>
      <c r="H685" t="s">
        <v>16</v>
      </c>
      <c r="I685" t="s">
        <v>11217</v>
      </c>
      <c r="J685">
        <v>60002324</v>
      </c>
      <c r="K685" t="s">
        <v>11216</v>
      </c>
      <c r="L685" t="s">
        <v>10401</v>
      </c>
      <c r="M685" t="s">
        <v>26</v>
      </c>
      <c r="N685">
        <v>3</v>
      </c>
      <c r="O685" t="s">
        <v>11215</v>
      </c>
      <c r="P685" t="s">
        <v>11214</v>
      </c>
      <c r="Q685" t="s">
        <v>11213</v>
      </c>
      <c r="R685" s="7">
        <v>38047</v>
      </c>
      <c r="S685" s="8">
        <f t="shared" si="88"/>
        <v>2004</v>
      </c>
      <c r="T685" s="8">
        <v>2004</v>
      </c>
      <c r="U685" s="8">
        <f t="shared" si="89"/>
        <v>18</v>
      </c>
      <c r="V685" s="7">
        <v>38047</v>
      </c>
      <c r="W685" t="s">
        <v>11212</v>
      </c>
      <c r="X685" s="2">
        <v>0.69899999999999995</v>
      </c>
      <c r="Y685" s="6">
        <f t="shared" si="86"/>
        <v>1.8659405782013295E-2</v>
      </c>
      <c r="AA685">
        <v>218979</v>
      </c>
      <c r="AB685">
        <v>28132</v>
      </c>
      <c r="AD685" t="s">
        <v>6</v>
      </c>
      <c r="AE685">
        <v>95</v>
      </c>
      <c r="AF685">
        <v>5</v>
      </c>
      <c r="AH685" t="s">
        <v>11211</v>
      </c>
      <c r="AI685" t="s">
        <v>11210</v>
      </c>
      <c r="AK685" t="s">
        <v>11209</v>
      </c>
      <c r="AL685">
        <v>28</v>
      </c>
      <c r="AM685" s="5">
        <f t="shared" si="90"/>
        <v>1.5555555555555556</v>
      </c>
      <c r="AN685" s="4">
        <f t="shared" si="87"/>
        <v>2.356009928898986E-3</v>
      </c>
      <c r="AO685" s="3"/>
      <c r="AP685">
        <v>0</v>
      </c>
      <c r="AR685" t="s">
        <v>1</v>
      </c>
      <c r="AT685" s="2">
        <v>2.5459999999999998</v>
      </c>
      <c r="AU685" s="1">
        <f t="shared" si="91"/>
        <v>1.3768387026079001</v>
      </c>
      <c r="AV685" s="1">
        <f t="shared" si="92"/>
        <v>1.0507707855456139</v>
      </c>
      <c r="AW685" s="1">
        <f t="shared" si="93"/>
        <v>0.72470286848332777</v>
      </c>
    </row>
    <row r="686" spans="1:49" x14ac:dyDescent="0.2">
      <c r="A686">
        <v>684</v>
      </c>
      <c r="B686" t="s">
        <v>11208</v>
      </c>
      <c r="C686" t="s">
        <v>11207</v>
      </c>
      <c r="F686" t="s">
        <v>11206</v>
      </c>
      <c r="G686" t="s">
        <v>17</v>
      </c>
      <c r="H686" t="s">
        <v>16</v>
      </c>
      <c r="I686" t="s">
        <v>11205</v>
      </c>
      <c r="J686">
        <v>60029278</v>
      </c>
      <c r="K686" t="s">
        <v>11204</v>
      </c>
      <c r="L686" t="s">
        <v>9948</v>
      </c>
      <c r="M686" t="s">
        <v>120</v>
      </c>
      <c r="N686">
        <v>2</v>
      </c>
      <c r="O686" t="s">
        <v>11203</v>
      </c>
      <c r="P686" t="s">
        <v>11202</v>
      </c>
      <c r="Q686" t="s">
        <v>11201</v>
      </c>
      <c r="R686" s="7">
        <v>38047</v>
      </c>
      <c r="S686" s="8">
        <f t="shared" si="88"/>
        <v>2004</v>
      </c>
      <c r="T686" s="8">
        <v>2004</v>
      </c>
      <c r="U686" s="8">
        <f t="shared" si="89"/>
        <v>18</v>
      </c>
      <c r="V686" s="7">
        <v>38047</v>
      </c>
      <c r="W686" t="s">
        <v>11200</v>
      </c>
      <c r="X686" s="2">
        <v>16.7</v>
      </c>
      <c r="Y686" s="6">
        <f t="shared" si="86"/>
        <v>0.44579696217399428</v>
      </c>
      <c r="AA686">
        <v>129682</v>
      </c>
      <c r="AB686">
        <v>19482</v>
      </c>
      <c r="AD686" t="s">
        <v>6</v>
      </c>
      <c r="AE686">
        <v>72</v>
      </c>
      <c r="AF686">
        <v>2</v>
      </c>
      <c r="AH686" t="s">
        <v>11199</v>
      </c>
      <c r="AI686" t="s">
        <v>11198</v>
      </c>
      <c r="AJ686" t="s">
        <v>11197</v>
      </c>
      <c r="AK686" t="s">
        <v>11196</v>
      </c>
      <c r="AL686">
        <v>131</v>
      </c>
      <c r="AM686" s="5">
        <f t="shared" si="90"/>
        <v>7.2777777777777777</v>
      </c>
      <c r="AN686" s="4">
        <f t="shared" si="87"/>
        <v>1.1022760738777398E-2</v>
      </c>
      <c r="AO686" s="3"/>
      <c r="AP686">
        <v>0</v>
      </c>
      <c r="AR686" t="s">
        <v>1</v>
      </c>
      <c r="AT686" s="2">
        <v>5.8440000000000003</v>
      </c>
      <c r="AU686" s="1">
        <f t="shared" si="91"/>
        <v>31.536470174342917</v>
      </c>
      <c r="AV686" s="1">
        <f t="shared" si="92"/>
        <v>22.840986145638585</v>
      </c>
      <c r="AW686" s="1">
        <f t="shared" si="93"/>
        <v>14.145502116934244</v>
      </c>
    </row>
    <row r="687" spans="1:49" x14ac:dyDescent="0.2">
      <c r="A687">
        <v>685</v>
      </c>
      <c r="B687" t="s">
        <v>11195</v>
      </c>
      <c r="C687" t="s">
        <v>11194</v>
      </c>
      <c r="E687">
        <v>15009124</v>
      </c>
      <c r="F687" t="s">
        <v>11193</v>
      </c>
      <c r="G687" t="s">
        <v>17</v>
      </c>
      <c r="H687" t="s">
        <v>16</v>
      </c>
      <c r="I687" t="s">
        <v>11192</v>
      </c>
      <c r="J687" t="s">
        <v>11191</v>
      </c>
      <c r="K687" t="s">
        <v>11190</v>
      </c>
      <c r="L687" t="s">
        <v>11189</v>
      </c>
      <c r="M687" t="s">
        <v>11188</v>
      </c>
      <c r="N687">
        <v>7</v>
      </c>
      <c r="O687" t="s">
        <v>11187</v>
      </c>
      <c r="P687" t="s">
        <v>11186</v>
      </c>
      <c r="Q687" t="s">
        <v>11185</v>
      </c>
      <c r="R687" s="7">
        <v>38047</v>
      </c>
      <c r="S687" s="8">
        <f t="shared" si="88"/>
        <v>2004</v>
      </c>
      <c r="T687" s="8">
        <v>2004</v>
      </c>
      <c r="U687" s="8">
        <f t="shared" si="89"/>
        <v>18</v>
      </c>
      <c r="V687" s="7">
        <v>38047</v>
      </c>
      <c r="W687" t="s">
        <v>11184</v>
      </c>
      <c r="X687" s="2">
        <v>0.65100000000000002</v>
      </c>
      <c r="Y687" s="6">
        <f t="shared" si="86"/>
        <v>1.7378073196123969E-2</v>
      </c>
      <c r="AA687" t="s">
        <v>11183</v>
      </c>
      <c r="AB687">
        <v>14649</v>
      </c>
      <c r="AD687" t="s">
        <v>6</v>
      </c>
      <c r="AE687">
        <v>6</v>
      </c>
      <c r="AF687">
        <v>2</v>
      </c>
      <c r="AH687" t="s">
        <v>11182</v>
      </c>
      <c r="AI687" t="s">
        <v>11181</v>
      </c>
      <c r="AK687" t="s">
        <v>11180</v>
      </c>
      <c r="AL687">
        <v>13</v>
      </c>
      <c r="AM687" s="5">
        <f t="shared" si="90"/>
        <v>0.72222222222222221</v>
      </c>
      <c r="AN687" s="4">
        <f t="shared" si="87"/>
        <v>1.0938617527031006E-3</v>
      </c>
      <c r="AO687" s="3"/>
      <c r="AP687">
        <v>0</v>
      </c>
      <c r="AR687" t="s">
        <v>1</v>
      </c>
      <c r="AT687" s="2" t="s">
        <v>0</v>
      </c>
      <c r="AU687" s="1">
        <f t="shared" si="91"/>
        <v>1.2492809763097708</v>
      </c>
      <c r="AV687" s="1">
        <f t="shared" si="92"/>
        <v>0.92359674744135334</v>
      </c>
      <c r="AW687" s="1">
        <f t="shared" si="93"/>
        <v>0.59791251857293604</v>
      </c>
    </row>
    <row r="688" spans="1:49" x14ac:dyDescent="0.2">
      <c r="A688">
        <v>686</v>
      </c>
      <c r="B688" t="s">
        <v>11179</v>
      </c>
      <c r="C688" t="s">
        <v>11178</v>
      </c>
      <c r="F688" t="s">
        <v>11177</v>
      </c>
      <c r="G688" t="s">
        <v>17</v>
      </c>
      <c r="H688" t="s">
        <v>16</v>
      </c>
      <c r="I688" t="s">
        <v>11176</v>
      </c>
      <c r="J688" t="s">
        <v>11175</v>
      </c>
      <c r="K688" t="s">
        <v>11174</v>
      </c>
      <c r="L688" t="s">
        <v>11173</v>
      </c>
      <c r="M688" t="s">
        <v>1178</v>
      </c>
      <c r="N688">
        <v>1</v>
      </c>
      <c r="O688" t="s">
        <v>11172</v>
      </c>
      <c r="P688">
        <v>57204781609</v>
      </c>
      <c r="Q688" t="s">
        <v>11171</v>
      </c>
      <c r="R688" s="7">
        <v>38047</v>
      </c>
      <c r="S688" s="8">
        <f t="shared" si="88"/>
        <v>2004</v>
      </c>
      <c r="T688" s="8">
        <v>2004</v>
      </c>
      <c r="U688" s="8">
        <f t="shared" si="89"/>
        <v>18</v>
      </c>
      <c r="V688" s="7">
        <v>38047</v>
      </c>
      <c r="W688" t="s">
        <v>11170</v>
      </c>
      <c r="X688" s="2">
        <v>0.91500000000000004</v>
      </c>
      <c r="Y688" s="6">
        <f t="shared" si="86"/>
        <v>2.4425402418515259E-2</v>
      </c>
      <c r="AA688">
        <v>9528369</v>
      </c>
      <c r="AB688">
        <v>22608</v>
      </c>
      <c r="AD688" t="s">
        <v>6</v>
      </c>
      <c r="AE688">
        <v>262</v>
      </c>
      <c r="AF688">
        <v>3</v>
      </c>
      <c r="AH688" t="s">
        <v>11169</v>
      </c>
      <c r="AI688" t="s">
        <v>11168</v>
      </c>
      <c r="AJ688" t="s">
        <v>11167</v>
      </c>
      <c r="AK688" t="s">
        <v>11166</v>
      </c>
      <c r="AL688">
        <v>15</v>
      </c>
      <c r="AM688" s="5">
        <f t="shared" si="90"/>
        <v>0.83333333333333337</v>
      </c>
      <c r="AN688" s="4">
        <f t="shared" si="87"/>
        <v>1.2621481761958854E-3</v>
      </c>
      <c r="AO688" s="3"/>
      <c r="AP688">
        <v>0</v>
      </c>
      <c r="AR688" t="s">
        <v>1</v>
      </c>
      <c r="AT688" s="2">
        <v>2.3220000000000001</v>
      </c>
      <c r="AU688" s="1">
        <f t="shared" si="91"/>
        <v>1.7476426145819446</v>
      </c>
      <c r="AV688" s="1">
        <f t="shared" si="92"/>
        <v>1.2843775297355573</v>
      </c>
      <c r="AW688" s="1">
        <f t="shared" si="93"/>
        <v>0.82111244488916968</v>
      </c>
    </row>
    <row r="689" spans="1:49" x14ac:dyDescent="0.2">
      <c r="A689">
        <v>687</v>
      </c>
      <c r="B689" t="s">
        <v>11165</v>
      </c>
      <c r="C689" t="s">
        <v>11164</v>
      </c>
      <c r="F689" t="s">
        <v>11163</v>
      </c>
      <c r="G689" t="s">
        <v>17</v>
      </c>
      <c r="H689" t="s">
        <v>16</v>
      </c>
      <c r="I689" t="s">
        <v>11162</v>
      </c>
      <c r="J689" t="s">
        <v>11161</v>
      </c>
      <c r="K689" t="s">
        <v>11160</v>
      </c>
      <c r="L689" t="s">
        <v>11159</v>
      </c>
      <c r="M689" t="s">
        <v>64</v>
      </c>
      <c r="N689">
        <v>2</v>
      </c>
      <c r="O689" t="s">
        <v>11158</v>
      </c>
      <c r="P689" t="s">
        <v>11157</v>
      </c>
      <c r="Q689" t="s">
        <v>11156</v>
      </c>
      <c r="R689" s="7">
        <v>38047</v>
      </c>
      <c r="S689" s="8">
        <f t="shared" si="88"/>
        <v>2004</v>
      </c>
      <c r="T689" s="8">
        <v>2004</v>
      </c>
      <c r="U689" s="8">
        <f t="shared" si="89"/>
        <v>18</v>
      </c>
      <c r="V689" s="7">
        <v>38047</v>
      </c>
      <c r="W689" t="s">
        <v>164</v>
      </c>
      <c r="X689" s="2">
        <v>1.6379999999999999</v>
      </c>
      <c r="Y689" s="6">
        <f t="shared" si="86"/>
        <v>4.3725474493473214E-2</v>
      </c>
      <c r="AA689" t="s">
        <v>163</v>
      </c>
      <c r="AB689">
        <v>17391</v>
      </c>
      <c r="AD689" t="s">
        <v>6</v>
      </c>
      <c r="AE689">
        <v>52</v>
      </c>
      <c r="AF689">
        <v>3</v>
      </c>
      <c r="AH689" t="s">
        <v>11155</v>
      </c>
      <c r="AI689" t="s">
        <v>11154</v>
      </c>
      <c r="AJ689" t="s">
        <v>11153</v>
      </c>
      <c r="AK689" t="s">
        <v>11152</v>
      </c>
      <c r="AL689">
        <v>11</v>
      </c>
      <c r="AM689" s="5">
        <f t="shared" si="90"/>
        <v>0.61111111111111116</v>
      </c>
      <c r="AN689" s="4">
        <f t="shared" si="87"/>
        <v>9.25575329210316E-4</v>
      </c>
      <c r="AO689" s="3"/>
      <c r="AP689">
        <v>0</v>
      </c>
      <c r="AQ689" t="s">
        <v>55</v>
      </c>
      <c r="AR689" t="s">
        <v>11151</v>
      </c>
      <c r="AS689" t="s">
        <v>53</v>
      </c>
      <c r="AT689" s="2">
        <v>4.931</v>
      </c>
      <c r="AU689" s="1">
        <f t="shared" si="91"/>
        <v>3.0885504744194341</v>
      </c>
      <c r="AV689" s="1">
        <f t="shared" si="92"/>
        <v>2.2325524911341765</v>
      </c>
      <c r="AW689" s="1">
        <f t="shared" si="93"/>
        <v>1.3765545078489185</v>
      </c>
    </row>
    <row r="690" spans="1:49" x14ac:dyDescent="0.2">
      <c r="A690">
        <v>688</v>
      </c>
      <c r="B690" t="s">
        <v>11150</v>
      </c>
      <c r="C690" t="s">
        <v>11149</v>
      </c>
      <c r="F690" t="s">
        <v>11148</v>
      </c>
      <c r="G690" t="s">
        <v>17</v>
      </c>
      <c r="H690" t="s">
        <v>16</v>
      </c>
      <c r="I690" t="s">
        <v>11147</v>
      </c>
      <c r="J690">
        <v>60000060</v>
      </c>
      <c r="K690" t="s">
        <v>11146</v>
      </c>
      <c r="L690" t="s">
        <v>11145</v>
      </c>
      <c r="M690" t="s">
        <v>120</v>
      </c>
      <c r="N690">
        <v>2</v>
      </c>
      <c r="O690" t="s">
        <v>11144</v>
      </c>
      <c r="P690" t="s">
        <v>11143</v>
      </c>
      <c r="Q690" t="s">
        <v>11142</v>
      </c>
      <c r="R690" s="7">
        <v>38047</v>
      </c>
      <c r="S690" s="8">
        <f t="shared" si="88"/>
        <v>2004</v>
      </c>
      <c r="T690" s="8">
        <v>2004</v>
      </c>
      <c r="U690" s="8">
        <f t="shared" si="89"/>
        <v>18</v>
      </c>
      <c r="V690" s="7">
        <v>38047</v>
      </c>
      <c r="W690" t="s">
        <v>164</v>
      </c>
      <c r="X690" s="2">
        <v>1.6379999999999999</v>
      </c>
      <c r="Y690" s="6">
        <f t="shared" si="86"/>
        <v>4.3725474493473214E-2</v>
      </c>
      <c r="AA690" t="s">
        <v>163</v>
      </c>
      <c r="AB690">
        <v>17391</v>
      </c>
      <c r="AD690" t="s">
        <v>6</v>
      </c>
      <c r="AE690">
        <v>52</v>
      </c>
      <c r="AF690">
        <v>3</v>
      </c>
      <c r="AH690" t="s">
        <v>11141</v>
      </c>
      <c r="AI690" t="s">
        <v>11140</v>
      </c>
      <c r="AJ690" t="s">
        <v>11139</v>
      </c>
      <c r="AK690" t="s">
        <v>11138</v>
      </c>
      <c r="AL690">
        <v>23</v>
      </c>
      <c r="AM690" s="5">
        <f t="shared" si="90"/>
        <v>1.2777777777777777</v>
      </c>
      <c r="AN690" s="4">
        <f t="shared" si="87"/>
        <v>1.9352938701670242E-3</v>
      </c>
      <c r="AO690" s="3"/>
      <c r="AP690">
        <v>0</v>
      </c>
      <c r="AQ690" t="s">
        <v>55</v>
      </c>
      <c r="AR690" t="s">
        <v>11137</v>
      </c>
      <c r="AS690" t="s">
        <v>53</v>
      </c>
      <c r="AT690" s="2">
        <v>4.931</v>
      </c>
      <c r="AU690" s="1">
        <f t="shared" si="91"/>
        <v>3.1188420306481355</v>
      </c>
      <c r="AV690" s="1">
        <f t="shared" si="92"/>
        <v>2.283038418182012</v>
      </c>
      <c r="AW690" s="1">
        <f t="shared" si="93"/>
        <v>1.4472348057158881</v>
      </c>
    </row>
    <row r="691" spans="1:49" x14ac:dyDescent="0.2">
      <c r="A691">
        <v>689</v>
      </c>
      <c r="B691" t="s">
        <v>11136</v>
      </c>
      <c r="C691" t="s">
        <v>11135</v>
      </c>
      <c r="F691" t="s">
        <v>11134</v>
      </c>
      <c r="G691" t="s">
        <v>17</v>
      </c>
      <c r="H691" t="s">
        <v>16</v>
      </c>
      <c r="I691" t="s">
        <v>11133</v>
      </c>
      <c r="J691" t="s">
        <v>11132</v>
      </c>
      <c r="K691" t="s">
        <v>11131</v>
      </c>
      <c r="L691" t="s">
        <v>11130</v>
      </c>
      <c r="M691" t="s">
        <v>11129</v>
      </c>
      <c r="N691">
        <v>3</v>
      </c>
      <c r="O691" t="s">
        <v>11128</v>
      </c>
      <c r="P691" t="s">
        <v>11127</v>
      </c>
      <c r="Q691" t="s">
        <v>11126</v>
      </c>
      <c r="R691" s="7">
        <v>38047</v>
      </c>
      <c r="S691" s="8">
        <f t="shared" si="88"/>
        <v>2004</v>
      </c>
      <c r="T691" s="8">
        <v>2004</v>
      </c>
      <c r="U691" s="8">
        <f t="shared" si="89"/>
        <v>18</v>
      </c>
      <c r="V691" s="7">
        <v>38047</v>
      </c>
      <c r="W691" t="s">
        <v>164</v>
      </c>
      <c r="X691" s="2">
        <v>1.6379999999999999</v>
      </c>
      <c r="Y691" s="6">
        <f t="shared" si="86"/>
        <v>4.3725474493473214E-2</v>
      </c>
      <c r="AA691" t="s">
        <v>163</v>
      </c>
      <c r="AB691">
        <v>17391</v>
      </c>
      <c r="AD691" t="s">
        <v>6</v>
      </c>
      <c r="AE691">
        <v>52</v>
      </c>
      <c r="AF691">
        <v>3</v>
      </c>
      <c r="AH691" t="s">
        <v>11125</v>
      </c>
      <c r="AI691" t="s">
        <v>11124</v>
      </c>
      <c r="AJ691" t="s">
        <v>11123</v>
      </c>
      <c r="AK691" t="s">
        <v>11122</v>
      </c>
      <c r="AL691">
        <v>87</v>
      </c>
      <c r="AM691" s="5">
        <f t="shared" si="90"/>
        <v>4.833333333333333</v>
      </c>
      <c r="AN691" s="4">
        <f t="shared" si="87"/>
        <v>7.320459421936135E-3</v>
      </c>
      <c r="AO691" s="3"/>
      <c r="AP691">
        <v>0</v>
      </c>
      <c r="AQ691" t="s">
        <v>11121</v>
      </c>
      <c r="AR691" t="s">
        <v>11120</v>
      </c>
      <c r="AS691" t="s">
        <v>2281</v>
      </c>
      <c r="AT691" s="2">
        <v>4.931</v>
      </c>
      <c r="AU691" s="1">
        <f t="shared" si="91"/>
        <v>3.2803969972012093</v>
      </c>
      <c r="AV691" s="1">
        <f t="shared" si="92"/>
        <v>2.5522966957704671</v>
      </c>
      <c r="AW691" s="1">
        <f t="shared" si="93"/>
        <v>1.8241963943397257</v>
      </c>
    </row>
    <row r="692" spans="1:49" x14ac:dyDescent="0.2">
      <c r="A692">
        <v>690</v>
      </c>
      <c r="B692" t="s">
        <v>11119</v>
      </c>
      <c r="F692" t="s">
        <v>11118</v>
      </c>
      <c r="G692" t="s">
        <v>17</v>
      </c>
      <c r="H692" t="s">
        <v>16</v>
      </c>
      <c r="I692" t="s">
        <v>11117</v>
      </c>
      <c r="J692" t="s">
        <v>11116</v>
      </c>
      <c r="K692" t="s">
        <v>11115</v>
      </c>
      <c r="L692" t="s">
        <v>11114</v>
      </c>
      <c r="M692" t="s">
        <v>11113</v>
      </c>
      <c r="N692">
        <v>3</v>
      </c>
      <c r="O692" t="s">
        <v>11112</v>
      </c>
      <c r="P692" t="s">
        <v>11111</v>
      </c>
      <c r="Q692" t="s">
        <v>11110</v>
      </c>
      <c r="R692" s="7">
        <v>38047</v>
      </c>
      <c r="S692" s="8">
        <f t="shared" si="88"/>
        <v>2004</v>
      </c>
      <c r="T692" s="8">
        <v>2004</v>
      </c>
      <c r="U692" s="8">
        <f t="shared" si="89"/>
        <v>18</v>
      </c>
      <c r="V692" s="7">
        <v>38047</v>
      </c>
      <c r="W692" t="s">
        <v>11109</v>
      </c>
      <c r="X692" s="2" t="s">
        <v>0</v>
      </c>
      <c r="Y692" s="6" t="e">
        <f t="shared" si="86"/>
        <v>#VALUE!</v>
      </c>
      <c r="AA692">
        <v>235334</v>
      </c>
      <c r="AB692">
        <v>12993</v>
      </c>
      <c r="AD692" t="s">
        <v>6</v>
      </c>
      <c r="AE692">
        <v>48</v>
      </c>
      <c r="AF692">
        <v>1</v>
      </c>
      <c r="AH692" t="s">
        <v>11108</v>
      </c>
      <c r="AI692" t="s">
        <v>11107</v>
      </c>
      <c r="AK692" t="s">
        <v>11106</v>
      </c>
      <c r="AL692">
        <v>0</v>
      </c>
      <c r="AM692" s="5">
        <f t="shared" si="90"/>
        <v>0</v>
      </c>
      <c r="AN692" s="4">
        <f t="shared" si="87"/>
        <v>0</v>
      </c>
      <c r="AO692" s="3"/>
      <c r="AP692">
        <v>0</v>
      </c>
      <c r="AR692" t="s">
        <v>1</v>
      </c>
      <c r="AT692" s="2" t="s">
        <v>0</v>
      </c>
      <c r="AU692" s="1" t="e">
        <f t="shared" si="91"/>
        <v>#VALUE!</v>
      </c>
      <c r="AV692" s="1" t="e">
        <f t="shared" si="92"/>
        <v>#VALUE!</v>
      </c>
      <c r="AW692" s="1" t="e">
        <f t="shared" si="93"/>
        <v>#VALUE!</v>
      </c>
    </row>
    <row r="693" spans="1:49" x14ac:dyDescent="0.2">
      <c r="A693">
        <v>691</v>
      </c>
      <c r="B693" t="s">
        <v>11105</v>
      </c>
      <c r="C693" t="s">
        <v>11104</v>
      </c>
      <c r="E693">
        <v>15038536</v>
      </c>
      <c r="F693" t="s">
        <v>11103</v>
      </c>
      <c r="G693" t="s">
        <v>17</v>
      </c>
      <c r="H693" t="s">
        <v>16</v>
      </c>
      <c r="I693" t="s">
        <v>11102</v>
      </c>
      <c r="J693">
        <v>60068688</v>
      </c>
      <c r="K693" t="s">
        <v>1244</v>
      </c>
      <c r="L693" t="s">
        <v>1243</v>
      </c>
      <c r="M693" t="s">
        <v>362</v>
      </c>
      <c r="N693">
        <v>4</v>
      </c>
      <c r="O693" t="s">
        <v>11101</v>
      </c>
      <c r="P693" t="s">
        <v>11100</v>
      </c>
      <c r="Q693" t="s">
        <v>1240</v>
      </c>
      <c r="R693" s="7">
        <v>38047</v>
      </c>
      <c r="S693" s="8">
        <f t="shared" si="88"/>
        <v>2004</v>
      </c>
      <c r="T693" s="8">
        <v>2004</v>
      </c>
      <c r="U693" s="8">
        <f t="shared" si="89"/>
        <v>18</v>
      </c>
      <c r="V693" s="7">
        <v>38047</v>
      </c>
      <c r="W693" t="s">
        <v>811</v>
      </c>
      <c r="X693" s="2">
        <v>0.59</v>
      </c>
      <c r="Y693" s="6">
        <f t="shared" si="86"/>
        <v>1.5749713034889617E-2</v>
      </c>
      <c r="AA693">
        <v>1676369</v>
      </c>
      <c r="AB693">
        <v>21482</v>
      </c>
      <c r="AD693" t="s">
        <v>6</v>
      </c>
      <c r="AE693">
        <v>92</v>
      </c>
      <c r="AF693" s="9">
        <v>44256</v>
      </c>
      <c r="AH693" t="s">
        <v>11099</v>
      </c>
      <c r="AI693" t="s">
        <v>11098</v>
      </c>
      <c r="AJ693" t="s">
        <v>11097</v>
      </c>
      <c r="AK693" t="s">
        <v>11096</v>
      </c>
      <c r="AL693">
        <v>7</v>
      </c>
      <c r="AM693" s="5">
        <f t="shared" si="90"/>
        <v>0.3888888888888889</v>
      </c>
      <c r="AN693" s="4">
        <f t="shared" si="87"/>
        <v>5.890024822247465E-4</v>
      </c>
      <c r="AO693" s="3"/>
      <c r="AP693">
        <v>0</v>
      </c>
      <c r="AQ693" t="s">
        <v>11095</v>
      </c>
      <c r="AR693" t="s">
        <v>1</v>
      </c>
      <c r="AS693" t="s">
        <v>11094</v>
      </c>
      <c r="AT693" s="2" t="s">
        <v>0</v>
      </c>
      <c r="AU693" s="1">
        <f t="shared" si="91"/>
        <v>1.1201499869090155</v>
      </c>
      <c r="AV693" s="1">
        <f t="shared" si="92"/>
        <v>0.8169357758557183</v>
      </c>
      <c r="AW693" s="1">
        <f t="shared" si="93"/>
        <v>0.51372156480242082</v>
      </c>
    </row>
    <row r="694" spans="1:49" x14ac:dyDescent="0.2">
      <c r="A694">
        <v>692</v>
      </c>
      <c r="B694" t="s">
        <v>11093</v>
      </c>
      <c r="C694" t="s">
        <v>11092</v>
      </c>
      <c r="D694" t="s">
        <v>11091</v>
      </c>
      <c r="F694" t="s">
        <v>11090</v>
      </c>
      <c r="G694" t="s">
        <v>17</v>
      </c>
      <c r="H694" t="s">
        <v>16</v>
      </c>
      <c r="I694" t="s">
        <v>11089</v>
      </c>
      <c r="J694">
        <v>60023998</v>
      </c>
      <c r="K694" t="s">
        <v>11088</v>
      </c>
      <c r="L694" t="s">
        <v>11087</v>
      </c>
      <c r="M694" t="s">
        <v>1679</v>
      </c>
      <c r="N694">
        <v>2</v>
      </c>
      <c r="O694" t="s">
        <v>11086</v>
      </c>
      <c r="P694" t="s">
        <v>11085</v>
      </c>
      <c r="Q694" t="s">
        <v>11084</v>
      </c>
      <c r="R694" s="7">
        <v>38047</v>
      </c>
      <c r="S694" s="8">
        <f t="shared" si="88"/>
        <v>2004</v>
      </c>
      <c r="T694" s="8">
        <v>2004</v>
      </c>
      <c r="U694" s="8">
        <f t="shared" si="89"/>
        <v>18</v>
      </c>
      <c r="V694" s="7">
        <v>38047</v>
      </c>
      <c r="W694" t="s">
        <v>11083</v>
      </c>
      <c r="X694" s="2">
        <v>1.3149999999999999</v>
      </c>
      <c r="Y694" s="6">
        <f t="shared" si="86"/>
        <v>3.5103173967592965E-2</v>
      </c>
      <c r="AA694">
        <v>3608352</v>
      </c>
      <c r="AB694">
        <v>18164</v>
      </c>
      <c r="AD694" t="s">
        <v>6</v>
      </c>
      <c r="AE694">
        <v>46</v>
      </c>
      <c r="AF694">
        <v>1</v>
      </c>
      <c r="AH694" t="s">
        <v>11082</v>
      </c>
      <c r="AI694" t="s">
        <v>11081</v>
      </c>
      <c r="AJ694" t="s">
        <v>11080</v>
      </c>
      <c r="AK694" t="s">
        <v>11079</v>
      </c>
      <c r="AL694">
        <v>20</v>
      </c>
      <c r="AM694" s="5">
        <f t="shared" si="90"/>
        <v>1.1111111111111112</v>
      </c>
      <c r="AN694" s="4">
        <f t="shared" si="87"/>
        <v>1.6828642349278472E-3</v>
      </c>
      <c r="AO694" s="3"/>
      <c r="AP694">
        <v>0</v>
      </c>
      <c r="AR694" t="s">
        <v>1</v>
      </c>
      <c r="AT694" s="2" t="s">
        <v>0</v>
      </c>
      <c r="AU694" s="1">
        <f t="shared" si="91"/>
        <v>2.507708104779343</v>
      </c>
      <c r="AV694" s="1">
        <f t="shared" si="92"/>
        <v>1.8393019101260406</v>
      </c>
      <c r="AW694" s="1">
        <f t="shared" si="93"/>
        <v>1.1708957154727382</v>
      </c>
    </row>
    <row r="695" spans="1:49" x14ac:dyDescent="0.2">
      <c r="A695">
        <v>693</v>
      </c>
      <c r="B695" t="s">
        <v>11078</v>
      </c>
      <c r="C695" t="s">
        <v>11077</v>
      </c>
      <c r="D695" t="s">
        <v>11076</v>
      </c>
      <c r="F695" t="s">
        <v>11075</v>
      </c>
      <c r="G695" t="s">
        <v>17</v>
      </c>
      <c r="H695" t="s">
        <v>16</v>
      </c>
      <c r="I695" t="s">
        <v>11074</v>
      </c>
      <c r="J695" t="s">
        <v>11073</v>
      </c>
      <c r="K695" t="s">
        <v>11072</v>
      </c>
      <c r="L695" t="s">
        <v>11071</v>
      </c>
      <c r="M695" t="s">
        <v>10079</v>
      </c>
      <c r="N695">
        <v>3</v>
      </c>
      <c r="O695" t="s">
        <v>11070</v>
      </c>
      <c r="P695" t="s">
        <v>11069</v>
      </c>
      <c r="Q695" t="s">
        <v>11068</v>
      </c>
      <c r="R695" s="7">
        <v>38047</v>
      </c>
      <c r="S695" s="8">
        <f t="shared" si="88"/>
        <v>2004</v>
      </c>
      <c r="T695" s="8">
        <v>2004</v>
      </c>
      <c r="U695" s="8">
        <f t="shared" si="89"/>
        <v>18</v>
      </c>
      <c r="V695" s="7">
        <v>38047</v>
      </c>
      <c r="W695" t="s">
        <v>11067</v>
      </c>
      <c r="X695" s="2">
        <v>0.65400000000000003</v>
      </c>
      <c r="Y695" s="6">
        <f t="shared" si="86"/>
        <v>1.7458156482742054E-2</v>
      </c>
      <c r="AA695" t="s">
        <v>11066</v>
      </c>
      <c r="AB695">
        <v>28472</v>
      </c>
      <c r="AD695" t="s">
        <v>6</v>
      </c>
      <c r="AE695">
        <v>12</v>
      </c>
      <c r="AF695">
        <v>1</v>
      </c>
      <c r="AH695" t="s">
        <v>11065</v>
      </c>
      <c r="AI695" t="s">
        <v>11064</v>
      </c>
      <c r="AJ695" t="s">
        <v>11063</v>
      </c>
      <c r="AK695" t="s">
        <v>11062</v>
      </c>
      <c r="AL695">
        <v>10</v>
      </c>
      <c r="AM695" s="5">
        <f t="shared" si="90"/>
        <v>0.55555555555555558</v>
      </c>
      <c r="AN695" s="4">
        <f t="shared" si="87"/>
        <v>8.414321174639236E-4</v>
      </c>
      <c r="AO695" s="3"/>
      <c r="AP695">
        <v>0</v>
      </c>
      <c r="AR695" t="s">
        <v>1</v>
      </c>
      <c r="AT695" s="2" t="s">
        <v>0</v>
      </c>
      <c r="AU695" s="1">
        <f t="shared" si="91"/>
        <v>1.2473139173158614</v>
      </c>
      <c r="AV695" s="1">
        <f t="shared" si="92"/>
        <v>0.91497943001029891</v>
      </c>
      <c r="AW695" s="1">
        <f t="shared" si="93"/>
        <v>0.58264494270473621</v>
      </c>
    </row>
    <row r="696" spans="1:49" x14ac:dyDescent="0.2">
      <c r="A696">
        <v>694</v>
      </c>
      <c r="B696" t="s">
        <v>11061</v>
      </c>
      <c r="C696" t="s">
        <v>11060</v>
      </c>
      <c r="D696" t="s">
        <v>11059</v>
      </c>
      <c r="F696" t="s">
        <v>11058</v>
      </c>
      <c r="G696" t="s">
        <v>17</v>
      </c>
      <c r="H696" t="s">
        <v>16</v>
      </c>
      <c r="I696" t="s">
        <v>11057</v>
      </c>
      <c r="J696" t="s">
        <v>11052</v>
      </c>
      <c r="K696" t="s">
        <v>11056</v>
      </c>
      <c r="L696" t="s">
        <v>11055</v>
      </c>
      <c r="M696" t="s">
        <v>1178</v>
      </c>
      <c r="N696">
        <v>2</v>
      </c>
      <c r="O696" t="s">
        <v>11054</v>
      </c>
      <c r="P696" t="s">
        <v>11053</v>
      </c>
      <c r="Q696" t="s">
        <v>11052</v>
      </c>
      <c r="R696" s="7">
        <v>38047</v>
      </c>
      <c r="S696" s="8">
        <f t="shared" si="88"/>
        <v>2004</v>
      </c>
      <c r="T696" s="8">
        <v>2004</v>
      </c>
      <c r="U696" s="8">
        <f t="shared" si="89"/>
        <v>18</v>
      </c>
      <c r="V696" s="7">
        <v>38047</v>
      </c>
      <c r="W696" t="s">
        <v>11051</v>
      </c>
      <c r="X696" s="2">
        <v>1.2769999999999999</v>
      </c>
      <c r="Y696" s="6">
        <f t="shared" si="86"/>
        <v>3.4088785670430582E-2</v>
      </c>
      <c r="AA696">
        <v>12709638</v>
      </c>
      <c r="AB696">
        <v>12507</v>
      </c>
      <c r="AD696" t="s">
        <v>6</v>
      </c>
      <c r="AE696">
        <v>8</v>
      </c>
      <c r="AF696">
        <v>2</v>
      </c>
      <c r="AH696" t="s">
        <v>2248</v>
      </c>
      <c r="AI696" t="s">
        <v>11050</v>
      </c>
      <c r="AJ696" t="s">
        <v>11049</v>
      </c>
      <c r="AK696" t="s">
        <v>11048</v>
      </c>
      <c r="AL696">
        <v>20</v>
      </c>
      <c r="AM696" s="5">
        <f t="shared" si="90"/>
        <v>1.1111111111111112</v>
      </c>
      <c r="AN696" s="4">
        <f t="shared" si="87"/>
        <v>1.6828642349278472E-3</v>
      </c>
      <c r="AO696" s="3"/>
      <c r="AP696">
        <v>0</v>
      </c>
      <c r="AR696" t="s">
        <v>1</v>
      </c>
      <c r="AT696" s="2">
        <v>5.1070000000000002</v>
      </c>
      <c r="AU696" s="1">
        <f t="shared" si="91"/>
        <v>2.436700923977976</v>
      </c>
      <c r="AV696" s="1">
        <f t="shared" si="92"/>
        <v>1.7885824952679215</v>
      </c>
      <c r="AW696" s="1">
        <f t="shared" si="93"/>
        <v>1.1404640665578667</v>
      </c>
    </row>
    <row r="697" spans="1:49" x14ac:dyDescent="0.2">
      <c r="A697">
        <v>695</v>
      </c>
      <c r="B697" t="s">
        <v>11047</v>
      </c>
      <c r="C697" t="s">
        <v>11046</v>
      </c>
      <c r="E697">
        <v>15139314</v>
      </c>
      <c r="F697" t="s">
        <v>11045</v>
      </c>
      <c r="G697" t="s">
        <v>17</v>
      </c>
      <c r="H697" t="s">
        <v>16</v>
      </c>
      <c r="I697" t="s">
        <v>11044</v>
      </c>
      <c r="J697" t="s">
        <v>11043</v>
      </c>
      <c r="K697" t="s">
        <v>11042</v>
      </c>
      <c r="L697" t="s">
        <v>11041</v>
      </c>
      <c r="M697" t="s">
        <v>11040</v>
      </c>
      <c r="N697">
        <v>10</v>
      </c>
      <c r="O697" t="s">
        <v>11039</v>
      </c>
      <c r="P697" t="s">
        <v>11038</v>
      </c>
      <c r="Q697" t="s">
        <v>11037</v>
      </c>
      <c r="R697" s="7">
        <v>38047</v>
      </c>
      <c r="S697" s="8">
        <f t="shared" si="88"/>
        <v>2004</v>
      </c>
      <c r="T697" s="8">
        <v>2004</v>
      </c>
      <c r="U697" s="8">
        <f t="shared" si="89"/>
        <v>18</v>
      </c>
      <c r="V697" s="7">
        <v>38047</v>
      </c>
      <c r="W697" t="s">
        <v>2249</v>
      </c>
      <c r="X697" s="2">
        <v>0.85499999999999998</v>
      </c>
      <c r="Y697" s="6">
        <f t="shared" si="86"/>
        <v>2.28237366861536E-2</v>
      </c>
      <c r="AA697">
        <v>980331</v>
      </c>
      <c r="AB697">
        <v>23342</v>
      </c>
      <c r="AD697" t="s">
        <v>6</v>
      </c>
      <c r="AE697">
        <v>30</v>
      </c>
      <c r="AF697">
        <v>3</v>
      </c>
      <c r="AH697" t="s">
        <v>11036</v>
      </c>
      <c r="AI697" t="s">
        <v>11035</v>
      </c>
      <c r="AJ697" t="s">
        <v>11034</v>
      </c>
      <c r="AK697" t="s">
        <v>11033</v>
      </c>
      <c r="AL697">
        <v>14</v>
      </c>
      <c r="AM697" s="5">
        <f t="shared" si="90"/>
        <v>0.77777777777777779</v>
      </c>
      <c r="AN697" s="4">
        <f t="shared" si="87"/>
        <v>1.178004964449493E-3</v>
      </c>
      <c r="AO697" s="3"/>
      <c r="AP697">
        <v>0</v>
      </c>
      <c r="AQ697" t="s">
        <v>11032</v>
      </c>
      <c r="AR697" t="s">
        <v>1</v>
      </c>
      <c r="AS697" t="s">
        <v>11031</v>
      </c>
      <c r="AT697" s="2">
        <v>2.6259999999999999</v>
      </c>
      <c r="AU697" s="1">
        <f t="shared" si="91"/>
        <v>1.6330017169642366</v>
      </c>
      <c r="AV697" s="1">
        <f t="shared" si="92"/>
        <v>1.2000870825301546</v>
      </c>
      <c r="AW697" s="1">
        <f t="shared" si="93"/>
        <v>0.76717244809607243</v>
      </c>
    </row>
    <row r="698" spans="1:49" x14ac:dyDescent="0.2">
      <c r="A698">
        <v>696</v>
      </c>
      <c r="B698" t="s">
        <v>11030</v>
      </c>
      <c r="C698" t="s">
        <v>11029</v>
      </c>
      <c r="F698" t="s">
        <v>11028</v>
      </c>
      <c r="G698" t="s">
        <v>17</v>
      </c>
      <c r="H698" t="s">
        <v>16</v>
      </c>
      <c r="I698" t="s">
        <v>11027</v>
      </c>
      <c r="J698">
        <v>60027856</v>
      </c>
      <c r="K698" t="s">
        <v>11026</v>
      </c>
      <c r="L698" t="s">
        <v>11025</v>
      </c>
      <c r="M698" t="s">
        <v>815</v>
      </c>
      <c r="N698">
        <v>7</v>
      </c>
      <c r="O698" t="s">
        <v>11024</v>
      </c>
      <c r="P698" t="s">
        <v>11023</v>
      </c>
      <c r="Q698" t="s">
        <v>11022</v>
      </c>
      <c r="R698" s="7">
        <v>38047</v>
      </c>
      <c r="S698" s="8">
        <f t="shared" si="88"/>
        <v>2004</v>
      </c>
      <c r="T698" s="8">
        <v>2004</v>
      </c>
      <c r="U698" s="8">
        <f t="shared" si="89"/>
        <v>18</v>
      </c>
      <c r="V698" s="7">
        <v>38047</v>
      </c>
      <c r="W698" t="s">
        <v>11021</v>
      </c>
      <c r="X698" s="2">
        <v>0.78200000000000003</v>
      </c>
      <c r="Y698" s="6">
        <f t="shared" si="86"/>
        <v>2.0875043378446919E-2</v>
      </c>
      <c r="AA698">
        <v>189316</v>
      </c>
      <c r="AB698">
        <v>19901</v>
      </c>
      <c r="AD698" t="s">
        <v>6</v>
      </c>
      <c r="AE698">
        <v>50</v>
      </c>
      <c r="AF698">
        <v>1</v>
      </c>
      <c r="AH698" t="s">
        <v>11020</v>
      </c>
      <c r="AI698" t="s">
        <v>11019</v>
      </c>
      <c r="AJ698" t="s">
        <v>11018</v>
      </c>
      <c r="AK698" t="s">
        <v>11017</v>
      </c>
      <c r="AL698">
        <v>16</v>
      </c>
      <c r="AM698" s="5">
        <f t="shared" si="90"/>
        <v>0.88888888888888884</v>
      </c>
      <c r="AN698" s="4">
        <f t="shared" si="87"/>
        <v>1.3462913879422776E-3</v>
      </c>
      <c r="AO698" s="3"/>
      <c r="AP698">
        <v>0</v>
      </c>
      <c r="AQ698" t="s">
        <v>11016</v>
      </c>
      <c r="AR698" t="s">
        <v>11015</v>
      </c>
      <c r="AS698" t="s">
        <v>11014</v>
      </c>
      <c r="AT698" s="2">
        <v>3.863</v>
      </c>
      <c r="AU698" s="1">
        <f t="shared" si="91"/>
        <v>1.5016417781295526</v>
      </c>
      <c r="AV698" s="1">
        <f t="shared" si="92"/>
        <v>1.1110667383194599</v>
      </c>
      <c r="AW698" s="1">
        <f t="shared" si="93"/>
        <v>0.72049169850936701</v>
      </c>
    </row>
    <row r="699" spans="1:49" x14ac:dyDescent="0.2">
      <c r="A699">
        <v>697</v>
      </c>
      <c r="B699" t="s">
        <v>11013</v>
      </c>
      <c r="C699" t="s">
        <v>11012</v>
      </c>
      <c r="F699" t="s">
        <v>11011</v>
      </c>
      <c r="G699" t="s">
        <v>17</v>
      </c>
      <c r="H699" t="s">
        <v>16</v>
      </c>
      <c r="I699" t="s">
        <v>11010</v>
      </c>
      <c r="J699">
        <v>60014907</v>
      </c>
      <c r="K699" t="s">
        <v>11009</v>
      </c>
      <c r="L699" t="s">
        <v>11008</v>
      </c>
      <c r="M699" t="s">
        <v>815</v>
      </c>
      <c r="N699">
        <v>2</v>
      </c>
      <c r="O699" t="s">
        <v>11007</v>
      </c>
      <c r="P699" t="s">
        <v>11006</v>
      </c>
      <c r="Q699" t="s">
        <v>11005</v>
      </c>
      <c r="R699" s="7">
        <v>38047</v>
      </c>
      <c r="S699" s="8">
        <f t="shared" si="88"/>
        <v>2004</v>
      </c>
      <c r="T699" s="8">
        <v>2004</v>
      </c>
      <c r="U699" s="8">
        <f t="shared" si="89"/>
        <v>18</v>
      </c>
      <c r="V699" s="7">
        <v>38047</v>
      </c>
      <c r="W699" t="s">
        <v>1636</v>
      </c>
      <c r="X699" s="2">
        <v>1.3720000000000001</v>
      </c>
      <c r="Y699" s="6">
        <f t="shared" si="86"/>
        <v>3.662475641333654E-2</v>
      </c>
      <c r="AA699">
        <v>189480</v>
      </c>
      <c r="AB699">
        <v>17366</v>
      </c>
      <c r="AD699" t="s">
        <v>6</v>
      </c>
      <c r="AE699">
        <v>52</v>
      </c>
      <c r="AF699">
        <v>3</v>
      </c>
      <c r="AH699" t="s">
        <v>11004</v>
      </c>
      <c r="AI699" t="s">
        <v>11003</v>
      </c>
      <c r="AJ699" t="s">
        <v>11002</v>
      </c>
      <c r="AK699" t="s">
        <v>11001</v>
      </c>
      <c r="AL699">
        <v>23</v>
      </c>
      <c r="AM699" s="5">
        <f t="shared" si="90"/>
        <v>1.2777777777777777</v>
      </c>
      <c r="AN699" s="4">
        <f t="shared" si="87"/>
        <v>1.9352938701670242E-3</v>
      </c>
      <c r="AO699" s="3"/>
      <c r="AP699">
        <v>0</v>
      </c>
      <c r="AR699" t="s">
        <v>1</v>
      </c>
      <c r="AT699" s="2" t="s">
        <v>0</v>
      </c>
      <c r="AU699" s="1">
        <f t="shared" si="91"/>
        <v>2.6217917650385685</v>
      </c>
      <c r="AV699" s="1">
        <f t="shared" si="92"/>
        <v>1.9280025141751782</v>
      </c>
      <c r="AW699" s="1">
        <f t="shared" si="93"/>
        <v>1.2342132633117879</v>
      </c>
    </row>
    <row r="700" spans="1:49" x14ac:dyDescent="0.2">
      <c r="A700">
        <v>698</v>
      </c>
      <c r="B700" t="s">
        <v>11000</v>
      </c>
      <c r="F700" t="s">
        <v>10999</v>
      </c>
      <c r="G700" t="s">
        <v>17</v>
      </c>
      <c r="H700" t="s">
        <v>16</v>
      </c>
      <c r="I700" t="s">
        <v>10998</v>
      </c>
      <c r="J700" t="s">
        <v>10997</v>
      </c>
      <c r="K700" t="s">
        <v>10996</v>
      </c>
      <c r="L700" t="s">
        <v>10995</v>
      </c>
      <c r="M700" t="s">
        <v>10994</v>
      </c>
      <c r="N700">
        <v>2</v>
      </c>
      <c r="O700" t="s">
        <v>10993</v>
      </c>
      <c r="P700" t="s">
        <v>10992</v>
      </c>
      <c r="Q700" t="s">
        <v>10991</v>
      </c>
      <c r="R700" s="7">
        <v>38047</v>
      </c>
      <c r="S700" s="8">
        <f t="shared" si="88"/>
        <v>2004</v>
      </c>
      <c r="T700" s="8">
        <v>2004</v>
      </c>
      <c r="U700" s="8">
        <f t="shared" si="89"/>
        <v>18</v>
      </c>
      <c r="V700" s="7">
        <v>38047</v>
      </c>
      <c r="W700" t="s">
        <v>10990</v>
      </c>
      <c r="X700" s="2">
        <v>0.19400000000000001</v>
      </c>
      <c r="Y700" s="6">
        <f t="shared" si="86"/>
        <v>5.1787192013026881E-3</v>
      </c>
      <c r="AA700" t="s">
        <v>10989</v>
      </c>
      <c r="AB700">
        <v>19798</v>
      </c>
      <c r="AD700" t="s">
        <v>6</v>
      </c>
      <c r="AE700">
        <v>115</v>
      </c>
      <c r="AF700">
        <v>2</v>
      </c>
      <c r="AH700" t="s">
        <v>10048</v>
      </c>
      <c r="AI700" t="s">
        <v>10988</v>
      </c>
      <c r="AJ700" t="s">
        <v>10987</v>
      </c>
      <c r="AK700" t="s">
        <v>10986</v>
      </c>
      <c r="AL700">
        <v>0</v>
      </c>
      <c r="AM700" s="5">
        <f t="shared" si="90"/>
        <v>0</v>
      </c>
      <c r="AN700" s="4">
        <f t="shared" si="87"/>
        <v>0</v>
      </c>
      <c r="AO700" s="3"/>
      <c r="AP700">
        <v>0</v>
      </c>
      <c r="AR700" t="s">
        <v>1</v>
      </c>
      <c r="AT700" s="2">
        <v>0.35899999999999999</v>
      </c>
      <c r="AU700" s="1">
        <f t="shared" si="91"/>
        <v>0.36251034409118815</v>
      </c>
      <c r="AV700" s="1">
        <f t="shared" si="92"/>
        <v>0.25893596006513442</v>
      </c>
      <c r="AW700" s="1">
        <f t="shared" si="93"/>
        <v>0.15536157603908066</v>
      </c>
    </row>
    <row r="701" spans="1:49" x14ac:dyDescent="0.2">
      <c r="A701">
        <v>699</v>
      </c>
      <c r="B701" t="s">
        <v>10985</v>
      </c>
      <c r="C701" t="s">
        <v>10984</v>
      </c>
      <c r="D701" t="s">
        <v>10983</v>
      </c>
      <c r="F701" t="s">
        <v>10982</v>
      </c>
      <c r="G701" t="s">
        <v>17</v>
      </c>
      <c r="H701" t="s">
        <v>16</v>
      </c>
      <c r="I701" t="s">
        <v>10981</v>
      </c>
      <c r="J701" t="s">
        <v>10980</v>
      </c>
      <c r="K701" t="s">
        <v>10979</v>
      </c>
      <c r="L701" t="s">
        <v>10978</v>
      </c>
      <c r="M701" t="s">
        <v>10977</v>
      </c>
      <c r="N701">
        <v>12</v>
      </c>
      <c r="O701" t="s">
        <v>10976</v>
      </c>
      <c r="P701" t="s">
        <v>10975</v>
      </c>
      <c r="Q701" t="s">
        <v>10974</v>
      </c>
      <c r="R701" s="7">
        <v>38047</v>
      </c>
      <c r="S701" s="8">
        <f t="shared" si="88"/>
        <v>2004</v>
      </c>
      <c r="T701" s="8">
        <v>2004</v>
      </c>
      <c r="U701" s="8">
        <f t="shared" si="89"/>
        <v>18</v>
      </c>
      <c r="V701" s="7">
        <v>38047</v>
      </c>
      <c r="W701" t="s">
        <v>10973</v>
      </c>
      <c r="X701" s="2">
        <v>0.66900000000000004</v>
      </c>
      <c r="Y701" s="6">
        <f t="shared" si="86"/>
        <v>1.7858572915832469E-2</v>
      </c>
      <c r="AA701">
        <v>112275</v>
      </c>
      <c r="AB701">
        <v>13713</v>
      </c>
      <c r="AD701" t="s">
        <v>6</v>
      </c>
      <c r="AE701">
        <v>44</v>
      </c>
      <c r="AF701">
        <v>3</v>
      </c>
      <c r="AH701" t="s">
        <v>10972</v>
      </c>
      <c r="AI701" t="s">
        <v>10971</v>
      </c>
      <c r="AK701" t="s">
        <v>10970</v>
      </c>
      <c r="AL701">
        <v>5</v>
      </c>
      <c r="AM701" s="5">
        <f t="shared" si="90"/>
        <v>0.27777777777777779</v>
      </c>
      <c r="AN701" s="4">
        <f t="shared" si="87"/>
        <v>4.207160587319618E-4</v>
      </c>
      <c r="AO701" s="3"/>
      <c r="AP701">
        <v>0</v>
      </c>
      <c r="AR701" t="s">
        <v>1</v>
      </c>
      <c r="AT701" s="2">
        <v>2.226</v>
      </c>
      <c r="AU701" s="1">
        <f t="shared" si="91"/>
        <v>1.2627215858702314</v>
      </c>
      <c r="AV701" s="1">
        <f t="shared" si="92"/>
        <v>0.91396444872822147</v>
      </c>
      <c r="AW701" s="1">
        <f t="shared" si="93"/>
        <v>0.5652073115862114</v>
      </c>
    </row>
    <row r="702" spans="1:49" x14ac:dyDescent="0.2">
      <c r="A702">
        <v>700</v>
      </c>
      <c r="B702" t="s">
        <v>10969</v>
      </c>
      <c r="C702" t="s">
        <v>10968</v>
      </c>
      <c r="D702" t="s">
        <v>10967</v>
      </c>
      <c r="F702" t="s">
        <v>10966</v>
      </c>
      <c r="G702" t="s">
        <v>17</v>
      </c>
      <c r="H702" t="s">
        <v>16</v>
      </c>
      <c r="I702" t="s">
        <v>10965</v>
      </c>
      <c r="J702" t="s">
        <v>10964</v>
      </c>
      <c r="K702" t="s">
        <v>10963</v>
      </c>
      <c r="L702" t="s">
        <v>10962</v>
      </c>
      <c r="M702" t="s">
        <v>657</v>
      </c>
      <c r="N702">
        <v>6</v>
      </c>
      <c r="O702" t="s">
        <v>10961</v>
      </c>
      <c r="P702" t="s">
        <v>10960</v>
      </c>
      <c r="Q702" t="s">
        <v>10959</v>
      </c>
      <c r="R702" s="7">
        <v>38047</v>
      </c>
      <c r="S702" s="8">
        <f t="shared" si="88"/>
        <v>2004</v>
      </c>
      <c r="T702" s="8">
        <v>2004</v>
      </c>
      <c r="U702" s="8">
        <f t="shared" si="89"/>
        <v>18</v>
      </c>
      <c r="V702" s="7">
        <v>38047</v>
      </c>
      <c r="W702" t="s">
        <v>40</v>
      </c>
      <c r="X702" s="2">
        <v>0.755</v>
      </c>
      <c r="Y702" s="6">
        <f t="shared" si="86"/>
        <v>2.0154293798884174E-2</v>
      </c>
      <c r="AA702" t="s">
        <v>39</v>
      </c>
      <c r="AB702">
        <v>28697</v>
      </c>
      <c r="AD702" t="s">
        <v>6</v>
      </c>
      <c r="AE702">
        <v>58</v>
      </c>
      <c r="AF702" s="9">
        <v>44415</v>
      </c>
      <c r="AH702" t="s">
        <v>10958</v>
      </c>
      <c r="AI702" t="s">
        <v>10957</v>
      </c>
      <c r="AJ702" t="s">
        <v>10956</v>
      </c>
      <c r="AK702" t="s">
        <v>10955</v>
      </c>
      <c r="AL702">
        <v>41</v>
      </c>
      <c r="AM702" s="5">
        <f t="shared" si="90"/>
        <v>2.2777777777777777</v>
      </c>
      <c r="AN702" s="4">
        <f t="shared" si="87"/>
        <v>3.4498716816020866E-3</v>
      </c>
      <c r="AO702" s="3"/>
      <c r="AP702">
        <v>0</v>
      </c>
      <c r="AR702" t="s">
        <v>10954</v>
      </c>
      <c r="AT702" s="2">
        <v>3.423</v>
      </c>
      <c r="AU702" s="1">
        <f t="shared" si="91"/>
        <v>1.5142967163699548</v>
      </c>
      <c r="AV702" s="1">
        <f t="shared" si="92"/>
        <v>1.1802082740243132</v>
      </c>
      <c r="AW702" s="1">
        <f t="shared" si="93"/>
        <v>0.84611983167867133</v>
      </c>
    </row>
    <row r="703" spans="1:49" x14ac:dyDescent="0.2">
      <c r="A703">
        <v>701</v>
      </c>
      <c r="B703" t="s">
        <v>10953</v>
      </c>
      <c r="C703" t="s">
        <v>10952</v>
      </c>
      <c r="D703" t="s">
        <v>10951</v>
      </c>
      <c r="F703" t="s">
        <v>10950</v>
      </c>
      <c r="G703" t="s">
        <v>17</v>
      </c>
      <c r="H703" t="s">
        <v>16</v>
      </c>
      <c r="I703" t="s">
        <v>10949</v>
      </c>
      <c r="J703" t="s">
        <v>10948</v>
      </c>
      <c r="K703" t="s">
        <v>10947</v>
      </c>
      <c r="L703" t="s">
        <v>10946</v>
      </c>
      <c r="M703" t="s">
        <v>64</v>
      </c>
      <c r="N703">
        <v>2</v>
      </c>
      <c r="O703" t="s">
        <v>10945</v>
      </c>
      <c r="P703" t="s">
        <v>10944</v>
      </c>
      <c r="Q703" t="s">
        <v>10943</v>
      </c>
      <c r="R703" s="7">
        <v>38047</v>
      </c>
      <c r="S703" s="8">
        <f t="shared" si="88"/>
        <v>2004</v>
      </c>
      <c r="T703" s="8">
        <v>2004</v>
      </c>
      <c r="U703" s="8">
        <f t="shared" si="89"/>
        <v>18</v>
      </c>
      <c r="V703" s="7">
        <v>38047</v>
      </c>
      <c r="W703" t="s">
        <v>5943</v>
      </c>
      <c r="X703" s="2">
        <v>0.90700000000000003</v>
      </c>
      <c r="Y703" s="6">
        <f t="shared" si="86"/>
        <v>2.4211846987533703E-2</v>
      </c>
      <c r="AA703">
        <v>1651684</v>
      </c>
      <c r="AB703">
        <v>25548</v>
      </c>
      <c r="AD703" t="s">
        <v>6</v>
      </c>
      <c r="AE703">
        <v>84</v>
      </c>
      <c r="AF703">
        <v>3</v>
      </c>
      <c r="AH703" t="s">
        <v>10942</v>
      </c>
      <c r="AI703" t="s">
        <v>10941</v>
      </c>
      <c r="AJ703" t="s">
        <v>10940</v>
      </c>
      <c r="AK703" t="s">
        <v>10939</v>
      </c>
      <c r="AL703">
        <v>4</v>
      </c>
      <c r="AM703" s="5">
        <f t="shared" si="90"/>
        <v>0.22222222222222221</v>
      </c>
      <c r="AN703" s="4">
        <f t="shared" si="87"/>
        <v>3.365728469855694E-4</v>
      </c>
      <c r="AO703" s="3"/>
      <c r="AP703">
        <v>0</v>
      </c>
      <c r="AQ703" t="s">
        <v>10938</v>
      </c>
      <c r="AR703" t="s">
        <v>10937</v>
      </c>
      <c r="AS703" t="s">
        <v>10936</v>
      </c>
      <c r="AT703" s="2">
        <v>4.6619999999999999</v>
      </c>
      <c r="AU703" s="1">
        <f t="shared" si="91"/>
        <v>1.7049264745369261</v>
      </c>
      <c r="AV703" s="1">
        <f t="shared" si="92"/>
        <v>1.2274209917259635</v>
      </c>
      <c r="AW703" s="1">
        <f t="shared" si="93"/>
        <v>0.74991550891500092</v>
      </c>
    </row>
    <row r="704" spans="1:49" x14ac:dyDescent="0.2">
      <c r="A704">
        <v>702</v>
      </c>
      <c r="B704" t="s">
        <v>10935</v>
      </c>
      <c r="C704" t="s">
        <v>10934</v>
      </c>
      <c r="D704" t="s">
        <v>10933</v>
      </c>
      <c r="F704" t="s">
        <v>10932</v>
      </c>
      <c r="G704" t="s">
        <v>17</v>
      </c>
      <c r="H704" t="s">
        <v>16</v>
      </c>
      <c r="I704" t="s">
        <v>5322</v>
      </c>
      <c r="J704">
        <v>60032330</v>
      </c>
      <c r="K704" t="s">
        <v>364</v>
      </c>
      <c r="L704" t="s">
        <v>363</v>
      </c>
      <c r="M704" t="s">
        <v>362</v>
      </c>
      <c r="N704">
        <v>2</v>
      </c>
      <c r="O704" t="s">
        <v>10931</v>
      </c>
      <c r="P704" t="s">
        <v>10930</v>
      </c>
      <c r="Q704" t="s">
        <v>10929</v>
      </c>
      <c r="R704" s="7">
        <v>38047</v>
      </c>
      <c r="S704" s="8">
        <f t="shared" si="88"/>
        <v>2004</v>
      </c>
      <c r="T704" s="8">
        <v>2004</v>
      </c>
      <c r="U704" s="8">
        <f t="shared" si="89"/>
        <v>18</v>
      </c>
      <c r="V704" s="7">
        <v>38047</v>
      </c>
      <c r="W704" t="s">
        <v>5943</v>
      </c>
      <c r="X704" s="2">
        <v>0.90700000000000003</v>
      </c>
      <c r="Y704" s="6">
        <f t="shared" si="86"/>
        <v>2.4211846987533703E-2</v>
      </c>
      <c r="AA704">
        <v>1651684</v>
      </c>
      <c r="AB704">
        <v>25548</v>
      </c>
      <c r="AD704" t="s">
        <v>6</v>
      </c>
      <c r="AE704">
        <v>84</v>
      </c>
      <c r="AF704">
        <v>3</v>
      </c>
      <c r="AH704" t="s">
        <v>10928</v>
      </c>
      <c r="AI704" t="s">
        <v>10927</v>
      </c>
      <c r="AJ704" t="s">
        <v>10926</v>
      </c>
      <c r="AK704" t="s">
        <v>10925</v>
      </c>
      <c r="AL704">
        <v>6</v>
      </c>
      <c r="AM704" s="5">
        <f t="shared" si="90"/>
        <v>0.33333333333333331</v>
      </c>
      <c r="AN704" s="4">
        <f t="shared" si="87"/>
        <v>5.048592704783541E-4</v>
      </c>
      <c r="AO704" s="3"/>
      <c r="AP704">
        <v>0</v>
      </c>
      <c r="AR704" t="s">
        <v>1</v>
      </c>
      <c r="AT704" s="2">
        <v>4.6619999999999999</v>
      </c>
      <c r="AU704" s="1">
        <f t="shared" si="91"/>
        <v>1.7099750672417096</v>
      </c>
      <c r="AV704" s="1">
        <f t="shared" si="92"/>
        <v>1.2358353129006028</v>
      </c>
      <c r="AW704" s="1">
        <f t="shared" si="93"/>
        <v>0.76169555855949578</v>
      </c>
    </row>
    <row r="705" spans="1:49" x14ac:dyDescent="0.2">
      <c r="A705">
        <v>703</v>
      </c>
      <c r="B705" t="s">
        <v>10924</v>
      </c>
      <c r="C705" t="s">
        <v>10923</v>
      </c>
      <c r="D705" t="s">
        <v>10922</v>
      </c>
      <c r="F705" t="s">
        <v>10921</v>
      </c>
      <c r="G705" t="s">
        <v>17</v>
      </c>
      <c r="H705" t="s">
        <v>16</v>
      </c>
      <c r="I705" t="s">
        <v>10920</v>
      </c>
      <c r="J705">
        <v>60025063</v>
      </c>
      <c r="K705" t="s">
        <v>8327</v>
      </c>
      <c r="L705" t="s">
        <v>8326</v>
      </c>
      <c r="M705" t="s">
        <v>4238</v>
      </c>
      <c r="N705">
        <v>3</v>
      </c>
      <c r="O705" t="s">
        <v>10919</v>
      </c>
      <c r="P705" t="s">
        <v>10918</v>
      </c>
      <c r="Q705" t="s">
        <v>10917</v>
      </c>
      <c r="R705" s="7">
        <v>38047</v>
      </c>
      <c r="S705" s="8">
        <f t="shared" si="88"/>
        <v>2004</v>
      </c>
      <c r="T705" s="8">
        <v>2004</v>
      </c>
      <c r="U705" s="8">
        <f t="shared" si="89"/>
        <v>18</v>
      </c>
      <c r="V705" s="7">
        <v>38047</v>
      </c>
      <c r="W705" t="s">
        <v>5943</v>
      </c>
      <c r="X705" s="2">
        <v>0.90700000000000003</v>
      </c>
      <c r="Y705" s="6">
        <f t="shared" si="86"/>
        <v>2.4211846987533703E-2</v>
      </c>
      <c r="AA705">
        <v>1651684</v>
      </c>
      <c r="AB705">
        <v>25548</v>
      </c>
      <c r="AD705" t="s">
        <v>6</v>
      </c>
      <c r="AE705">
        <v>84</v>
      </c>
      <c r="AF705">
        <v>3</v>
      </c>
      <c r="AH705" t="s">
        <v>10916</v>
      </c>
      <c r="AI705" t="s">
        <v>10915</v>
      </c>
      <c r="AJ705" t="s">
        <v>10914</v>
      </c>
      <c r="AK705" t="s">
        <v>10913</v>
      </c>
      <c r="AL705">
        <v>11</v>
      </c>
      <c r="AM705" s="5">
        <f t="shared" si="90"/>
        <v>0.61111111111111116</v>
      </c>
      <c r="AN705" s="4">
        <f t="shared" si="87"/>
        <v>9.25575329210316E-4</v>
      </c>
      <c r="AO705" s="3"/>
      <c r="AP705">
        <v>0</v>
      </c>
      <c r="AR705" t="s">
        <v>1</v>
      </c>
      <c r="AT705" s="2">
        <v>4.6619999999999999</v>
      </c>
      <c r="AU705" s="1">
        <f t="shared" si="91"/>
        <v>1.7225965490036683</v>
      </c>
      <c r="AV705" s="1">
        <f t="shared" si="92"/>
        <v>1.256871115837201</v>
      </c>
      <c r="AW705" s="1">
        <f t="shared" si="93"/>
        <v>0.79114568267073315</v>
      </c>
    </row>
    <row r="706" spans="1:49" x14ac:dyDescent="0.2">
      <c r="A706">
        <v>704</v>
      </c>
      <c r="B706" t="s">
        <v>10912</v>
      </c>
      <c r="C706" t="s">
        <v>10911</v>
      </c>
      <c r="F706" t="s">
        <v>10910</v>
      </c>
      <c r="G706" t="s">
        <v>17</v>
      </c>
      <c r="H706" t="s">
        <v>16</v>
      </c>
      <c r="I706" t="s">
        <v>1518</v>
      </c>
      <c r="J706">
        <v>60011001</v>
      </c>
      <c r="K706" t="s">
        <v>1474</v>
      </c>
      <c r="L706" t="s">
        <v>1473</v>
      </c>
      <c r="M706" t="s">
        <v>565</v>
      </c>
      <c r="N706">
        <v>2</v>
      </c>
      <c r="O706" t="s">
        <v>10909</v>
      </c>
      <c r="P706" t="s">
        <v>10908</v>
      </c>
      <c r="Q706" t="s">
        <v>2487</v>
      </c>
      <c r="R706" s="7">
        <v>38047</v>
      </c>
      <c r="S706" s="8">
        <f t="shared" si="88"/>
        <v>2004</v>
      </c>
      <c r="T706" s="8">
        <v>2004</v>
      </c>
      <c r="U706" s="8">
        <f t="shared" si="89"/>
        <v>18</v>
      </c>
      <c r="V706" s="7">
        <v>38047</v>
      </c>
      <c r="W706" t="s">
        <v>7</v>
      </c>
      <c r="X706" s="2">
        <v>0.111</v>
      </c>
      <c r="Y706" s="6">
        <f t="shared" si="86"/>
        <v>2.9630816048690639E-3</v>
      </c>
      <c r="AA706">
        <v>87566621</v>
      </c>
      <c r="AB706">
        <v>24890</v>
      </c>
      <c r="AD706" t="s">
        <v>6</v>
      </c>
      <c r="AE706">
        <v>87</v>
      </c>
      <c r="AF706">
        <v>3</v>
      </c>
      <c r="AH706" s="10">
        <v>43405</v>
      </c>
      <c r="AI706" t="s">
        <v>10907</v>
      </c>
      <c r="AJ706" t="s">
        <v>10906</v>
      </c>
      <c r="AK706" t="s">
        <v>10905</v>
      </c>
      <c r="AL706">
        <v>4</v>
      </c>
      <c r="AM706" s="5">
        <f t="shared" si="90"/>
        <v>0.22222222222222221</v>
      </c>
      <c r="AN706" s="4">
        <f t="shared" si="87"/>
        <v>3.365728469855694E-4</v>
      </c>
      <c r="AO706" s="3"/>
      <c r="AP706">
        <v>0</v>
      </c>
      <c r="AR706" t="s">
        <v>1</v>
      </c>
      <c r="AT706" s="2" t="s">
        <v>0</v>
      </c>
      <c r="AU706" s="1">
        <f t="shared" si="91"/>
        <v>0.21751289775040153</v>
      </c>
      <c r="AV706" s="1">
        <f t="shared" si="92"/>
        <v>0.16498272259273167</v>
      </c>
      <c r="AW706" s="1">
        <f t="shared" si="93"/>
        <v>0.11245254743506178</v>
      </c>
    </row>
    <row r="707" spans="1:49" x14ac:dyDescent="0.2">
      <c r="A707">
        <v>705</v>
      </c>
      <c r="B707" t="s">
        <v>10904</v>
      </c>
      <c r="C707" t="s">
        <v>10903</v>
      </c>
      <c r="F707" t="s">
        <v>10902</v>
      </c>
      <c r="G707" t="s">
        <v>17</v>
      </c>
      <c r="H707" t="s">
        <v>16</v>
      </c>
      <c r="I707" t="s">
        <v>10901</v>
      </c>
      <c r="J707">
        <v>60103680</v>
      </c>
      <c r="K707" t="s">
        <v>10900</v>
      </c>
      <c r="L707" t="s">
        <v>10899</v>
      </c>
      <c r="M707" t="s">
        <v>565</v>
      </c>
      <c r="N707">
        <v>3</v>
      </c>
      <c r="O707" t="s">
        <v>10898</v>
      </c>
      <c r="P707" t="s">
        <v>10897</v>
      </c>
      <c r="Q707" t="s">
        <v>10896</v>
      </c>
      <c r="R707" s="7">
        <v>38047</v>
      </c>
      <c r="S707" s="8">
        <f t="shared" si="88"/>
        <v>2004</v>
      </c>
      <c r="T707" s="8">
        <v>2004</v>
      </c>
      <c r="U707" s="8">
        <f t="shared" si="89"/>
        <v>18</v>
      </c>
      <c r="V707" s="7">
        <v>38047</v>
      </c>
      <c r="W707" t="s">
        <v>7</v>
      </c>
      <c r="X707" s="2">
        <v>0.111</v>
      </c>
      <c r="Y707" s="6">
        <f t="shared" ref="Y707:Y770" si="94">(X707-$Z$3)/($Z$2-$Z$3)</f>
        <v>2.9630816048690639E-3</v>
      </c>
      <c r="AA707">
        <v>87566621</v>
      </c>
      <c r="AB707">
        <v>24890</v>
      </c>
      <c r="AD707" t="s">
        <v>6</v>
      </c>
      <c r="AE707">
        <v>87</v>
      </c>
      <c r="AF707">
        <v>3</v>
      </c>
      <c r="AH707" t="s">
        <v>10895</v>
      </c>
      <c r="AI707" t="s">
        <v>10894</v>
      </c>
      <c r="AJ707" t="s">
        <v>10893</v>
      </c>
      <c r="AK707" t="s">
        <v>10892</v>
      </c>
      <c r="AL707">
        <v>0</v>
      </c>
      <c r="AM707" s="5">
        <f t="shared" si="90"/>
        <v>0</v>
      </c>
      <c r="AN707" s="4">
        <f t="shared" ref="AN707:AN770" si="95">(AM707-$AO$3)/($AO$2-$AO$3)</f>
        <v>0</v>
      </c>
      <c r="AO707" s="3"/>
      <c r="AP707">
        <v>0</v>
      </c>
      <c r="AR707" t="s">
        <v>1</v>
      </c>
      <c r="AT707" s="2" t="s">
        <v>0</v>
      </c>
      <c r="AU707" s="1">
        <f t="shared" si="91"/>
        <v>0.20741571234083445</v>
      </c>
      <c r="AV707" s="1">
        <f t="shared" si="92"/>
        <v>0.1481540802434532</v>
      </c>
      <c r="AW707" s="1">
        <f t="shared" si="93"/>
        <v>8.8892448146071903E-2</v>
      </c>
    </row>
    <row r="708" spans="1:49" x14ac:dyDescent="0.2">
      <c r="A708">
        <v>706</v>
      </c>
      <c r="B708" t="s">
        <v>10891</v>
      </c>
      <c r="C708" t="s">
        <v>10890</v>
      </c>
      <c r="D708" t="s">
        <v>10889</v>
      </c>
      <c r="F708" t="s">
        <v>10888</v>
      </c>
      <c r="G708" t="s">
        <v>17</v>
      </c>
      <c r="H708" t="s">
        <v>16</v>
      </c>
      <c r="I708" t="s">
        <v>10887</v>
      </c>
      <c r="J708" t="s">
        <v>10886</v>
      </c>
      <c r="K708" t="s">
        <v>10885</v>
      </c>
      <c r="L708" t="s">
        <v>10884</v>
      </c>
      <c r="M708" t="s">
        <v>11</v>
      </c>
      <c r="N708">
        <v>4</v>
      </c>
      <c r="O708" t="s">
        <v>10883</v>
      </c>
      <c r="P708" t="s">
        <v>10882</v>
      </c>
      <c r="Q708" t="s">
        <v>10881</v>
      </c>
      <c r="R708" s="7">
        <v>38047</v>
      </c>
      <c r="S708" s="8">
        <f t="shared" si="88"/>
        <v>2004</v>
      </c>
      <c r="T708" s="8">
        <v>2004</v>
      </c>
      <c r="U708" s="8">
        <f t="shared" si="89"/>
        <v>18</v>
      </c>
      <c r="V708" s="7">
        <v>38047</v>
      </c>
      <c r="W708" t="s">
        <v>24</v>
      </c>
      <c r="X708" s="2">
        <v>1.1339999999999999</v>
      </c>
      <c r="Y708" s="6">
        <f t="shared" si="94"/>
        <v>3.0271482341635299E-2</v>
      </c>
      <c r="AA708">
        <v>945765</v>
      </c>
      <c r="AB708">
        <v>12372</v>
      </c>
      <c r="AD708" t="s">
        <v>6</v>
      </c>
      <c r="AE708">
        <v>54</v>
      </c>
      <c r="AF708">
        <v>5</v>
      </c>
      <c r="AH708" t="s">
        <v>10880</v>
      </c>
      <c r="AI708" t="s">
        <v>10879</v>
      </c>
      <c r="AK708" t="s">
        <v>10878</v>
      </c>
      <c r="AL708">
        <v>15</v>
      </c>
      <c r="AM708" s="5">
        <f t="shared" si="90"/>
        <v>0.83333333333333337</v>
      </c>
      <c r="AN708" s="4">
        <f t="shared" si="95"/>
        <v>1.2621481761958854E-3</v>
      </c>
      <c r="AO708" s="3"/>
      <c r="AP708">
        <v>0</v>
      </c>
      <c r="AR708" t="s">
        <v>1</v>
      </c>
      <c r="AT708" s="2">
        <v>2.4129999999999998</v>
      </c>
      <c r="AU708" s="1">
        <f t="shared" si="91"/>
        <v>2.1568682092003475</v>
      </c>
      <c r="AV708" s="1">
        <f t="shared" si="92"/>
        <v>1.5766815258915594</v>
      </c>
      <c r="AW708" s="1">
        <f t="shared" si="93"/>
        <v>0.99649484258277099</v>
      </c>
    </row>
    <row r="709" spans="1:49" x14ac:dyDescent="0.2">
      <c r="A709">
        <v>707</v>
      </c>
      <c r="B709" t="s">
        <v>10877</v>
      </c>
      <c r="C709" t="s">
        <v>10876</v>
      </c>
      <c r="F709" t="s">
        <v>10875</v>
      </c>
      <c r="G709" t="s">
        <v>17</v>
      </c>
      <c r="H709" t="s">
        <v>16</v>
      </c>
      <c r="I709" t="s">
        <v>4979</v>
      </c>
      <c r="J709" t="s">
        <v>10874</v>
      </c>
      <c r="K709" t="s">
        <v>10873</v>
      </c>
      <c r="L709" t="s">
        <v>10872</v>
      </c>
      <c r="M709" t="s">
        <v>10871</v>
      </c>
      <c r="N709">
        <v>3</v>
      </c>
      <c r="O709" t="s">
        <v>10870</v>
      </c>
      <c r="P709" t="s">
        <v>10869</v>
      </c>
      <c r="Q709" t="s">
        <v>10868</v>
      </c>
      <c r="R709" s="7">
        <v>38047</v>
      </c>
      <c r="S709" s="8">
        <f t="shared" si="88"/>
        <v>2004</v>
      </c>
      <c r="T709" s="8">
        <v>2004</v>
      </c>
      <c r="U709" s="8">
        <f t="shared" si="89"/>
        <v>18</v>
      </c>
      <c r="V709" s="7">
        <v>38047</v>
      </c>
      <c r="W709" t="s">
        <v>7</v>
      </c>
      <c r="X709" s="2">
        <v>0.111</v>
      </c>
      <c r="Y709" s="6">
        <f t="shared" si="94"/>
        <v>2.9630816048690639E-3</v>
      </c>
      <c r="AA709">
        <v>87566621</v>
      </c>
      <c r="AB709">
        <v>24890</v>
      </c>
      <c r="AD709" t="s">
        <v>6</v>
      </c>
      <c r="AE709">
        <v>87</v>
      </c>
      <c r="AF709">
        <v>3</v>
      </c>
      <c r="AH709" t="s">
        <v>10016</v>
      </c>
      <c r="AI709" t="s">
        <v>10867</v>
      </c>
      <c r="AJ709" t="s">
        <v>10866</v>
      </c>
      <c r="AK709" t="s">
        <v>10865</v>
      </c>
      <c r="AL709">
        <v>2</v>
      </c>
      <c r="AM709" s="5">
        <f t="shared" si="90"/>
        <v>0.1111111111111111</v>
      </c>
      <c r="AN709" s="4">
        <f t="shared" si="95"/>
        <v>1.682864234927847E-4</v>
      </c>
      <c r="AO709" s="3"/>
      <c r="AP709">
        <v>0</v>
      </c>
      <c r="AR709" t="s">
        <v>1</v>
      </c>
      <c r="AT709" s="2" t="s">
        <v>0</v>
      </c>
      <c r="AU709" s="1">
        <f t="shared" si="91"/>
        <v>0.21246430504561797</v>
      </c>
      <c r="AV709" s="1">
        <f t="shared" si="92"/>
        <v>0.15656840141809245</v>
      </c>
      <c r="AW709" s="1">
        <f t="shared" si="93"/>
        <v>0.10067249779056683</v>
      </c>
    </row>
    <row r="710" spans="1:49" x14ac:dyDescent="0.2">
      <c r="A710">
        <v>708</v>
      </c>
      <c r="B710" t="s">
        <v>10864</v>
      </c>
      <c r="C710" t="s">
        <v>10863</v>
      </c>
      <c r="F710" t="s">
        <v>10862</v>
      </c>
      <c r="G710" t="s">
        <v>17</v>
      </c>
      <c r="H710" t="s">
        <v>16</v>
      </c>
      <c r="I710" t="s">
        <v>10861</v>
      </c>
      <c r="J710" t="s">
        <v>10860</v>
      </c>
      <c r="K710" t="s">
        <v>10859</v>
      </c>
      <c r="L710" t="s">
        <v>10858</v>
      </c>
      <c r="M710" t="s">
        <v>11</v>
      </c>
      <c r="N710">
        <v>5</v>
      </c>
      <c r="O710" t="s">
        <v>10857</v>
      </c>
      <c r="P710" t="s">
        <v>10856</v>
      </c>
      <c r="Q710" t="s">
        <v>10855</v>
      </c>
      <c r="R710" s="7">
        <v>38047</v>
      </c>
      <c r="S710" s="8">
        <f t="shared" si="88"/>
        <v>2004</v>
      </c>
      <c r="T710" s="8">
        <v>2004</v>
      </c>
      <c r="U710" s="8">
        <f t="shared" si="89"/>
        <v>18</v>
      </c>
      <c r="V710" s="7">
        <v>38047</v>
      </c>
      <c r="W710" t="s">
        <v>7</v>
      </c>
      <c r="X710" s="2">
        <v>0.111</v>
      </c>
      <c r="Y710" s="6">
        <f t="shared" si="94"/>
        <v>2.9630816048690639E-3</v>
      </c>
      <c r="AA710">
        <v>87566621</v>
      </c>
      <c r="AB710">
        <v>24890</v>
      </c>
      <c r="AD710" t="s">
        <v>6</v>
      </c>
      <c r="AE710">
        <v>87</v>
      </c>
      <c r="AF710">
        <v>3</v>
      </c>
      <c r="AH710" t="s">
        <v>10854</v>
      </c>
      <c r="AI710" t="s">
        <v>10853</v>
      </c>
      <c r="AJ710" t="s">
        <v>10852</v>
      </c>
      <c r="AK710" t="s">
        <v>10851</v>
      </c>
      <c r="AL710">
        <v>0</v>
      </c>
      <c r="AM710" s="5">
        <f t="shared" si="90"/>
        <v>0</v>
      </c>
      <c r="AN710" s="4">
        <f t="shared" si="95"/>
        <v>0</v>
      </c>
      <c r="AO710" s="3"/>
      <c r="AP710">
        <v>0</v>
      </c>
      <c r="AR710" t="s">
        <v>1</v>
      </c>
      <c r="AT710" s="2" t="s">
        <v>0</v>
      </c>
      <c r="AU710" s="1">
        <f t="shared" si="91"/>
        <v>0.20741571234083445</v>
      </c>
      <c r="AV710" s="1">
        <f t="shared" si="92"/>
        <v>0.1481540802434532</v>
      </c>
      <c r="AW710" s="1">
        <f t="shared" si="93"/>
        <v>8.8892448146071903E-2</v>
      </c>
    </row>
    <row r="711" spans="1:49" x14ac:dyDescent="0.2">
      <c r="A711">
        <v>709</v>
      </c>
      <c r="B711" t="s">
        <v>10850</v>
      </c>
      <c r="C711" t="s">
        <v>10849</v>
      </c>
      <c r="F711" t="s">
        <v>10848</v>
      </c>
      <c r="G711" t="s">
        <v>17</v>
      </c>
      <c r="H711" t="s">
        <v>16</v>
      </c>
      <c r="I711" t="s">
        <v>10847</v>
      </c>
      <c r="J711" t="s">
        <v>10846</v>
      </c>
      <c r="K711" t="s">
        <v>10845</v>
      </c>
      <c r="L711" t="s">
        <v>10844</v>
      </c>
      <c r="M711" t="s">
        <v>271</v>
      </c>
      <c r="N711">
        <v>3</v>
      </c>
      <c r="O711" t="s">
        <v>10843</v>
      </c>
      <c r="P711" t="s">
        <v>10842</v>
      </c>
      <c r="Q711" t="s">
        <v>10841</v>
      </c>
      <c r="R711" s="7">
        <v>38047</v>
      </c>
      <c r="S711" s="8">
        <f t="shared" si="88"/>
        <v>2004</v>
      </c>
      <c r="T711" s="8">
        <v>2004</v>
      </c>
      <c r="U711" s="8">
        <f t="shared" si="89"/>
        <v>18</v>
      </c>
      <c r="V711" s="7">
        <v>38047</v>
      </c>
      <c r="W711" t="s">
        <v>7</v>
      </c>
      <c r="X711" s="2">
        <v>0.111</v>
      </c>
      <c r="Y711" s="6">
        <f t="shared" si="94"/>
        <v>2.9630816048690639E-3</v>
      </c>
      <c r="AA711">
        <v>87566621</v>
      </c>
      <c r="AB711">
        <v>24890</v>
      </c>
      <c r="AD711" t="s">
        <v>6</v>
      </c>
      <c r="AE711">
        <v>87</v>
      </c>
      <c r="AF711">
        <v>3</v>
      </c>
      <c r="AH711" t="s">
        <v>10840</v>
      </c>
      <c r="AI711" t="s">
        <v>10839</v>
      </c>
      <c r="AJ711" t="s">
        <v>10838</v>
      </c>
      <c r="AK711" t="s">
        <v>10837</v>
      </c>
      <c r="AL711">
        <v>0</v>
      </c>
      <c r="AM711" s="5">
        <f t="shared" si="90"/>
        <v>0</v>
      </c>
      <c r="AN711" s="4">
        <f t="shared" si="95"/>
        <v>0</v>
      </c>
      <c r="AO711" s="3"/>
      <c r="AP711">
        <v>0</v>
      </c>
      <c r="AR711" t="s">
        <v>1</v>
      </c>
      <c r="AT711" s="2" t="s">
        <v>0</v>
      </c>
      <c r="AU711" s="1">
        <f t="shared" si="91"/>
        <v>0.20741571234083445</v>
      </c>
      <c r="AV711" s="1">
        <f t="shared" si="92"/>
        <v>0.1481540802434532</v>
      </c>
      <c r="AW711" s="1">
        <f t="shared" si="93"/>
        <v>8.8892448146071903E-2</v>
      </c>
    </row>
    <row r="712" spans="1:49" x14ac:dyDescent="0.2">
      <c r="A712">
        <v>710</v>
      </c>
      <c r="B712" t="s">
        <v>10836</v>
      </c>
      <c r="C712" t="s">
        <v>10835</v>
      </c>
      <c r="D712" t="s">
        <v>10834</v>
      </c>
      <c r="F712" t="s">
        <v>10833</v>
      </c>
      <c r="G712" t="s">
        <v>17</v>
      </c>
      <c r="H712" t="s">
        <v>16</v>
      </c>
      <c r="I712" t="s">
        <v>10832</v>
      </c>
      <c r="J712">
        <v>60017694</v>
      </c>
      <c r="K712" t="s">
        <v>10831</v>
      </c>
      <c r="L712" t="s">
        <v>1693</v>
      </c>
      <c r="M712" t="s">
        <v>223</v>
      </c>
      <c r="N712">
        <v>2</v>
      </c>
      <c r="O712" t="s">
        <v>10830</v>
      </c>
      <c r="P712" t="s">
        <v>10829</v>
      </c>
      <c r="Q712" t="s">
        <v>10828</v>
      </c>
      <c r="R712" s="7">
        <v>38047</v>
      </c>
      <c r="S712" s="8">
        <f t="shared" si="88"/>
        <v>2004</v>
      </c>
      <c r="T712" s="8">
        <v>2004</v>
      </c>
      <c r="U712" s="8">
        <f t="shared" si="89"/>
        <v>18</v>
      </c>
      <c r="V712" s="7">
        <v>38047</v>
      </c>
      <c r="W712" t="s">
        <v>24</v>
      </c>
      <c r="X712" s="2">
        <v>1.1339999999999999</v>
      </c>
      <c r="Y712" s="6">
        <f t="shared" si="94"/>
        <v>3.0271482341635299E-2</v>
      </c>
      <c r="AA712">
        <v>945765</v>
      </c>
      <c r="AB712">
        <v>12372</v>
      </c>
      <c r="AD712" t="s">
        <v>6</v>
      </c>
      <c r="AE712">
        <v>54</v>
      </c>
      <c r="AF712">
        <v>5</v>
      </c>
      <c r="AH712" t="s">
        <v>10827</v>
      </c>
      <c r="AI712" t="s">
        <v>10826</v>
      </c>
      <c r="AK712" t="s">
        <v>10825</v>
      </c>
      <c r="AL712">
        <v>19</v>
      </c>
      <c r="AM712" s="5">
        <f t="shared" si="90"/>
        <v>1.0555555555555556</v>
      </c>
      <c r="AN712" s="4">
        <f t="shared" si="95"/>
        <v>1.5987210231814548E-3</v>
      </c>
      <c r="AO712" s="3"/>
      <c r="AP712">
        <v>0</v>
      </c>
      <c r="AR712" t="s">
        <v>1</v>
      </c>
      <c r="AT712" s="2">
        <v>2.4129999999999998</v>
      </c>
      <c r="AU712" s="1">
        <f t="shared" si="91"/>
        <v>2.1669653946099143</v>
      </c>
      <c r="AV712" s="1">
        <f t="shared" si="92"/>
        <v>1.5935101682408377</v>
      </c>
      <c r="AW712" s="1">
        <f t="shared" si="93"/>
        <v>1.0200549418717608</v>
      </c>
    </row>
    <row r="713" spans="1:49" x14ac:dyDescent="0.2">
      <c r="A713">
        <v>711</v>
      </c>
      <c r="B713" t="s">
        <v>10824</v>
      </c>
      <c r="C713" t="s">
        <v>10823</v>
      </c>
      <c r="F713" t="s">
        <v>10822</v>
      </c>
      <c r="G713" t="s">
        <v>17</v>
      </c>
      <c r="H713" t="s">
        <v>16</v>
      </c>
      <c r="I713" t="s">
        <v>10821</v>
      </c>
      <c r="J713" t="s">
        <v>10820</v>
      </c>
      <c r="K713" t="s">
        <v>10819</v>
      </c>
      <c r="L713" t="s">
        <v>10818</v>
      </c>
      <c r="M713" t="s">
        <v>9430</v>
      </c>
      <c r="N713">
        <v>5</v>
      </c>
      <c r="O713" t="s">
        <v>10817</v>
      </c>
      <c r="P713" t="s">
        <v>10816</v>
      </c>
      <c r="Q713" t="s">
        <v>10815</v>
      </c>
      <c r="R713" s="7">
        <v>38040</v>
      </c>
      <c r="S713" s="8">
        <f t="shared" si="88"/>
        <v>2004</v>
      </c>
      <c r="T713" s="8">
        <v>2004</v>
      </c>
      <c r="U713" s="8">
        <f t="shared" si="89"/>
        <v>18</v>
      </c>
      <c r="V713" s="7">
        <v>38040</v>
      </c>
      <c r="W713" t="s">
        <v>10814</v>
      </c>
      <c r="X713" s="2">
        <v>1.3480000000000001</v>
      </c>
      <c r="Y713" s="6">
        <f t="shared" si="94"/>
        <v>3.598409012039188E-2</v>
      </c>
      <c r="AA713">
        <v>201669</v>
      </c>
      <c r="AB713">
        <v>25264</v>
      </c>
      <c r="AD713" t="s">
        <v>6</v>
      </c>
      <c r="AE713">
        <v>43</v>
      </c>
      <c r="AF713">
        <v>4</v>
      </c>
      <c r="AH713" t="s">
        <v>10813</v>
      </c>
      <c r="AI713" t="s">
        <v>10812</v>
      </c>
      <c r="AK713" t="s">
        <v>10811</v>
      </c>
      <c r="AL713">
        <v>87</v>
      </c>
      <c r="AM713" s="5">
        <f t="shared" si="90"/>
        <v>4.833333333333333</v>
      </c>
      <c r="AN713" s="4">
        <f t="shared" si="95"/>
        <v>7.320459421936135E-3</v>
      </c>
      <c r="AO713" s="3"/>
      <c r="AP713">
        <v>0</v>
      </c>
      <c r="AR713" t="s">
        <v>1</v>
      </c>
      <c r="AT713" s="2">
        <v>5.165</v>
      </c>
      <c r="AU713" s="1">
        <f t="shared" si="91"/>
        <v>2.7385000910855153</v>
      </c>
      <c r="AV713" s="1">
        <f t="shared" si="92"/>
        <v>2.1652274771164008</v>
      </c>
      <c r="AW713" s="1">
        <f t="shared" si="93"/>
        <v>1.591954863147286</v>
      </c>
    </row>
    <row r="714" spans="1:49" x14ac:dyDescent="0.2">
      <c r="A714">
        <v>712</v>
      </c>
      <c r="B714" t="s">
        <v>10810</v>
      </c>
      <c r="C714" t="s">
        <v>10809</v>
      </c>
      <c r="D714" t="s">
        <v>10808</v>
      </c>
      <c r="F714" t="s">
        <v>10807</v>
      </c>
      <c r="G714" t="s">
        <v>17</v>
      </c>
      <c r="H714" t="s">
        <v>16</v>
      </c>
      <c r="I714" t="s">
        <v>10806</v>
      </c>
      <c r="J714" t="s">
        <v>10805</v>
      </c>
      <c r="K714" t="s">
        <v>10804</v>
      </c>
      <c r="L714" t="s">
        <v>10803</v>
      </c>
      <c r="M714" t="s">
        <v>10802</v>
      </c>
      <c r="N714">
        <v>29</v>
      </c>
      <c r="O714" t="s">
        <v>10801</v>
      </c>
      <c r="P714" t="s">
        <v>10800</v>
      </c>
      <c r="Q714" t="s">
        <v>10799</v>
      </c>
      <c r="R714" s="7">
        <v>38040</v>
      </c>
      <c r="S714" s="8">
        <f t="shared" si="88"/>
        <v>2004</v>
      </c>
      <c r="T714" s="8">
        <v>2004</v>
      </c>
      <c r="U714" s="8">
        <f t="shared" si="89"/>
        <v>18</v>
      </c>
      <c r="V714" s="7">
        <v>38040</v>
      </c>
      <c r="W714" t="s">
        <v>10798</v>
      </c>
      <c r="X714" s="2">
        <v>0.499</v>
      </c>
      <c r="Y714" s="6">
        <f t="shared" si="94"/>
        <v>1.332052000747444E-2</v>
      </c>
      <c r="AA714">
        <v>3759601</v>
      </c>
      <c r="AB714">
        <v>29464</v>
      </c>
      <c r="AD714" t="s">
        <v>6</v>
      </c>
      <c r="AE714">
        <v>322</v>
      </c>
      <c r="AF714" s="9">
        <v>44228</v>
      </c>
      <c r="AH714" s="9">
        <v>44440</v>
      </c>
      <c r="AI714" t="s">
        <v>10797</v>
      </c>
      <c r="AK714" t="s">
        <v>10796</v>
      </c>
      <c r="AL714">
        <v>5</v>
      </c>
      <c r="AM714" s="5">
        <f t="shared" si="90"/>
        <v>0.27777777777777779</v>
      </c>
      <c r="AN714" s="4">
        <f t="shared" si="95"/>
        <v>4.207160587319618E-4</v>
      </c>
      <c r="AO714" s="3"/>
      <c r="AP714">
        <v>0</v>
      </c>
      <c r="AR714" t="s">
        <v>1</v>
      </c>
      <c r="AT714" s="2" t="s">
        <v>0</v>
      </c>
      <c r="AU714" s="1">
        <f t="shared" si="91"/>
        <v>0.94505788228516963</v>
      </c>
      <c r="AV714" s="1">
        <f t="shared" si="92"/>
        <v>0.68706180331032007</v>
      </c>
      <c r="AW714" s="1">
        <f t="shared" si="93"/>
        <v>0.42906572433547052</v>
      </c>
    </row>
    <row r="715" spans="1:49" x14ac:dyDescent="0.2">
      <c r="A715">
        <v>713</v>
      </c>
      <c r="B715" t="s">
        <v>10795</v>
      </c>
      <c r="C715" t="s">
        <v>10794</v>
      </c>
      <c r="F715" t="s">
        <v>10793</v>
      </c>
      <c r="G715" t="s">
        <v>17</v>
      </c>
      <c r="H715" t="s">
        <v>16</v>
      </c>
      <c r="I715" t="s">
        <v>10792</v>
      </c>
      <c r="J715">
        <v>60020486</v>
      </c>
      <c r="K715" t="s">
        <v>10791</v>
      </c>
      <c r="L715" t="s">
        <v>10790</v>
      </c>
      <c r="M715" t="s">
        <v>1320</v>
      </c>
      <c r="N715">
        <v>2</v>
      </c>
      <c r="O715" t="s">
        <v>10789</v>
      </c>
      <c r="P715" t="s">
        <v>10788</v>
      </c>
      <c r="Q715" t="s">
        <v>10787</v>
      </c>
      <c r="R715" s="7">
        <v>38037</v>
      </c>
      <c r="S715" s="8">
        <f t="shared" si="88"/>
        <v>2004</v>
      </c>
      <c r="T715" s="8">
        <v>2004</v>
      </c>
      <c r="U715" s="8">
        <f t="shared" si="89"/>
        <v>18</v>
      </c>
      <c r="V715" s="7">
        <v>38037</v>
      </c>
      <c r="W715" t="s">
        <v>8688</v>
      </c>
      <c r="X715" s="2">
        <v>1.016</v>
      </c>
      <c r="Y715" s="6">
        <f t="shared" si="94"/>
        <v>2.712153973465738E-2</v>
      </c>
      <c r="AA715">
        <v>14394235</v>
      </c>
      <c r="AB715">
        <v>26588</v>
      </c>
      <c r="AD715" t="s">
        <v>6</v>
      </c>
      <c r="AE715">
        <v>5</v>
      </c>
      <c r="AF715">
        <v>2</v>
      </c>
      <c r="AH715" t="s">
        <v>6648</v>
      </c>
      <c r="AI715" t="s">
        <v>10786</v>
      </c>
      <c r="AJ715" t="s">
        <v>10785</v>
      </c>
      <c r="AK715" t="s">
        <v>10784</v>
      </c>
      <c r="AL715">
        <v>56</v>
      </c>
      <c r="AM715" s="5">
        <f t="shared" si="90"/>
        <v>3.1111111111111112</v>
      </c>
      <c r="AN715" s="4">
        <f t="shared" si="95"/>
        <v>4.712019857797972E-3</v>
      </c>
      <c r="AO715" s="3"/>
      <c r="AP715">
        <v>0</v>
      </c>
      <c r="AR715" t="s">
        <v>1</v>
      </c>
      <c r="AT715" s="2">
        <v>3.1019999999999999</v>
      </c>
      <c r="AU715" s="1">
        <f t="shared" si="91"/>
        <v>2.0398683771599555</v>
      </c>
      <c r="AV715" s="1">
        <f t="shared" si="92"/>
        <v>1.5916779796227676</v>
      </c>
      <c r="AW715" s="1">
        <f t="shared" si="93"/>
        <v>1.1434875820855794</v>
      </c>
    </row>
    <row r="716" spans="1:49" x14ac:dyDescent="0.2">
      <c r="A716">
        <v>714</v>
      </c>
      <c r="B716" t="s">
        <v>10783</v>
      </c>
      <c r="C716" t="s">
        <v>10782</v>
      </c>
      <c r="D716" t="s">
        <v>10781</v>
      </c>
      <c r="E716">
        <v>14975403</v>
      </c>
      <c r="F716" t="s">
        <v>10780</v>
      </c>
      <c r="G716" t="s">
        <v>17</v>
      </c>
      <c r="H716" t="s">
        <v>16</v>
      </c>
      <c r="I716" t="s">
        <v>10779</v>
      </c>
      <c r="J716" t="s">
        <v>10778</v>
      </c>
      <c r="K716" t="s">
        <v>10777</v>
      </c>
      <c r="L716" t="s">
        <v>8036</v>
      </c>
      <c r="M716" t="s">
        <v>8035</v>
      </c>
      <c r="N716">
        <v>4</v>
      </c>
      <c r="O716" t="s">
        <v>10776</v>
      </c>
      <c r="P716" t="s">
        <v>10775</v>
      </c>
      <c r="Q716" t="s">
        <v>10774</v>
      </c>
      <c r="R716" s="7">
        <v>38037</v>
      </c>
      <c r="S716" s="8">
        <f t="shared" si="88"/>
        <v>2004</v>
      </c>
      <c r="T716" s="8">
        <v>2004</v>
      </c>
      <c r="U716" s="8">
        <f t="shared" si="89"/>
        <v>18</v>
      </c>
      <c r="V716" s="7">
        <v>38037</v>
      </c>
      <c r="W716" t="s">
        <v>10773</v>
      </c>
      <c r="X716" s="2">
        <v>0.9</v>
      </c>
      <c r="Y716" s="6">
        <f t="shared" si="94"/>
        <v>2.4024985985424845E-2</v>
      </c>
      <c r="AA716">
        <v>10111344</v>
      </c>
      <c r="AB716">
        <v>17622</v>
      </c>
      <c r="AD716" t="s">
        <v>6</v>
      </c>
      <c r="AE716">
        <v>73</v>
      </c>
      <c r="AF716">
        <v>3</v>
      </c>
      <c r="AH716" t="s">
        <v>10772</v>
      </c>
      <c r="AI716" t="s">
        <v>10771</v>
      </c>
      <c r="AJ716" t="s">
        <v>10770</v>
      </c>
      <c r="AK716" t="s">
        <v>10769</v>
      </c>
      <c r="AL716">
        <v>11</v>
      </c>
      <c r="AM716" s="5">
        <f t="shared" si="90"/>
        <v>0.61111111111111116</v>
      </c>
      <c r="AN716" s="4">
        <f t="shared" si="95"/>
        <v>9.25575329210316E-4</v>
      </c>
      <c r="AO716" s="3"/>
      <c r="AP716">
        <v>0</v>
      </c>
      <c r="AR716" t="s">
        <v>1</v>
      </c>
      <c r="AT716" s="2" t="s">
        <v>0</v>
      </c>
      <c r="AU716" s="1">
        <f t="shared" si="91"/>
        <v>1.7095162788560485</v>
      </c>
      <c r="AV716" s="1">
        <f t="shared" si="92"/>
        <v>1.247528065731758</v>
      </c>
      <c r="AW716" s="1">
        <f t="shared" si="93"/>
        <v>0.7855398526074675</v>
      </c>
    </row>
    <row r="717" spans="1:49" x14ac:dyDescent="0.2">
      <c r="A717">
        <v>715</v>
      </c>
      <c r="B717" t="s">
        <v>10768</v>
      </c>
      <c r="C717" t="s">
        <v>10767</v>
      </c>
      <c r="F717" t="s">
        <v>10766</v>
      </c>
      <c r="G717" t="s">
        <v>17</v>
      </c>
      <c r="H717" t="s">
        <v>16</v>
      </c>
      <c r="I717" t="s">
        <v>10765</v>
      </c>
      <c r="J717">
        <v>60011357</v>
      </c>
      <c r="K717" t="s">
        <v>10764</v>
      </c>
      <c r="L717" t="s">
        <v>10763</v>
      </c>
      <c r="M717" t="s">
        <v>136</v>
      </c>
      <c r="N717">
        <v>2</v>
      </c>
      <c r="O717" t="s">
        <v>10762</v>
      </c>
      <c r="P717" t="s">
        <v>10761</v>
      </c>
      <c r="Q717" t="s">
        <v>10760</v>
      </c>
      <c r="R717" s="7">
        <v>38037</v>
      </c>
      <c r="S717" s="8">
        <f t="shared" si="88"/>
        <v>2004</v>
      </c>
      <c r="T717" s="8">
        <v>2004</v>
      </c>
      <c r="U717" s="8">
        <f t="shared" si="89"/>
        <v>18</v>
      </c>
      <c r="V717" s="7">
        <v>38037</v>
      </c>
      <c r="W717" t="s">
        <v>8227</v>
      </c>
      <c r="X717" s="2">
        <v>0.30399999999999999</v>
      </c>
      <c r="Y717" s="6">
        <f t="shared" si="94"/>
        <v>8.115106377299057E-3</v>
      </c>
      <c r="AA717">
        <v>8952477</v>
      </c>
      <c r="AB717">
        <v>12250</v>
      </c>
      <c r="AD717" t="s">
        <v>6</v>
      </c>
      <c r="AE717">
        <v>40</v>
      </c>
      <c r="AF717">
        <v>4</v>
      </c>
      <c r="AH717" t="s">
        <v>10759</v>
      </c>
      <c r="AI717" t="s">
        <v>10758</v>
      </c>
      <c r="AJ717" t="s">
        <v>10757</v>
      </c>
      <c r="AK717" t="s">
        <v>10756</v>
      </c>
      <c r="AL717">
        <v>0</v>
      </c>
      <c r="AM717" s="5">
        <f t="shared" si="90"/>
        <v>0</v>
      </c>
      <c r="AN717" s="4">
        <f t="shared" si="95"/>
        <v>0</v>
      </c>
      <c r="AO717" s="3"/>
      <c r="AP717">
        <v>0</v>
      </c>
      <c r="AR717" t="s">
        <v>1</v>
      </c>
      <c r="AT717" s="2" t="s">
        <v>0</v>
      </c>
      <c r="AU717" s="1">
        <f t="shared" si="91"/>
        <v>0.56805744641093392</v>
      </c>
      <c r="AV717" s="1">
        <f t="shared" si="92"/>
        <v>0.40575531886495286</v>
      </c>
      <c r="AW717" s="1">
        <f t="shared" si="93"/>
        <v>0.24345319131897172</v>
      </c>
    </row>
    <row r="718" spans="1:49" x14ac:dyDescent="0.2">
      <c r="A718">
        <v>716</v>
      </c>
      <c r="B718" t="s">
        <v>10755</v>
      </c>
      <c r="C718" t="s">
        <v>10754</v>
      </c>
      <c r="F718" t="s">
        <v>10753</v>
      </c>
      <c r="G718" t="s">
        <v>17</v>
      </c>
      <c r="H718" t="s">
        <v>16</v>
      </c>
      <c r="I718" t="s">
        <v>10752</v>
      </c>
      <c r="J718" t="s">
        <v>10751</v>
      </c>
      <c r="K718" t="s">
        <v>10750</v>
      </c>
      <c r="L718" t="s">
        <v>10749</v>
      </c>
      <c r="M718" t="s">
        <v>83</v>
      </c>
      <c r="N718">
        <v>5</v>
      </c>
      <c r="O718" t="s">
        <v>10748</v>
      </c>
      <c r="P718" t="s">
        <v>10747</v>
      </c>
      <c r="Q718" t="s">
        <v>10746</v>
      </c>
      <c r="R718" s="7">
        <v>38037</v>
      </c>
      <c r="S718" s="8">
        <f t="shared" si="88"/>
        <v>2004</v>
      </c>
      <c r="T718" s="8">
        <v>2004</v>
      </c>
      <c r="U718" s="8">
        <f t="shared" si="89"/>
        <v>18</v>
      </c>
      <c r="V718" s="7">
        <v>38037</v>
      </c>
      <c r="W718" t="s">
        <v>8227</v>
      </c>
      <c r="X718" s="2">
        <v>0.30399999999999999</v>
      </c>
      <c r="Y718" s="6">
        <f t="shared" si="94"/>
        <v>8.115106377299057E-3</v>
      </c>
      <c r="AA718">
        <v>8952477</v>
      </c>
      <c r="AB718">
        <v>12250</v>
      </c>
      <c r="AD718" t="s">
        <v>6</v>
      </c>
      <c r="AE718">
        <v>40</v>
      </c>
      <c r="AF718">
        <v>4</v>
      </c>
      <c r="AH718" t="s">
        <v>10745</v>
      </c>
      <c r="AI718" t="s">
        <v>10744</v>
      </c>
      <c r="AJ718" t="s">
        <v>10743</v>
      </c>
      <c r="AK718" t="s">
        <v>10742</v>
      </c>
      <c r="AL718">
        <v>12</v>
      </c>
      <c r="AM718" s="5">
        <f t="shared" si="90"/>
        <v>0.66666666666666663</v>
      </c>
      <c r="AN718" s="4">
        <f t="shared" si="95"/>
        <v>1.0097185409567082E-3</v>
      </c>
      <c r="AO718" s="3"/>
      <c r="AP718">
        <v>0</v>
      </c>
      <c r="AR718" t="s">
        <v>1</v>
      </c>
      <c r="AT718" s="2" t="s">
        <v>0</v>
      </c>
      <c r="AU718" s="1">
        <f t="shared" si="91"/>
        <v>0.5983490026396352</v>
      </c>
      <c r="AV718" s="1">
        <f t="shared" si="92"/>
        <v>0.45624124591278825</v>
      </c>
      <c r="AW718" s="1">
        <f t="shared" si="93"/>
        <v>0.31413348918594125</v>
      </c>
    </row>
    <row r="719" spans="1:49" x14ac:dyDescent="0.2">
      <c r="A719">
        <v>717</v>
      </c>
      <c r="B719" t="s">
        <v>10741</v>
      </c>
      <c r="C719" t="s">
        <v>10740</v>
      </c>
      <c r="F719" t="s">
        <v>10739</v>
      </c>
      <c r="G719" t="s">
        <v>17</v>
      </c>
      <c r="H719" t="s">
        <v>16</v>
      </c>
      <c r="I719" t="s">
        <v>10738</v>
      </c>
      <c r="J719">
        <v>60072950</v>
      </c>
      <c r="K719" t="s">
        <v>10737</v>
      </c>
      <c r="L719" t="s">
        <v>1891</v>
      </c>
      <c r="M719" t="s">
        <v>223</v>
      </c>
      <c r="N719">
        <v>2</v>
      </c>
      <c r="O719" t="s">
        <v>10736</v>
      </c>
      <c r="P719" t="s">
        <v>10735</v>
      </c>
      <c r="Q719" t="s">
        <v>10734</v>
      </c>
      <c r="R719" s="7">
        <v>38037</v>
      </c>
      <c r="S719" s="8">
        <f t="shared" si="88"/>
        <v>2004</v>
      </c>
      <c r="T719" s="8">
        <v>2004</v>
      </c>
      <c r="U719" s="8">
        <f t="shared" si="89"/>
        <v>18</v>
      </c>
      <c r="V719" s="7">
        <v>38037</v>
      </c>
      <c r="W719" t="s">
        <v>8227</v>
      </c>
      <c r="X719" s="2">
        <v>0.30399999999999999</v>
      </c>
      <c r="Y719" s="6">
        <f t="shared" si="94"/>
        <v>8.115106377299057E-3</v>
      </c>
      <c r="AA719">
        <v>8952477</v>
      </c>
      <c r="AB719">
        <v>12250</v>
      </c>
      <c r="AD719" t="s">
        <v>6</v>
      </c>
      <c r="AE719">
        <v>40</v>
      </c>
      <c r="AF719">
        <v>4</v>
      </c>
      <c r="AH719" t="s">
        <v>10733</v>
      </c>
      <c r="AI719" t="s">
        <v>10732</v>
      </c>
      <c r="AJ719" t="s">
        <v>10731</v>
      </c>
      <c r="AK719" t="s">
        <v>10730</v>
      </c>
      <c r="AL719">
        <v>20</v>
      </c>
      <c r="AM719" s="5">
        <f t="shared" si="90"/>
        <v>1.1111111111111112</v>
      </c>
      <c r="AN719" s="4">
        <f t="shared" si="95"/>
        <v>1.6828642349278472E-3</v>
      </c>
      <c r="AO719" s="3"/>
      <c r="AP719">
        <v>0</v>
      </c>
      <c r="AR719" t="s">
        <v>1</v>
      </c>
      <c r="AT719" s="2" t="s">
        <v>0</v>
      </c>
      <c r="AU719" s="1">
        <f t="shared" si="91"/>
        <v>0.61854337345876931</v>
      </c>
      <c r="AV719" s="1">
        <f t="shared" si="92"/>
        <v>0.4898985306113452</v>
      </c>
      <c r="AW719" s="1">
        <f t="shared" si="93"/>
        <v>0.36125368776392097</v>
      </c>
    </row>
    <row r="720" spans="1:49" x14ac:dyDescent="0.2">
      <c r="A720">
        <v>718</v>
      </c>
      <c r="B720" t="s">
        <v>10729</v>
      </c>
      <c r="C720" t="s">
        <v>10728</v>
      </c>
      <c r="F720" t="s">
        <v>10727</v>
      </c>
      <c r="G720" t="s">
        <v>17</v>
      </c>
      <c r="H720" t="s">
        <v>16</v>
      </c>
      <c r="I720" t="s">
        <v>10726</v>
      </c>
      <c r="J720">
        <v>60005465</v>
      </c>
      <c r="K720" t="s">
        <v>10725</v>
      </c>
      <c r="L720" t="s">
        <v>10724</v>
      </c>
      <c r="M720" t="s">
        <v>1197</v>
      </c>
      <c r="N720">
        <v>3</v>
      </c>
      <c r="O720" t="s">
        <v>10723</v>
      </c>
      <c r="P720" t="s">
        <v>10722</v>
      </c>
      <c r="Q720" t="s">
        <v>10721</v>
      </c>
      <c r="R720" s="7">
        <v>38037</v>
      </c>
      <c r="S720" s="8">
        <f t="shared" si="88"/>
        <v>2004</v>
      </c>
      <c r="T720" s="8">
        <v>2004</v>
      </c>
      <c r="U720" s="8">
        <f t="shared" si="89"/>
        <v>18</v>
      </c>
      <c r="V720" s="7">
        <v>38037</v>
      </c>
      <c r="W720" t="s">
        <v>8227</v>
      </c>
      <c r="X720" s="2">
        <v>0.30399999999999999</v>
      </c>
      <c r="Y720" s="6">
        <f t="shared" si="94"/>
        <v>8.115106377299057E-3</v>
      </c>
      <c r="AA720">
        <v>8952477</v>
      </c>
      <c r="AB720">
        <v>12250</v>
      </c>
      <c r="AD720" t="s">
        <v>6</v>
      </c>
      <c r="AE720">
        <v>40</v>
      </c>
      <c r="AF720">
        <v>4</v>
      </c>
      <c r="AH720" t="s">
        <v>10720</v>
      </c>
      <c r="AI720" t="s">
        <v>10719</v>
      </c>
      <c r="AJ720" t="s">
        <v>10718</v>
      </c>
      <c r="AK720" t="s">
        <v>10717</v>
      </c>
      <c r="AL720">
        <v>11</v>
      </c>
      <c r="AM720" s="5">
        <f t="shared" si="90"/>
        <v>0.61111111111111116</v>
      </c>
      <c r="AN720" s="4">
        <f t="shared" si="95"/>
        <v>9.25575329210316E-4</v>
      </c>
      <c r="AO720" s="3"/>
      <c r="AP720">
        <v>0</v>
      </c>
      <c r="AR720" t="s">
        <v>1</v>
      </c>
      <c r="AT720" s="2" t="s">
        <v>0</v>
      </c>
      <c r="AU720" s="1">
        <f t="shared" si="91"/>
        <v>0.59582470628724349</v>
      </c>
      <c r="AV720" s="1">
        <f t="shared" si="92"/>
        <v>0.45203408532546868</v>
      </c>
      <c r="AW720" s="1">
        <f t="shared" si="93"/>
        <v>0.30824346436369382</v>
      </c>
    </row>
    <row r="721" spans="1:49" x14ac:dyDescent="0.2">
      <c r="A721">
        <v>719</v>
      </c>
      <c r="B721" t="s">
        <v>10716</v>
      </c>
      <c r="C721" t="s">
        <v>10715</v>
      </c>
      <c r="F721" t="s">
        <v>10714</v>
      </c>
      <c r="G721" t="s">
        <v>17</v>
      </c>
      <c r="H721" t="s">
        <v>16</v>
      </c>
      <c r="I721" t="s">
        <v>10713</v>
      </c>
      <c r="J721">
        <v>60068739</v>
      </c>
      <c r="K721" t="s">
        <v>10712</v>
      </c>
      <c r="L721" t="s">
        <v>10711</v>
      </c>
      <c r="M721" t="s">
        <v>3652</v>
      </c>
      <c r="N721">
        <v>2</v>
      </c>
      <c r="O721" t="s">
        <v>10710</v>
      </c>
      <c r="P721" t="s">
        <v>10709</v>
      </c>
      <c r="Q721" t="s">
        <v>10708</v>
      </c>
      <c r="R721" s="7">
        <v>38037</v>
      </c>
      <c r="S721" s="8">
        <f t="shared" si="88"/>
        <v>2004</v>
      </c>
      <c r="T721" s="8">
        <v>2004</v>
      </c>
      <c r="U721" s="8">
        <f t="shared" si="89"/>
        <v>18</v>
      </c>
      <c r="V721" s="7">
        <v>38037</v>
      </c>
      <c r="W721" t="s">
        <v>8227</v>
      </c>
      <c r="X721" s="2">
        <v>0.30399999999999999</v>
      </c>
      <c r="Y721" s="6">
        <f t="shared" si="94"/>
        <v>8.115106377299057E-3</v>
      </c>
      <c r="AA721">
        <v>8952477</v>
      </c>
      <c r="AB721">
        <v>12250</v>
      </c>
      <c r="AD721" t="s">
        <v>6</v>
      </c>
      <c r="AE721">
        <v>40</v>
      </c>
      <c r="AF721">
        <v>4</v>
      </c>
      <c r="AH721" t="s">
        <v>10707</v>
      </c>
      <c r="AI721" t="s">
        <v>10706</v>
      </c>
      <c r="AJ721" t="s">
        <v>10705</v>
      </c>
      <c r="AK721" t="s">
        <v>10704</v>
      </c>
      <c r="AL721">
        <v>2</v>
      </c>
      <c r="AM721" s="5">
        <f t="shared" si="90"/>
        <v>0.1111111111111111</v>
      </c>
      <c r="AN721" s="4">
        <f t="shared" si="95"/>
        <v>1.682864234927847E-4</v>
      </c>
      <c r="AO721" s="3"/>
      <c r="AP721">
        <v>0</v>
      </c>
      <c r="AR721" t="s">
        <v>1</v>
      </c>
      <c r="AT721" s="2" t="s">
        <v>0</v>
      </c>
      <c r="AU721" s="1">
        <f t="shared" si="91"/>
        <v>0.57310603911571745</v>
      </c>
      <c r="AV721" s="1">
        <f t="shared" si="92"/>
        <v>0.41416964003959206</v>
      </c>
      <c r="AW721" s="1">
        <f t="shared" si="93"/>
        <v>0.25523324096346667</v>
      </c>
    </row>
    <row r="722" spans="1:49" x14ac:dyDescent="0.2">
      <c r="A722">
        <v>720</v>
      </c>
      <c r="B722" t="s">
        <v>10703</v>
      </c>
      <c r="C722" t="s">
        <v>10702</v>
      </c>
      <c r="F722" t="s">
        <v>10701</v>
      </c>
      <c r="G722" t="s">
        <v>17</v>
      </c>
      <c r="H722" t="s">
        <v>16</v>
      </c>
      <c r="I722" t="s">
        <v>10700</v>
      </c>
      <c r="J722">
        <v>60032144</v>
      </c>
      <c r="K722" t="s">
        <v>5744</v>
      </c>
      <c r="L722" t="s">
        <v>5743</v>
      </c>
      <c r="M722" t="s">
        <v>362</v>
      </c>
      <c r="N722">
        <v>3</v>
      </c>
      <c r="O722" t="s">
        <v>10699</v>
      </c>
      <c r="P722" t="s">
        <v>10698</v>
      </c>
      <c r="Q722" t="s">
        <v>10697</v>
      </c>
      <c r="R722" s="7">
        <v>38037</v>
      </c>
      <c r="S722" s="8">
        <f t="shared" si="88"/>
        <v>2004</v>
      </c>
      <c r="T722" s="8">
        <v>2004</v>
      </c>
      <c r="U722" s="8">
        <f t="shared" si="89"/>
        <v>18</v>
      </c>
      <c r="V722" s="7">
        <v>38037</v>
      </c>
      <c r="W722" t="s">
        <v>8227</v>
      </c>
      <c r="X722" s="2">
        <v>0.30399999999999999</v>
      </c>
      <c r="Y722" s="6">
        <f t="shared" si="94"/>
        <v>8.115106377299057E-3</v>
      </c>
      <c r="AA722">
        <v>8952477</v>
      </c>
      <c r="AB722">
        <v>12250</v>
      </c>
      <c r="AD722" t="s">
        <v>6</v>
      </c>
      <c r="AE722">
        <v>40</v>
      </c>
      <c r="AF722">
        <v>4</v>
      </c>
      <c r="AH722" t="s">
        <v>10696</v>
      </c>
      <c r="AI722" t="s">
        <v>10695</v>
      </c>
      <c r="AJ722" t="s">
        <v>10694</v>
      </c>
      <c r="AK722" t="s">
        <v>10693</v>
      </c>
      <c r="AL722">
        <v>2</v>
      </c>
      <c r="AM722" s="5">
        <f t="shared" si="90"/>
        <v>0.1111111111111111</v>
      </c>
      <c r="AN722" s="4">
        <f t="shared" si="95"/>
        <v>1.682864234927847E-4</v>
      </c>
      <c r="AO722" s="3"/>
      <c r="AP722">
        <v>0</v>
      </c>
      <c r="AR722" t="s">
        <v>1</v>
      </c>
      <c r="AT722" s="2" t="s">
        <v>0</v>
      </c>
      <c r="AU722" s="1">
        <f t="shared" si="91"/>
        <v>0.57310603911571745</v>
      </c>
      <c r="AV722" s="1">
        <f t="shared" si="92"/>
        <v>0.41416964003959206</v>
      </c>
      <c r="AW722" s="1">
        <f t="shared" si="93"/>
        <v>0.25523324096346667</v>
      </c>
    </row>
    <row r="723" spans="1:49" x14ac:dyDescent="0.2">
      <c r="A723">
        <v>721</v>
      </c>
      <c r="B723" t="s">
        <v>10692</v>
      </c>
      <c r="C723" t="s">
        <v>10691</v>
      </c>
      <c r="F723" t="s">
        <v>10690</v>
      </c>
      <c r="G723" t="s">
        <v>17</v>
      </c>
      <c r="H723" t="s">
        <v>16</v>
      </c>
      <c r="I723" t="s">
        <v>10689</v>
      </c>
      <c r="J723" t="s">
        <v>10688</v>
      </c>
      <c r="K723" t="s">
        <v>10687</v>
      </c>
      <c r="L723" t="s">
        <v>10686</v>
      </c>
      <c r="M723" t="s">
        <v>83</v>
      </c>
      <c r="N723">
        <v>6</v>
      </c>
      <c r="O723" t="s">
        <v>10685</v>
      </c>
      <c r="P723" t="s">
        <v>10684</v>
      </c>
      <c r="Q723" t="s">
        <v>10683</v>
      </c>
      <c r="R723" s="7">
        <v>38037</v>
      </c>
      <c r="S723" s="8">
        <f t="shared" si="88"/>
        <v>2004</v>
      </c>
      <c r="T723" s="8">
        <v>2004</v>
      </c>
      <c r="U723" s="8">
        <f t="shared" si="89"/>
        <v>18</v>
      </c>
      <c r="V723" s="7">
        <v>38037</v>
      </c>
      <c r="W723" t="s">
        <v>8227</v>
      </c>
      <c r="X723" s="2">
        <v>0.30399999999999999</v>
      </c>
      <c r="Y723" s="6">
        <f t="shared" si="94"/>
        <v>8.115106377299057E-3</v>
      </c>
      <c r="AA723">
        <v>8952477</v>
      </c>
      <c r="AB723">
        <v>12250</v>
      </c>
      <c r="AD723" t="s">
        <v>6</v>
      </c>
      <c r="AE723">
        <v>40</v>
      </c>
      <c r="AF723">
        <v>4</v>
      </c>
      <c r="AH723" t="s">
        <v>10682</v>
      </c>
      <c r="AI723" t="s">
        <v>10681</v>
      </c>
      <c r="AJ723" t="s">
        <v>10680</v>
      </c>
      <c r="AK723" t="s">
        <v>10679</v>
      </c>
      <c r="AL723">
        <v>3</v>
      </c>
      <c r="AM723" s="5">
        <f t="shared" si="90"/>
        <v>0.16666666666666666</v>
      </c>
      <c r="AN723" s="4">
        <f t="shared" si="95"/>
        <v>2.5242963523917705E-4</v>
      </c>
      <c r="AO723" s="3"/>
      <c r="AP723">
        <v>0</v>
      </c>
      <c r="AR723" t="s">
        <v>1</v>
      </c>
      <c r="AT723" s="2" t="s">
        <v>0</v>
      </c>
      <c r="AU723" s="1">
        <f t="shared" si="91"/>
        <v>0.57563033546810927</v>
      </c>
      <c r="AV723" s="1">
        <f t="shared" si="92"/>
        <v>0.41837680062691174</v>
      </c>
      <c r="AW723" s="1">
        <f t="shared" si="93"/>
        <v>0.2611232657857141</v>
      </c>
    </row>
    <row r="724" spans="1:49" x14ac:dyDescent="0.2">
      <c r="A724">
        <v>722</v>
      </c>
      <c r="B724" t="s">
        <v>10678</v>
      </c>
      <c r="C724" t="s">
        <v>10677</v>
      </c>
      <c r="F724" t="s">
        <v>10676</v>
      </c>
      <c r="G724" t="s">
        <v>17</v>
      </c>
      <c r="H724" t="s">
        <v>16</v>
      </c>
      <c r="I724" t="s">
        <v>10675</v>
      </c>
      <c r="J724">
        <v>60024322</v>
      </c>
      <c r="K724" t="s">
        <v>7805</v>
      </c>
      <c r="L724" t="s">
        <v>7804</v>
      </c>
      <c r="M724" t="s">
        <v>565</v>
      </c>
      <c r="N724">
        <v>3</v>
      </c>
      <c r="O724" t="s">
        <v>10674</v>
      </c>
      <c r="P724" t="s">
        <v>10673</v>
      </c>
      <c r="Q724" t="s">
        <v>7801</v>
      </c>
      <c r="R724" s="7">
        <v>38037</v>
      </c>
      <c r="S724" s="8">
        <f t="shared" si="88"/>
        <v>2004</v>
      </c>
      <c r="T724" s="8">
        <v>2004</v>
      </c>
      <c r="U724" s="8">
        <f t="shared" si="89"/>
        <v>18</v>
      </c>
      <c r="V724" s="7">
        <v>38037</v>
      </c>
      <c r="W724" t="s">
        <v>8227</v>
      </c>
      <c r="X724" s="2">
        <v>0.30399999999999999</v>
      </c>
      <c r="Y724" s="6">
        <f t="shared" si="94"/>
        <v>8.115106377299057E-3</v>
      </c>
      <c r="AA724">
        <v>8952477</v>
      </c>
      <c r="AB724">
        <v>12250</v>
      </c>
      <c r="AD724" t="s">
        <v>6</v>
      </c>
      <c r="AE724">
        <v>40</v>
      </c>
      <c r="AF724">
        <v>4</v>
      </c>
      <c r="AH724" t="s">
        <v>10672</v>
      </c>
      <c r="AI724" t="s">
        <v>10671</v>
      </c>
      <c r="AJ724" t="s">
        <v>10670</v>
      </c>
      <c r="AK724" t="s">
        <v>10669</v>
      </c>
      <c r="AL724">
        <v>35</v>
      </c>
      <c r="AM724" s="5">
        <f t="shared" si="90"/>
        <v>1.9444444444444444</v>
      </c>
      <c r="AN724" s="4">
        <f t="shared" si="95"/>
        <v>2.9450124111237326E-3</v>
      </c>
      <c r="AO724" s="3"/>
      <c r="AP724">
        <v>0</v>
      </c>
      <c r="AR724" t="s">
        <v>1</v>
      </c>
      <c r="AT724" s="2" t="s">
        <v>0</v>
      </c>
      <c r="AU724" s="1">
        <f t="shared" si="91"/>
        <v>0.65640781874464582</v>
      </c>
      <c r="AV724" s="1">
        <f t="shared" si="92"/>
        <v>0.55300593942113951</v>
      </c>
      <c r="AW724" s="1">
        <f t="shared" si="93"/>
        <v>0.44960406009763293</v>
      </c>
    </row>
    <row r="725" spans="1:49" x14ac:dyDescent="0.2">
      <c r="A725">
        <v>723</v>
      </c>
      <c r="B725" t="s">
        <v>10668</v>
      </c>
      <c r="C725" t="s">
        <v>10667</v>
      </c>
      <c r="F725" t="s">
        <v>10666</v>
      </c>
      <c r="G725" t="s">
        <v>17</v>
      </c>
      <c r="H725" t="s">
        <v>16</v>
      </c>
      <c r="I725" t="s">
        <v>10665</v>
      </c>
      <c r="J725" t="s">
        <v>10660</v>
      </c>
      <c r="K725" t="s">
        <v>10664</v>
      </c>
      <c r="L725" t="s">
        <v>10663</v>
      </c>
      <c r="M725" t="s">
        <v>6251</v>
      </c>
      <c r="N725">
        <v>2</v>
      </c>
      <c r="O725" t="s">
        <v>10662</v>
      </c>
      <c r="P725" t="s">
        <v>10661</v>
      </c>
      <c r="Q725" t="s">
        <v>10660</v>
      </c>
      <c r="R725" s="7">
        <v>38037</v>
      </c>
      <c r="S725" s="8">
        <f t="shared" si="88"/>
        <v>2004</v>
      </c>
      <c r="T725" s="8">
        <v>2004</v>
      </c>
      <c r="U725" s="8">
        <f t="shared" si="89"/>
        <v>18</v>
      </c>
      <c r="V725" s="7">
        <v>38037</v>
      </c>
      <c r="W725" t="s">
        <v>8227</v>
      </c>
      <c r="X725" s="2">
        <v>0.30399999999999999</v>
      </c>
      <c r="Y725" s="6">
        <f t="shared" si="94"/>
        <v>8.115106377299057E-3</v>
      </c>
      <c r="AA725">
        <v>8952477</v>
      </c>
      <c r="AB725">
        <v>12250</v>
      </c>
      <c r="AD725" t="s">
        <v>6</v>
      </c>
      <c r="AE725">
        <v>40</v>
      </c>
      <c r="AF725">
        <v>4</v>
      </c>
      <c r="AH725" t="s">
        <v>6318</v>
      </c>
      <c r="AI725" t="s">
        <v>10659</v>
      </c>
      <c r="AJ725" t="s">
        <v>10658</v>
      </c>
      <c r="AK725" t="s">
        <v>10657</v>
      </c>
      <c r="AL725">
        <v>5</v>
      </c>
      <c r="AM725" s="5">
        <f t="shared" si="90"/>
        <v>0.27777777777777779</v>
      </c>
      <c r="AN725" s="4">
        <f t="shared" si="95"/>
        <v>4.207160587319618E-4</v>
      </c>
      <c r="AO725" s="3"/>
      <c r="AP725">
        <v>0</v>
      </c>
      <c r="AR725" t="s">
        <v>1</v>
      </c>
      <c r="AT725" s="2" t="s">
        <v>0</v>
      </c>
      <c r="AU725" s="1">
        <f t="shared" si="91"/>
        <v>0.58067892817289279</v>
      </c>
      <c r="AV725" s="1">
        <f t="shared" si="92"/>
        <v>0.42679112180155093</v>
      </c>
      <c r="AW725" s="1">
        <f t="shared" si="93"/>
        <v>0.27290331543020901</v>
      </c>
    </row>
    <row r="726" spans="1:49" x14ac:dyDescent="0.2">
      <c r="A726">
        <v>724</v>
      </c>
      <c r="B726" t="s">
        <v>10656</v>
      </c>
      <c r="C726" t="s">
        <v>10655</v>
      </c>
      <c r="F726" t="s">
        <v>10654</v>
      </c>
      <c r="G726" t="s">
        <v>17</v>
      </c>
      <c r="H726" t="s">
        <v>16</v>
      </c>
      <c r="I726" t="s">
        <v>8532</v>
      </c>
      <c r="J726">
        <v>60012873</v>
      </c>
      <c r="K726" t="s">
        <v>10653</v>
      </c>
      <c r="L726" t="s">
        <v>10652</v>
      </c>
      <c r="M726" t="s">
        <v>10651</v>
      </c>
      <c r="N726">
        <v>5</v>
      </c>
      <c r="O726" t="s">
        <v>10650</v>
      </c>
      <c r="P726" t="s">
        <v>10649</v>
      </c>
      <c r="Q726" t="s">
        <v>10648</v>
      </c>
      <c r="R726" s="7">
        <v>38037</v>
      </c>
      <c r="S726" s="8">
        <f t="shared" si="88"/>
        <v>2004</v>
      </c>
      <c r="T726" s="8">
        <v>2004</v>
      </c>
      <c r="U726" s="8">
        <f t="shared" si="89"/>
        <v>18</v>
      </c>
      <c r="V726" s="7">
        <v>38037</v>
      </c>
      <c r="W726" t="s">
        <v>8227</v>
      </c>
      <c r="X726" s="2">
        <v>0.30399999999999999</v>
      </c>
      <c r="Y726" s="6">
        <f t="shared" si="94"/>
        <v>8.115106377299057E-3</v>
      </c>
      <c r="AA726">
        <v>8952477</v>
      </c>
      <c r="AB726">
        <v>12250</v>
      </c>
      <c r="AD726" t="s">
        <v>6</v>
      </c>
      <c r="AE726">
        <v>40</v>
      </c>
      <c r="AF726">
        <v>4</v>
      </c>
      <c r="AH726" t="s">
        <v>10647</v>
      </c>
      <c r="AI726" t="s">
        <v>10646</v>
      </c>
      <c r="AJ726" t="s">
        <v>10645</v>
      </c>
      <c r="AK726" t="s">
        <v>10644</v>
      </c>
      <c r="AL726">
        <v>18</v>
      </c>
      <c r="AM726" s="5">
        <f t="shared" si="90"/>
        <v>1</v>
      </c>
      <c r="AN726" s="4">
        <f t="shared" si="95"/>
        <v>1.5145778114350624E-3</v>
      </c>
      <c r="AO726" s="3"/>
      <c r="AP726">
        <v>0</v>
      </c>
      <c r="AR726" t="s">
        <v>1</v>
      </c>
      <c r="AT726" s="2" t="s">
        <v>0</v>
      </c>
      <c r="AU726" s="1">
        <f t="shared" si="91"/>
        <v>0.61349478075398578</v>
      </c>
      <c r="AV726" s="1">
        <f t="shared" si="92"/>
        <v>0.481484209436706</v>
      </c>
      <c r="AW726" s="1">
        <f t="shared" si="93"/>
        <v>0.34947363811942611</v>
      </c>
    </row>
    <row r="727" spans="1:49" x14ac:dyDescent="0.2">
      <c r="A727">
        <v>725</v>
      </c>
      <c r="B727" t="s">
        <v>10643</v>
      </c>
      <c r="C727" t="s">
        <v>10642</v>
      </c>
      <c r="F727" t="s">
        <v>10641</v>
      </c>
      <c r="G727" t="s">
        <v>17</v>
      </c>
      <c r="H727" t="s">
        <v>16</v>
      </c>
      <c r="I727" t="s">
        <v>10640</v>
      </c>
      <c r="J727" t="s">
        <v>10639</v>
      </c>
      <c r="K727" t="s">
        <v>10638</v>
      </c>
      <c r="L727" t="s">
        <v>10637</v>
      </c>
      <c r="M727" t="s">
        <v>2752</v>
      </c>
      <c r="N727">
        <v>3</v>
      </c>
      <c r="O727" t="s">
        <v>10636</v>
      </c>
      <c r="P727" t="s">
        <v>10635</v>
      </c>
      <c r="Q727" t="s">
        <v>10634</v>
      </c>
      <c r="R727" s="7">
        <v>38037</v>
      </c>
      <c r="S727" s="8">
        <f t="shared" si="88"/>
        <v>2004</v>
      </c>
      <c r="T727" s="8">
        <v>2004</v>
      </c>
      <c r="U727" s="8">
        <f t="shared" si="89"/>
        <v>18</v>
      </c>
      <c r="V727" s="7">
        <v>38037</v>
      </c>
      <c r="W727" t="s">
        <v>8227</v>
      </c>
      <c r="X727" s="2">
        <v>0.30399999999999999</v>
      </c>
      <c r="Y727" s="6">
        <f t="shared" si="94"/>
        <v>8.115106377299057E-3</v>
      </c>
      <c r="AA727">
        <v>8952477</v>
      </c>
      <c r="AB727">
        <v>12250</v>
      </c>
      <c r="AD727" t="s">
        <v>6</v>
      </c>
      <c r="AE727">
        <v>40</v>
      </c>
      <c r="AF727">
        <v>4</v>
      </c>
      <c r="AH727" t="s">
        <v>10633</v>
      </c>
      <c r="AI727" t="s">
        <v>10632</v>
      </c>
      <c r="AJ727" t="s">
        <v>10631</v>
      </c>
      <c r="AK727" t="s">
        <v>10630</v>
      </c>
      <c r="AL727">
        <v>6</v>
      </c>
      <c r="AM727" s="5">
        <f t="shared" si="90"/>
        <v>0.33333333333333331</v>
      </c>
      <c r="AN727" s="4">
        <f t="shared" si="95"/>
        <v>5.048592704783541E-4</v>
      </c>
      <c r="AO727" s="3"/>
      <c r="AP727">
        <v>0</v>
      </c>
      <c r="AR727" t="s">
        <v>1</v>
      </c>
      <c r="AT727" s="2" t="s">
        <v>0</v>
      </c>
      <c r="AU727" s="1">
        <f t="shared" si="91"/>
        <v>0.58320322452528461</v>
      </c>
      <c r="AV727" s="1">
        <f t="shared" si="92"/>
        <v>0.43099828238887061</v>
      </c>
      <c r="AW727" s="1">
        <f t="shared" si="93"/>
        <v>0.2787933402524565</v>
      </c>
    </row>
    <row r="728" spans="1:49" x14ac:dyDescent="0.2">
      <c r="A728">
        <v>726</v>
      </c>
      <c r="B728" t="s">
        <v>10629</v>
      </c>
      <c r="C728" t="s">
        <v>10628</v>
      </c>
      <c r="F728" t="s">
        <v>10627</v>
      </c>
      <c r="G728" t="s">
        <v>17</v>
      </c>
      <c r="H728" t="s">
        <v>16</v>
      </c>
      <c r="I728" t="s">
        <v>10626</v>
      </c>
      <c r="J728">
        <v>60004636</v>
      </c>
      <c r="K728" t="s">
        <v>8416</v>
      </c>
      <c r="L728" t="s">
        <v>8415</v>
      </c>
      <c r="M728" t="s">
        <v>1679</v>
      </c>
      <c r="N728">
        <v>2</v>
      </c>
      <c r="O728" t="s">
        <v>10625</v>
      </c>
      <c r="P728" t="s">
        <v>10624</v>
      </c>
      <c r="Q728" t="s">
        <v>10623</v>
      </c>
      <c r="R728" s="7">
        <v>38037</v>
      </c>
      <c r="S728" s="8">
        <f t="shared" si="88"/>
        <v>2004</v>
      </c>
      <c r="T728" s="8">
        <v>2004</v>
      </c>
      <c r="U728" s="8">
        <f t="shared" si="89"/>
        <v>18</v>
      </c>
      <c r="V728" s="7">
        <v>38037</v>
      </c>
      <c r="W728" t="s">
        <v>8227</v>
      </c>
      <c r="X728" s="2">
        <v>0.30399999999999999</v>
      </c>
      <c r="Y728" s="6">
        <f t="shared" si="94"/>
        <v>8.115106377299057E-3</v>
      </c>
      <c r="AA728">
        <v>8952477</v>
      </c>
      <c r="AB728">
        <v>12250</v>
      </c>
      <c r="AD728" t="s">
        <v>6</v>
      </c>
      <c r="AE728">
        <v>40</v>
      </c>
      <c r="AF728">
        <v>4</v>
      </c>
      <c r="AH728" t="s">
        <v>10622</v>
      </c>
      <c r="AI728" t="s">
        <v>10621</v>
      </c>
      <c r="AJ728" t="s">
        <v>10620</v>
      </c>
      <c r="AK728" t="s">
        <v>10619</v>
      </c>
      <c r="AL728">
        <v>16</v>
      </c>
      <c r="AM728" s="5">
        <f t="shared" si="90"/>
        <v>0.88888888888888884</v>
      </c>
      <c r="AN728" s="4">
        <f t="shared" si="95"/>
        <v>1.3462913879422776E-3</v>
      </c>
      <c r="AO728" s="3"/>
      <c r="AP728">
        <v>0</v>
      </c>
      <c r="AR728" t="s">
        <v>1</v>
      </c>
      <c r="AT728" s="2" t="s">
        <v>0</v>
      </c>
      <c r="AU728" s="1">
        <f t="shared" si="91"/>
        <v>0.60844618804920225</v>
      </c>
      <c r="AV728" s="1">
        <f t="shared" si="92"/>
        <v>0.47306988826206675</v>
      </c>
      <c r="AW728" s="1">
        <f t="shared" si="93"/>
        <v>0.33769358847493114</v>
      </c>
    </row>
    <row r="729" spans="1:49" x14ac:dyDescent="0.2">
      <c r="A729">
        <v>727</v>
      </c>
      <c r="B729" t="s">
        <v>10618</v>
      </c>
      <c r="C729" t="s">
        <v>10617</v>
      </c>
      <c r="F729" t="s">
        <v>10616</v>
      </c>
      <c r="G729" t="s">
        <v>17</v>
      </c>
      <c r="H729" t="s">
        <v>16</v>
      </c>
      <c r="I729" t="s">
        <v>10615</v>
      </c>
      <c r="J729">
        <v>60012392</v>
      </c>
      <c r="K729" t="s">
        <v>10614</v>
      </c>
      <c r="L729" t="s">
        <v>137</v>
      </c>
      <c r="M729" t="s">
        <v>136</v>
      </c>
      <c r="N729">
        <v>2</v>
      </c>
      <c r="O729" t="s">
        <v>10613</v>
      </c>
      <c r="P729" t="s">
        <v>10612</v>
      </c>
      <c r="Q729" t="s">
        <v>10611</v>
      </c>
      <c r="R729" s="7">
        <v>38037</v>
      </c>
      <c r="S729" s="8">
        <f t="shared" si="88"/>
        <v>2004</v>
      </c>
      <c r="T729" s="8">
        <v>2004</v>
      </c>
      <c r="U729" s="8">
        <f t="shared" si="89"/>
        <v>18</v>
      </c>
      <c r="V729" s="7">
        <v>38037</v>
      </c>
      <c r="W729" t="s">
        <v>8227</v>
      </c>
      <c r="X729" s="2">
        <v>0.30399999999999999</v>
      </c>
      <c r="Y729" s="6">
        <f t="shared" si="94"/>
        <v>8.115106377299057E-3</v>
      </c>
      <c r="AA729">
        <v>8952477</v>
      </c>
      <c r="AB729">
        <v>12250</v>
      </c>
      <c r="AD729" t="s">
        <v>6</v>
      </c>
      <c r="AE729">
        <v>40</v>
      </c>
      <c r="AF729">
        <v>4</v>
      </c>
      <c r="AH729" t="s">
        <v>10610</v>
      </c>
      <c r="AI729" t="s">
        <v>10609</v>
      </c>
      <c r="AJ729" t="s">
        <v>10608</v>
      </c>
      <c r="AK729" t="s">
        <v>10607</v>
      </c>
      <c r="AL729">
        <v>59</v>
      </c>
      <c r="AM729" s="5">
        <f t="shared" si="90"/>
        <v>3.2777777777777777</v>
      </c>
      <c r="AN729" s="4">
        <f t="shared" si="95"/>
        <v>4.9644494930371494E-3</v>
      </c>
      <c r="AO729" s="3"/>
      <c r="AP729">
        <v>0</v>
      </c>
      <c r="AR729" t="s">
        <v>1</v>
      </c>
      <c r="AT729" s="2" t="s">
        <v>0</v>
      </c>
      <c r="AU729" s="1">
        <f t="shared" si="91"/>
        <v>0.71699093120204849</v>
      </c>
      <c r="AV729" s="1">
        <f t="shared" si="92"/>
        <v>0.65397779351681029</v>
      </c>
      <c r="AW729" s="1">
        <f t="shared" si="93"/>
        <v>0.59096465583157209</v>
      </c>
    </row>
    <row r="730" spans="1:49" x14ac:dyDescent="0.2">
      <c r="A730">
        <v>728</v>
      </c>
      <c r="B730" t="s">
        <v>10606</v>
      </c>
      <c r="C730" t="s">
        <v>10605</v>
      </c>
      <c r="F730" t="s">
        <v>10604</v>
      </c>
      <c r="G730" t="s">
        <v>17</v>
      </c>
      <c r="H730" t="s">
        <v>16</v>
      </c>
      <c r="I730" t="s">
        <v>10603</v>
      </c>
      <c r="J730" t="s">
        <v>10602</v>
      </c>
      <c r="K730" t="s">
        <v>10601</v>
      </c>
      <c r="L730" t="s">
        <v>10600</v>
      </c>
      <c r="M730" t="s">
        <v>271</v>
      </c>
      <c r="N730">
        <v>4</v>
      </c>
      <c r="O730" t="s">
        <v>10599</v>
      </c>
      <c r="P730" t="s">
        <v>10598</v>
      </c>
      <c r="Q730" t="s">
        <v>10597</v>
      </c>
      <c r="R730" s="7">
        <v>38036</v>
      </c>
      <c r="S730" s="8">
        <f t="shared" si="88"/>
        <v>2004</v>
      </c>
      <c r="T730" s="8">
        <v>2004</v>
      </c>
      <c r="U730" s="8">
        <f t="shared" si="89"/>
        <v>18</v>
      </c>
      <c r="V730" s="7">
        <v>38036</v>
      </c>
      <c r="W730" t="s">
        <v>8373</v>
      </c>
      <c r="X730" s="2">
        <v>0.375</v>
      </c>
      <c r="Y730" s="6">
        <f t="shared" si="94"/>
        <v>1.0010410827260351E-2</v>
      </c>
      <c r="AA730">
        <v>135194</v>
      </c>
      <c r="AB730">
        <v>24918</v>
      </c>
      <c r="AD730" t="s">
        <v>6</v>
      </c>
      <c r="AE730">
        <v>40</v>
      </c>
      <c r="AF730">
        <v>4</v>
      </c>
      <c r="AH730" t="s">
        <v>10596</v>
      </c>
      <c r="AI730" t="s">
        <v>10595</v>
      </c>
      <c r="AK730" t="s">
        <v>10594</v>
      </c>
      <c r="AL730">
        <v>2</v>
      </c>
      <c r="AM730" s="5">
        <f t="shared" si="90"/>
        <v>0.1111111111111111</v>
      </c>
      <c r="AN730" s="4">
        <f t="shared" si="95"/>
        <v>1.682864234927847E-4</v>
      </c>
      <c r="AO730" s="3"/>
      <c r="AP730">
        <v>0</v>
      </c>
      <c r="AR730" t="s">
        <v>1</v>
      </c>
      <c r="AT730" s="2">
        <v>1.3140000000000001</v>
      </c>
      <c r="AU730" s="1">
        <f t="shared" si="91"/>
        <v>0.70577735061300817</v>
      </c>
      <c r="AV730" s="1">
        <f t="shared" si="92"/>
        <v>0.50893486253765674</v>
      </c>
      <c r="AW730" s="1">
        <f t="shared" si="93"/>
        <v>0.31209237446230542</v>
      </c>
    </row>
    <row r="731" spans="1:49" x14ac:dyDescent="0.2">
      <c r="A731">
        <v>729</v>
      </c>
      <c r="B731" t="s">
        <v>10593</v>
      </c>
      <c r="C731" t="s">
        <v>10592</v>
      </c>
      <c r="F731" t="s">
        <v>10591</v>
      </c>
      <c r="G731" t="s">
        <v>17</v>
      </c>
      <c r="H731" t="s">
        <v>16</v>
      </c>
      <c r="I731" t="s">
        <v>10590</v>
      </c>
      <c r="J731">
        <v>60103653</v>
      </c>
      <c r="K731" t="s">
        <v>10124</v>
      </c>
      <c r="L731" t="s">
        <v>3506</v>
      </c>
      <c r="M731" t="s">
        <v>3505</v>
      </c>
      <c r="N731">
        <v>2</v>
      </c>
      <c r="O731" t="s">
        <v>10589</v>
      </c>
      <c r="P731" t="s">
        <v>10588</v>
      </c>
      <c r="Q731" t="s">
        <v>10121</v>
      </c>
      <c r="R731" s="7">
        <v>38036</v>
      </c>
      <c r="S731" s="8">
        <f t="shared" si="88"/>
        <v>2004</v>
      </c>
      <c r="T731" s="8">
        <v>2004</v>
      </c>
      <c r="U731" s="8">
        <f t="shared" si="89"/>
        <v>18</v>
      </c>
      <c r="V731" s="7">
        <v>38036</v>
      </c>
      <c r="W731" t="s">
        <v>8373</v>
      </c>
      <c r="X731" s="2">
        <v>0.375</v>
      </c>
      <c r="Y731" s="6">
        <f t="shared" si="94"/>
        <v>1.0010410827260351E-2</v>
      </c>
      <c r="AA731">
        <v>135194</v>
      </c>
      <c r="AB731">
        <v>24918</v>
      </c>
      <c r="AD731" t="s">
        <v>6</v>
      </c>
      <c r="AE731">
        <v>40</v>
      </c>
      <c r="AF731">
        <v>4</v>
      </c>
      <c r="AH731" t="s">
        <v>10587</v>
      </c>
      <c r="AI731" t="s">
        <v>10586</v>
      </c>
      <c r="AK731" t="s">
        <v>10585</v>
      </c>
      <c r="AL731">
        <v>27</v>
      </c>
      <c r="AM731" s="5">
        <f t="shared" si="90"/>
        <v>1.5</v>
      </c>
      <c r="AN731" s="4">
        <f t="shared" si="95"/>
        <v>2.2718667171525938E-3</v>
      </c>
      <c r="AO731" s="3"/>
      <c r="AP731">
        <v>0</v>
      </c>
      <c r="AR731" t="s">
        <v>1</v>
      </c>
      <c r="AT731" s="2">
        <v>1.3140000000000001</v>
      </c>
      <c r="AU731" s="1">
        <f t="shared" si="91"/>
        <v>0.76888475942280243</v>
      </c>
      <c r="AV731" s="1">
        <f t="shared" si="92"/>
        <v>0.61411387722064725</v>
      </c>
      <c r="AW731" s="1">
        <f t="shared" si="93"/>
        <v>0.45934299501849207</v>
      </c>
    </row>
    <row r="732" spans="1:49" x14ac:dyDescent="0.2">
      <c r="A732">
        <v>730</v>
      </c>
      <c r="B732" t="s">
        <v>10584</v>
      </c>
      <c r="C732" t="s">
        <v>10583</v>
      </c>
      <c r="F732" t="s">
        <v>10582</v>
      </c>
      <c r="G732" t="s">
        <v>17</v>
      </c>
      <c r="H732" t="s">
        <v>16</v>
      </c>
      <c r="I732" t="s">
        <v>10581</v>
      </c>
      <c r="J732">
        <v>60025709</v>
      </c>
      <c r="K732" t="s">
        <v>642</v>
      </c>
      <c r="L732" t="s">
        <v>641</v>
      </c>
      <c r="M732" t="s">
        <v>640</v>
      </c>
      <c r="N732">
        <v>3</v>
      </c>
      <c r="O732" t="s">
        <v>10580</v>
      </c>
      <c r="P732" t="s">
        <v>10579</v>
      </c>
      <c r="Q732" t="s">
        <v>637</v>
      </c>
      <c r="R732" s="7">
        <v>38036</v>
      </c>
      <c r="S732" s="8">
        <f t="shared" si="88"/>
        <v>2004</v>
      </c>
      <c r="T732" s="8">
        <v>2004</v>
      </c>
      <c r="U732" s="8">
        <f t="shared" si="89"/>
        <v>18</v>
      </c>
      <c r="V732" s="7">
        <v>38036</v>
      </c>
      <c r="W732" t="s">
        <v>8373</v>
      </c>
      <c r="X732" s="2">
        <v>0.375</v>
      </c>
      <c r="Y732" s="6">
        <f t="shared" si="94"/>
        <v>1.0010410827260351E-2</v>
      </c>
      <c r="AA732">
        <v>135194</v>
      </c>
      <c r="AB732">
        <v>24918</v>
      </c>
      <c r="AD732" t="s">
        <v>6</v>
      </c>
      <c r="AE732">
        <v>40</v>
      </c>
      <c r="AF732">
        <v>4</v>
      </c>
      <c r="AH732" t="s">
        <v>248</v>
      </c>
      <c r="AI732" t="s">
        <v>10578</v>
      </c>
      <c r="AK732" t="s">
        <v>10577</v>
      </c>
      <c r="AL732">
        <v>9</v>
      </c>
      <c r="AM732" s="5">
        <f t="shared" si="90"/>
        <v>0.5</v>
      </c>
      <c r="AN732" s="4">
        <f t="shared" si="95"/>
        <v>7.572889057175312E-4</v>
      </c>
      <c r="AO732" s="3"/>
      <c r="AP732">
        <v>0</v>
      </c>
      <c r="AR732" t="s">
        <v>1</v>
      </c>
      <c r="AT732" s="2">
        <v>1.3140000000000001</v>
      </c>
      <c r="AU732" s="1">
        <f t="shared" si="91"/>
        <v>0.72344742507975057</v>
      </c>
      <c r="AV732" s="1">
        <f t="shared" si="92"/>
        <v>0.53838498664889411</v>
      </c>
      <c r="AW732" s="1">
        <f t="shared" si="93"/>
        <v>0.35332254821803771</v>
      </c>
    </row>
    <row r="733" spans="1:49" x14ac:dyDescent="0.2">
      <c r="A733">
        <v>731</v>
      </c>
      <c r="B733" t="s">
        <v>10576</v>
      </c>
      <c r="C733" t="s">
        <v>10575</v>
      </c>
      <c r="F733" t="s">
        <v>10574</v>
      </c>
      <c r="G733" t="s">
        <v>17</v>
      </c>
      <c r="H733" t="s">
        <v>16</v>
      </c>
      <c r="I733" t="s">
        <v>10573</v>
      </c>
      <c r="J733">
        <v>60011373</v>
      </c>
      <c r="K733" t="s">
        <v>10572</v>
      </c>
      <c r="L733" t="s">
        <v>10571</v>
      </c>
      <c r="M733" t="s">
        <v>1227</v>
      </c>
      <c r="N733">
        <v>2</v>
      </c>
      <c r="O733" t="s">
        <v>10570</v>
      </c>
      <c r="P733" t="s">
        <v>10569</v>
      </c>
      <c r="Q733" t="s">
        <v>10568</v>
      </c>
      <c r="R733" s="7">
        <v>38036</v>
      </c>
      <c r="S733" s="8">
        <f t="shared" si="88"/>
        <v>2004</v>
      </c>
      <c r="T733" s="8">
        <v>2004</v>
      </c>
      <c r="U733" s="8">
        <f t="shared" si="89"/>
        <v>18</v>
      </c>
      <c r="V733" s="7">
        <v>38036</v>
      </c>
      <c r="W733" t="s">
        <v>8373</v>
      </c>
      <c r="X733" s="2">
        <v>0.375</v>
      </c>
      <c r="Y733" s="6">
        <f t="shared" si="94"/>
        <v>1.0010410827260351E-2</v>
      </c>
      <c r="AA733">
        <v>135194</v>
      </c>
      <c r="AB733">
        <v>24918</v>
      </c>
      <c r="AD733" t="s">
        <v>6</v>
      </c>
      <c r="AE733">
        <v>40</v>
      </c>
      <c r="AF733">
        <v>4</v>
      </c>
      <c r="AH733" t="s">
        <v>10567</v>
      </c>
      <c r="AI733" t="s">
        <v>10566</v>
      </c>
      <c r="AK733" t="s">
        <v>10565</v>
      </c>
      <c r="AL733">
        <v>6</v>
      </c>
      <c r="AM733" s="5">
        <f t="shared" si="90"/>
        <v>0.33333333333333331</v>
      </c>
      <c r="AN733" s="4">
        <f t="shared" si="95"/>
        <v>5.048592704783541E-4</v>
      </c>
      <c r="AO733" s="3"/>
      <c r="AP733">
        <v>0</v>
      </c>
      <c r="AR733" t="s">
        <v>1</v>
      </c>
      <c r="AT733" s="2">
        <v>1.3140000000000001</v>
      </c>
      <c r="AU733" s="1">
        <f t="shared" si="91"/>
        <v>0.71587453602257523</v>
      </c>
      <c r="AV733" s="1">
        <f t="shared" si="92"/>
        <v>0.52576350488693535</v>
      </c>
      <c r="AW733" s="1">
        <f t="shared" si="93"/>
        <v>0.33565247375129531</v>
      </c>
    </row>
    <row r="734" spans="1:49" x14ac:dyDescent="0.2">
      <c r="A734">
        <v>732</v>
      </c>
      <c r="B734" t="s">
        <v>10564</v>
      </c>
      <c r="C734" t="s">
        <v>10563</v>
      </c>
      <c r="F734" t="s">
        <v>10562</v>
      </c>
      <c r="G734" t="s">
        <v>17</v>
      </c>
      <c r="H734" t="s">
        <v>16</v>
      </c>
      <c r="I734" t="s">
        <v>10561</v>
      </c>
      <c r="J734">
        <v>60025111</v>
      </c>
      <c r="K734" t="s">
        <v>10560</v>
      </c>
      <c r="L734" t="s">
        <v>10559</v>
      </c>
      <c r="M734" t="s">
        <v>120</v>
      </c>
      <c r="N734">
        <v>4</v>
      </c>
      <c r="O734" t="s">
        <v>10558</v>
      </c>
      <c r="P734" t="s">
        <v>10557</v>
      </c>
      <c r="Q734" t="s">
        <v>10556</v>
      </c>
      <c r="R734" s="7">
        <v>38036</v>
      </c>
      <c r="S734" s="8">
        <f t="shared" si="88"/>
        <v>2004</v>
      </c>
      <c r="T734" s="8">
        <v>2004</v>
      </c>
      <c r="U734" s="8">
        <f t="shared" si="89"/>
        <v>18</v>
      </c>
      <c r="V734" s="7">
        <v>38036</v>
      </c>
      <c r="W734" t="s">
        <v>8483</v>
      </c>
      <c r="X734" s="2">
        <v>0.86399999999999999</v>
      </c>
      <c r="Y734" s="6">
        <f t="shared" si="94"/>
        <v>2.3063986546007848E-2</v>
      </c>
      <c r="AA734">
        <v>15206106</v>
      </c>
      <c r="AB734">
        <v>26970</v>
      </c>
      <c r="AD734" t="s">
        <v>6</v>
      </c>
      <c r="AE734">
        <v>108</v>
      </c>
      <c r="AF734">
        <v>7</v>
      </c>
      <c r="AH734" t="s">
        <v>10555</v>
      </c>
      <c r="AI734" t="s">
        <v>10554</v>
      </c>
      <c r="AK734" t="s">
        <v>10553</v>
      </c>
      <c r="AL734">
        <v>31</v>
      </c>
      <c r="AM734" s="5">
        <f t="shared" si="90"/>
        <v>1.7222222222222223</v>
      </c>
      <c r="AN734" s="4">
        <f t="shared" si="95"/>
        <v>2.6084395641381634E-3</v>
      </c>
      <c r="AO734" s="3"/>
      <c r="AP734">
        <v>0</v>
      </c>
      <c r="AR734" t="s">
        <v>1</v>
      </c>
      <c r="AT734" s="2">
        <v>2.9910000000000001</v>
      </c>
      <c r="AU734" s="1">
        <f t="shared" si="91"/>
        <v>1.692732245144694</v>
      </c>
      <c r="AV734" s="1">
        <f t="shared" si="92"/>
        <v>1.2836213055073007</v>
      </c>
      <c r="AW734" s="1">
        <f t="shared" si="93"/>
        <v>0.87451036586990682</v>
      </c>
    </row>
    <row r="735" spans="1:49" x14ac:dyDescent="0.2">
      <c r="A735">
        <v>733</v>
      </c>
      <c r="B735" t="s">
        <v>10552</v>
      </c>
      <c r="C735" t="s">
        <v>10551</v>
      </c>
      <c r="F735" t="s">
        <v>10550</v>
      </c>
      <c r="G735" t="s">
        <v>17</v>
      </c>
      <c r="H735" t="s">
        <v>16</v>
      </c>
      <c r="I735" t="s">
        <v>10549</v>
      </c>
      <c r="J735" t="s">
        <v>10548</v>
      </c>
      <c r="K735" t="s">
        <v>10547</v>
      </c>
      <c r="L735" t="s">
        <v>10546</v>
      </c>
      <c r="M735" t="s">
        <v>10545</v>
      </c>
      <c r="N735">
        <v>4</v>
      </c>
      <c r="O735" t="s">
        <v>10544</v>
      </c>
      <c r="P735" t="s">
        <v>10543</v>
      </c>
      <c r="Q735" t="s">
        <v>10542</v>
      </c>
      <c r="R735" s="7">
        <v>38036</v>
      </c>
      <c r="S735" s="8">
        <f t="shared" si="88"/>
        <v>2004</v>
      </c>
      <c r="T735" s="8">
        <v>2004</v>
      </c>
      <c r="U735" s="8">
        <f t="shared" si="89"/>
        <v>18</v>
      </c>
      <c r="V735" s="7">
        <v>2004</v>
      </c>
      <c r="W735" t="s">
        <v>10541</v>
      </c>
      <c r="X735" s="2">
        <v>1.1579999999999999</v>
      </c>
      <c r="Y735" s="6">
        <f t="shared" si="94"/>
        <v>3.0912148634579962E-2</v>
      </c>
      <c r="AA735">
        <v>1668595</v>
      </c>
      <c r="AB735">
        <v>14223</v>
      </c>
      <c r="AD735" t="s">
        <v>6</v>
      </c>
      <c r="AE735">
        <v>79</v>
      </c>
      <c r="AF735">
        <v>1</v>
      </c>
      <c r="AH735" t="s">
        <v>10540</v>
      </c>
      <c r="AI735" t="s">
        <v>10539</v>
      </c>
      <c r="AJ735" t="s">
        <v>10538</v>
      </c>
      <c r="AK735" t="s">
        <v>10537</v>
      </c>
      <c r="AL735">
        <v>70</v>
      </c>
      <c r="AM735" s="5">
        <f t="shared" si="90"/>
        <v>3.8888888888888888</v>
      </c>
      <c r="AN735" s="4">
        <f t="shared" si="95"/>
        <v>5.8900248222474652E-3</v>
      </c>
      <c r="AO735" s="3"/>
      <c r="AP735">
        <v>0</v>
      </c>
      <c r="AR735" t="s">
        <v>10536</v>
      </c>
      <c r="AT735" s="2">
        <v>3.573</v>
      </c>
      <c r="AU735" s="1">
        <f t="shared" si="91"/>
        <v>2.3405511490880211</v>
      </c>
      <c r="AV735" s="1">
        <f t="shared" si="92"/>
        <v>1.8401086728413716</v>
      </c>
      <c r="AW735" s="1">
        <f t="shared" si="93"/>
        <v>1.3396661965947214</v>
      </c>
    </row>
    <row r="736" spans="1:49" x14ac:dyDescent="0.2">
      <c r="A736">
        <v>734</v>
      </c>
      <c r="B736" t="s">
        <v>10535</v>
      </c>
      <c r="C736" t="s">
        <v>10534</v>
      </c>
      <c r="D736" t="s">
        <v>10533</v>
      </c>
      <c r="F736" t="s">
        <v>10532</v>
      </c>
      <c r="G736" t="s">
        <v>17</v>
      </c>
      <c r="H736" t="s">
        <v>16</v>
      </c>
      <c r="I736" t="s">
        <v>10531</v>
      </c>
      <c r="J736" t="s">
        <v>10530</v>
      </c>
      <c r="K736" t="s">
        <v>10529</v>
      </c>
      <c r="L736" t="s">
        <v>10528</v>
      </c>
      <c r="M736" t="s">
        <v>10527</v>
      </c>
      <c r="N736">
        <v>6</v>
      </c>
      <c r="O736" t="s">
        <v>10526</v>
      </c>
      <c r="P736" t="s">
        <v>10525</v>
      </c>
      <c r="Q736" t="s">
        <v>10524</v>
      </c>
      <c r="R736" s="7">
        <v>38033</v>
      </c>
      <c r="S736" s="8">
        <f t="shared" si="88"/>
        <v>2004</v>
      </c>
      <c r="T736" s="8">
        <v>2004</v>
      </c>
      <c r="U736" s="8">
        <f t="shared" si="89"/>
        <v>18</v>
      </c>
      <c r="V736" s="7">
        <v>38033</v>
      </c>
      <c r="W736" t="s">
        <v>10523</v>
      </c>
      <c r="X736" s="2">
        <v>1.0660000000000001</v>
      </c>
      <c r="Y736" s="6">
        <f t="shared" si="94"/>
        <v>2.8456261178292093E-2</v>
      </c>
      <c r="AA736">
        <v>448486</v>
      </c>
      <c r="AB736">
        <v>29419</v>
      </c>
      <c r="AD736" t="s">
        <v>6</v>
      </c>
      <c r="AE736">
        <v>230</v>
      </c>
      <c r="AF736" s="9">
        <v>44287</v>
      </c>
      <c r="AH736" t="s">
        <v>10522</v>
      </c>
      <c r="AI736" t="s">
        <v>10521</v>
      </c>
      <c r="AJ736" t="s">
        <v>10520</v>
      </c>
      <c r="AK736" t="s">
        <v>10519</v>
      </c>
      <c r="AL736">
        <v>101</v>
      </c>
      <c r="AM736" s="5">
        <f t="shared" si="90"/>
        <v>5.6111111111111107</v>
      </c>
      <c r="AN736" s="4">
        <f t="shared" si="95"/>
        <v>8.4984643863856273E-3</v>
      </c>
      <c r="AO736" s="3"/>
      <c r="AP736">
        <v>0</v>
      </c>
      <c r="AR736" t="s">
        <v>1</v>
      </c>
      <c r="AS736" t="s">
        <v>10518</v>
      </c>
      <c r="AT736" s="2">
        <v>4.242</v>
      </c>
      <c r="AU736" s="1">
        <f t="shared" si="91"/>
        <v>2.2468922140720151</v>
      </c>
      <c r="AV736" s="1">
        <f t="shared" si="92"/>
        <v>1.8477362782338862</v>
      </c>
      <c r="AW736" s="1">
        <f t="shared" si="93"/>
        <v>1.4485803423957566</v>
      </c>
    </row>
    <row r="737" spans="1:49" x14ac:dyDescent="0.2">
      <c r="A737">
        <v>735</v>
      </c>
      <c r="B737" t="s">
        <v>10517</v>
      </c>
      <c r="C737" t="s">
        <v>10516</v>
      </c>
      <c r="D737" t="s">
        <v>10515</v>
      </c>
      <c r="F737" t="s">
        <v>10514</v>
      </c>
      <c r="G737" t="s">
        <v>17</v>
      </c>
      <c r="H737" t="s">
        <v>16</v>
      </c>
      <c r="I737" t="s">
        <v>5208</v>
      </c>
      <c r="J737" t="s">
        <v>10513</v>
      </c>
      <c r="K737" t="s">
        <v>10512</v>
      </c>
      <c r="L737" t="s">
        <v>10511</v>
      </c>
      <c r="M737" t="s">
        <v>44</v>
      </c>
      <c r="N737">
        <v>7</v>
      </c>
      <c r="O737" t="s">
        <v>10510</v>
      </c>
      <c r="P737" t="s">
        <v>10509</v>
      </c>
      <c r="Q737" t="s">
        <v>10508</v>
      </c>
      <c r="R737" s="7">
        <v>38033</v>
      </c>
      <c r="S737" s="8">
        <f t="shared" si="88"/>
        <v>2004</v>
      </c>
      <c r="T737" s="8">
        <v>2004</v>
      </c>
      <c r="U737" s="8">
        <f t="shared" si="89"/>
        <v>18</v>
      </c>
      <c r="V737" s="7">
        <v>38033</v>
      </c>
      <c r="W737" t="s">
        <v>10507</v>
      </c>
      <c r="X737" s="2">
        <v>1.262</v>
      </c>
      <c r="Y737" s="6">
        <f t="shared" si="94"/>
        <v>3.3688369237340171E-2</v>
      </c>
      <c r="AA737" t="s">
        <v>10506</v>
      </c>
      <c r="AB737">
        <v>12264</v>
      </c>
      <c r="AD737" t="s">
        <v>6</v>
      </c>
      <c r="AE737">
        <v>20</v>
      </c>
      <c r="AF737">
        <v>2</v>
      </c>
      <c r="AH737" t="s">
        <v>10505</v>
      </c>
      <c r="AI737" t="s">
        <v>10504</v>
      </c>
      <c r="AJ737" t="s">
        <v>10503</v>
      </c>
      <c r="AK737" t="s">
        <v>10502</v>
      </c>
      <c r="AL737">
        <v>3</v>
      </c>
      <c r="AM737" s="5">
        <f t="shared" si="90"/>
        <v>0.16666666666666666</v>
      </c>
      <c r="AN737" s="4">
        <f t="shared" si="95"/>
        <v>2.5242963523917705E-4</v>
      </c>
      <c r="AO737" s="3"/>
      <c r="AP737">
        <v>0</v>
      </c>
      <c r="AR737" t="s">
        <v>1</v>
      </c>
      <c r="AT737" s="2" t="s">
        <v>0</v>
      </c>
      <c r="AU737" s="1">
        <f t="shared" si="91"/>
        <v>2.3657587356709873</v>
      </c>
      <c r="AV737" s="1">
        <f t="shared" si="92"/>
        <v>1.6970399436289676</v>
      </c>
      <c r="AW737" s="1">
        <f t="shared" si="93"/>
        <v>1.0283211515869475</v>
      </c>
    </row>
    <row r="738" spans="1:49" x14ac:dyDescent="0.2">
      <c r="A738">
        <v>736</v>
      </c>
      <c r="B738" t="s">
        <v>10501</v>
      </c>
      <c r="C738" t="s">
        <v>10500</v>
      </c>
      <c r="F738" t="s">
        <v>10499</v>
      </c>
      <c r="G738" t="s">
        <v>17</v>
      </c>
      <c r="H738" t="s">
        <v>16</v>
      </c>
      <c r="I738" t="s">
        <v>10498</v>
      </c>
      <c r="J738" t="s">
        <v>10497</v>
      </c>
      <c r="K738" t="s">
        <v>10496</v>
      </c>
      <c r="L738" t="s">
        <v>10495</v>
      </c>
      <c r="M738" t="s">
        <v>6638</v>
      </c>
      <c r="N738">
        <v>5</v>
      </c>
      <c r="O738" t="s">
        <v>10494</v>
      </c>
      <c r="P738" t="s">
        <v>10493</v>
      </c>
      <c r="Q738" t="s">
        <v>10492</v>
      </c>
      <c r="R738" s="7">
        <v>38032</v>
      </c>
      <c r="S738" s="8">
        <f t="shared" si="88"/>
        <v>2004</v>
      </c>
      <c r="T738" s="8">
        <v>2004</v>
      </c>
      <c r="U738" s="8">
        <f t="shared" si="89"/>
        <v>18</v>
      </c>
      <c r="V738" s="7">
        <v>38032</v>
      </c>
      <c r="W738" t="s">
        <v>10491</v>
      </c>
      <c r="X738" s="2">
        <v>0.312</v>
      </c>
      <c r="Y738" s="6">
        <f t="shared" si="94"/>
        <v>8.3286618082806119E-3</v>
      </c>
      <c r="AA738">
        <v>958972</v>
      </c>
      <c r="AB738">
        <v>24177</v>
      </c>
      <c r="AD738" t="s">
        <v>6</v>
      </c>
      <c r="AE738">
        <v>57</v>
      </c>
      <c r="AF738">
        <v>3</v>
      </c>
      <c r="AH738" t="s">
        <v>10490</v>
      </c>
      <c r="AI738" t="s">
        <v>10489</v>
      </c>
      <c r="AJ738" t="s">
        <v>10488</v>
      </c>
      <c r="AK738" t="s">
        <v>10487</v>
      </c>
      <c r="AL738">
        <v>5</v>
      </c>
      <c r="AM738" s="5">
        <f t="shared" si="90"/>
        <v>0.27777777777777779</v>
      </c>
      <c r="AN738" s="4">
        <f t="shared" si="95"/>
        <v>4.207160587319618E-4</v>
      </c>
      <c r="AO738" s="3"/>
      <c r="AP738">
        <v>0</v>
      </c>
      <c r="AR738" t="s">
        <v>1</v>
      </c>
      <c r="AT738" s="2">
        <v>1.7509999999999999</v>
      </c>
      <c r="AU738" s="1">
        <f t="shared" si="91"/>
        <v>0.59562780834160167</v>
      </c>
      <c r="AV738" s="1">
        <f t="shared" si="92"/>
        <v>0.43746889335062866</v>
      </c>
      <c r="AW738" s="1">
        <f t="shared" si="93"/>
        <v>0.27930997835965565</v>
      </c>
    </row>
    <row r="739" spans="1:49" x14ac:dyDescent="0.2">
      <c r="A739">
        <v>737</v>
      </c>
      <c r="B739" t="s">
        <v>10486</v>
      </c>
      <c r="C739" t="s">
        <v>10485</v>
      </c>
      <c r="F739" t="s">
        <v>10484</v>
      </c>
      <c r="G739" t="s">
        <v>17</v>
      </c>
      <c r="H739" t="s">
        <v>16</v>
      </c>
      <c r="I739" t="s">
        <v>10483</v>
      </c>
      <c r="J739">
        <v>60025141</v>
      </c>
      <c r="K739" t="s">
        <v>5584</v>
      </c>
      <c r="L739" t="s">
        <v>694</v>
      </c>
      <c r="M739" t="s">
        <v>565</v>
      </c>
      <c r="N739">
        <v>2</v>
      </c>
      <c r="O739" t="s">
        <v>10482</v>
      </c>
      <c r="P739" t="s">
        <v>10481</v>
      </c>
      <c r="Q739" t="s">
        <v>5581</v>
      </c>
      <c r="R739" s="7">
        <v>38032</v>
      </c>
      <c r="S739" s="8">
        <f t="shared" si="88"/>
        <v>2004</v>
      </c>
      <c r="T739" s="8">
        <v>2004</v>
      </c>
      <c r="U739" s="8">
        <f t="shared" si="89"/>
        <v>18</v>
      </c>
      <c r="V739" s="7">
        <v>38032</v>
      </c>
      <c r="W739" t="s">
        <v>9749</v>
      </c>
      <c r="X739" s="2">
        <v>1.276</v>
      </c>
      <c r="Y739" s="6">
        <f t="shared" si="94"/>
        <v>3.4062091241557887E-2</v>
      </c>
      <c r="AA739">
        <v>214922</v>
      </c>
      <c r="AB739">
        <v>75087</v>
      </c>
      <c r="AD739" t="s">
        <v>6</v>
      </c>
      <c r="AE739">
        <v>43</v>
      </c>
      <c r="AF739" t="s">
        <v>10480</v>
      </c>
      <c r="AI739" t="s">
        <v>10479</v>
      </c>
      <c r="AJ739" t="s">
        <v>10478</v>
      </c>
      <c r="AK739" t="s">
        <v>10477</v>
      </c>
      <c r="AL739">
        <v>0</v>
      </c>
      <c r="AM739" s="5">
        <f t="shared" si="90"/>
        <v>0</v>
      </c>
      <c r="AN739" s="4">
        <f t="shared" si="95"/>
        <v>0</v>
      </c>
      <c r="AO739" s="3"/>
      <c r="AP739">
        <v>0</v>
      </c>
      <c r="AR739" t="s">
        <v>1</v>
      </c>
      <c r="AT739" s="2" t="s">
        <v>0</v>
      </c>
      <c r="AU739" s="1">
        <f t="shared" si="91"/>
        <v>2.3843463869090522</v>
      </c>
      <c r="AV739" s="1">
        <f t="shared" si="92"/>
        <v>1.7031045620778944</v>
      </c>
      <c r="AW739" s="1">
        <f t="shared" si="93"/>
        <v>1.0218627372467366</v>
      </c>
    </row>
    <row r="740" spans="1:49" x14ac:dyDescent="0.2">
      <c r="A740">
        <v>738</v>
      </c>
      <c r="B740" t="s">
        <v>10476</v>
      </c>
      <c r="C740" t="s">
        <v>10475</v>
      </c>
      <c r="E740">
        <v>15306518</v>
      </c>
      <c r="F740" t="s">
        <v>10474</v>
      </c>
      <c r="G740" t="s">
        <v>17</v>
      </c>
      <c r="H740" t="s">
        <v>16</v>
      </c>
      <c r="I740" t="s">
        <v>10473</v>
      </c>
      <c r="J740" t="s">
        <v>10472</v>
      </c>
      <c r="K740" t="s">
        <v>10471</v>
      </c>
      <c r="L740" t="s">
        <v>10470</v>
      </c>
      <c r="M740" t="s">
        <v>10469</v>
      </c>
      <c r="N740">
        <v>14</v>
      </c>
      <c r="O740" t="s">
        <v>10468</v>
      </c>
      <c r="P740" t="s">
        <v>10467</v>
      </c>
      <c r="Q740" t="s">
        <v>10466</v>
      </c>
      <c r="R740" s="7">
        <v>38032</v>
      </c>
      <c r="S740" s="8">
        <f t="shared" si="88"/>
        <v>2004</v>
      </c>
      <c r="T740" s="8">
        <v>2004</v>
      </c>
      <c r="U740" s="8">
        <f t="shared" si="89"/>
        <v>18</v>
      </c>
      <c r="V740" s="7">
        <v>38032</v>
      </c>
      <c r="W740" t="s">
        <v>10451</v>
      </c>
      <c r="X740" s="2" t="s">
        <v>0</v>
      </c>
      <c r="Y740" s="6" t="e">
        <f t="shared" si="94"/>
        <v>#VALUE!</v>
      </c>
      <c r="AA740" t="s">
        <v>10450</v>
      </c>
      <c r="AB740">
        <v>29784</v>
      </c>
      <c r="AD740" t="s">
        <v>6</v>
      </c>
      <c r="AE740">
        <v>362</v>
      </c>
      <c r="AF740">
        <v>1815</v>
      </c>
      <c r="AH740" t="s">
        <v>4033</v>
      </c>
      <c r="AI740" t="s">
        <v>10465</v>
      </c>
      <c r="AJ740" t="s">
        <v>10464</v>
      </c>
      <c r="AK740" t="s">
        <v>10463</v>
      </c>
      <c r="AL740">
        <v>5</v>
      </c>
      <c r="AM740" s="5">
        <f t="shared" si="90"/>
        <v>0.27777777777777779</v>
      </c>
      <c r="AN740" s="4">
        <f t="shared" si="95"/>
        <v>4.207160587319618E-4</v>
      </c>
      <c r="AO740" s="3"/>
      <c r="AP740">
        <v>0</v>
      </c>
      <c r="AR740" t="s">
        <v>1</v>
      </c>
      <c r="AT740" s="2" t="s">
        <v>0</v>
      </c>
      <c r="AU740" s="1" t="e">
        <f t="shared" si="91"/>
        <v>#VALUE!</v>
      </c>
      <c r="AV740" s="1" t="e">
        <f t="shared" si="92"/>
        <v>#VALUE!</v>
      </c>
      <c r="AW740" s="1" t="e">
        <f t="shared" si="93"/>
        <v>#VALUE!</v>
      </c>
    </row>
    <row r="741" spans="1:49" x14ac:dyDescent="0.2">
      <c r="A741">
        <v>739</v>
      </c>
      <c r="B741" t="s">
        <v>10462</v>
      </c>
      <c r="C741" t="s">
        <v>10461</v>
      </c>
      <c r="E741">
        <v>15306527</v>
      </c>
      <c r="F741" t="s">
        <v>10460</v>
      </c>
      <c r="G741" t="s">
        <v>17</v>
      </c>
      <c r="H741" t="s">
        <v>16</v>
      </c>
      <c r="I741" t="s">
        <v>10459</v>
      </c>
      <c r="J741" t="s">
        <v>10458</v>
      </c>
      <c r="K741" t="s">
        <v>10457</v>
      </c>
      <c r="L741" t="s">
        <v>10456</v>
      </c>
      <c r="M741" t="s">
        <v>10455</v>
      </c>
      <c r="N741">
        <v>7</v>
      </c>
      <c r="O741" t="s">
        <v>10454</v>
      </c>
      <c r="P741" t="s">
        <v>10453</v>
      </c>
      <c r="Q741" t="s">
        <v>10452</v>
      </c>
      <c r="R741" s="7">
        <v>38032</v>
      </c>
      <c r="S741" s="8">
        <f t="shared" si="88"/>
        <v>2004</v>
      </c>
      <c r="T741" s="8">
        <v>2004</v>
      </c>
      <c r="U741" s="8">
        <f t="shared" si="89"/>
        <v>18</v>
      </c>
      <c r="V741" s="7">
        <v>38032</v>
      </c>
      <c r="W741" t="s">
        <v>10451</v>
      </c>
      <c r="X741" s="2" t="s">
        <v>0</v>
      </c>
      <c r="Y741" s="6" t="e">
        <f t="shared" si="94"/>
        <v>#VALUE!</v>
      </c>
      <c r="AA741" t="s">
        <v>10450</v>
      </c>
      <c r="AB741">
        <v>29784</v>
      </c>
      <c r="AD741" t="s">
        <v>6</v>
      </c>
      <c r="AE741">
        <v>362</v>
      </c>
      <c r="AF741">
        <v>1815</v>
      </c>
      <c r="AH741" t="s">
        <v>5147</v>
      </c>
      <c r="AI741" t="s">
        <v>10449</v>
      </c>
      <c r="AJ741" t="s">
        <v>10448</v>
      </c>
      <c r="AK741" t="s">
        <v>10447</v>
      </c>
      <c r="AL741">
        <v>87</v>
      </c>
      <c r="AM741" s="5">
        <f t="shared" si="90"/>
        <v>4.833333333333333</v>
      </c>
      <c r="AN741" s="4">
        <f t="shared" si="95"/>
        <v>7.320459421936135E-3</v>
      </c>
      <c r="AO741" s="3"/>
      <c r="AP741">
        <v>0</v>
      </c>
      <c r="AR741" t="s">
        <v>1</v>
      </c>
      <c r="AT741" s="2" t="s">
        <v>0</v>
      </c>
      <c r="AU741" s="1" t="e">
        <f t="shared" si="91"/>
        <v>#VALUE!</v>
      </c>
      <c r="AV741" s="1" t="e">
        <f t="shared" si="92"/>
        <v>#VALUE!</v>
      </c>
      <c r="AW741" s="1" t="e">
        <f t="shared" si="93"/>
        <v>#VALUE!</v>
      </c>
    </row>
    <row r="742" spans="1:49" x14ac:dyDescent="0.2">
      <c r="A742">
        <v>740</v>
      </c>
      <c r="B742" t="s">
        <v>10446</v>
      </c>
      <c r="C742" t="s">
        <v>10445</v>
      </c>
      <c r="D742" t="s">
        <v>10444</v>
      </c>
      <c r="F742" t="s">
        <v>10443</v>
      </c>
      <c r="G742" t="s">
        <v>17</v>
      </c>
      <c r="H742" t="s">
        <v>16</v>
      </c>
      <c r="I742" t="s">
        <v>10442</v>
      </c>
      <c r="J742" t="s">
        <v>10441</v>
      </c>
      <c r="K742" t="s">
        <v>10440</v>
      </c>
      <c r="L742" t="s">
        <v>10439</v>
      </c>
      <c r="M742" t="s">
        <v>1178</v>
      </c>
      <c r="N742">
        <v>4</v>
      </c>
      <c r="O742" t="s">
        <v>10438</v>
      </c>
      <c r="P742" t="s">
        <v>10437</v>
      </c>
      <c r="Q742" t="s">
        <v>10436</v>
      </c>
      <c r="R742" s="7">
        <v>38032</v>
      </c>
      <c r="S742" s="8">
        <f t="shared" si="88"/>
        <v>2004</v>
      </c>
      <c r="T742" s="8">
        <v>2004</v>
      </c>
      <c r="U742" s="8">
        <f t="shared" si="89"/>
        <v>18</v>
      </c>
      <c r="V742" s="7">
        <v>38032</v>
      </c>
      <c r="W742" t="s">
        <v>10435</v>
      </c>
      <c r="X742" s="2">
        <v>1.2949999999999999</v>
      </c>
      <c r="Y742" s="6">
        <f t="shared" si="94"/>
        <v>3.4569285390139079E-2</v>
      </c>
      <c r="AA742">
        <v>1694332</v>
      </c>
      <c r="AB742">
        <v>28983</v>
      </c>
      <c r="AD742" t="s">
        <v>6</v>
      </c>
      <c r="AE742">
        <v>223</v>
      </c>
      <c r="AF742" s="9">
        <v>44256</v>
      </c>
      <c r="AH742" t="s">
        <v>10434</v>
      </c>
      <c r="AI742" t="s">
        <v>10433</v>
      </c>
      <c r="AJ742" t="s">
        <v>10432</v>
      </c>
      <c r="AK742" t="s">
        <v>10431</v>
      </c>
      <c r="AL742">
        <v>21</v>
      </c>
      <c r="AM742" s="5">
        <f t="shared" si="90"/>
        <v>1.1666666666666667</v>
      </c>
      <c r="AN742" s="4">
        <f t="shared" si="95"/>
        <v>1.7670074466742396E-3</v>
      </c>
      <c r="AO742" s="3"/>
      <c r="AP742">
        <v>0</v>
      </c>
      <c r="AQ742" t="s">
        <v>485</v>
      </c>
      <c r="AR742" t="s">
        <v>10430</v>
      </c>
      <c r="AS742" t="s">
        <v>483</v>
      </c>
      <c r="AT742" s="2">
        <v>6.7069999999999999</v>
      </c>
      <c r="AU742" s="1">
        <f t="shared" si="91"/>
        <v>2.4728602007099627</v>
      </c>
      <c r="AV742" s="1">
        <f t="shared" si="92"/>
        <v>1.8168146418406659</v>
      </c>
      <c r="AW742" s="1">
        <f t="shared" si="93"/>
        <v>1.160769082971369</v>
      </c>
    </row>
    <row r="743" spans="1:49" x14ac:dyDescent="0.2">
      <c r="A743">
        <v>741</v>
      </c>
      <c r="B743" t="s">
        <v>10429</v>
      </c>
      <c r="C743" t="s">
        <v>10428</v>
      </c>
      <c r="E743">
        <v>14610095</v>
      </c>
      <c r="F743" t="s">
        <v>10427</v>
      </c>
      <c r="G743" t="s">
        <v>17</v>
      </c>
      <c r="H743" t="s">
        <v>16</v>
      </c>
      <c r="I743" t="s">
        <v>10426</v>
      </c>
      <c r="J743" t="s">
        <v>10425</v>
      </c>
      <c r="K743" t="s">
        <v>10424</v>
      </c>
      <c r="L743" t="s">
        <v>10423</v>
      </c>
      <c r="M743" t="s">
        <v>10422</v>
      </c>
      <c r="N743">
        <v>5</v>
      </c>
      <c r="O743" t="s">
        <v>10421</v>
      </c>
      <c r="P743" t="s">
        <v>10420</v>
      </c>
      <c r="Q743" t="s">
        <v>10419</v>
      </c>
      <c r="R743" s="7">
        <v>38030</v>
      </c>
      <c r="S743" s="8">
        <f t="shared" ref="S743:S806" si="96">YEAR(R743)</f>
        <v>2004</v>
      </c>
      <c r="T743" s="8">
        <v>2004</v>
      </c>
      <c r="U743" s="8">
        <f t="shared" ref="U743:U806" si="97">2022-T743</f>
        <v>18</v>
      </c>
      <c r="V743" s="7">
        <v>38030</v>
      </c>
      <c r="W743" t="s">
        <v>10313</v>
      </c>
      <c r="X743" s="2">
        <v>2.3610000000000002</v>
      </c>
      <c r="Y743" s="6">
        <f t="shared" si="94"/>
        <v>6.3025546568431179E-2</v>
      </c>
      <c r="AA743">
        <v>219258</v>
      </c>
      <c r="AB743">
        <v>17592</v>
      </c>
      <c r="AD743" t="s">
        <v>6</v>
      </c>
      <c r="AE743">
        <v>279</v>
      </c>
      <c r="AF743">
        <v>7</v>
      </c>
      <c r="AH743" t="s">
        <v>10418</v>
      </c>
      <c r="AI743" t="s">
        <v>10417</v>
      </c>
      <c r="AK743" t="s">
        <v>10416</v>
      </c>
      <c r="AL743">
        <v>33</v>
      </c>
      <c r="AM743" s="5">
        <f t="shared" ref="AM743:AM806" si="98">AL743/U743</f>
        <v>1.8333333333333333</v>
      </c>
      <c r="AN743" s="4">
        <f t="shared" si="95"/>
        <v>2.7767259876309478E-3</v>
      </c>
      <c r="AO743" s="3"/>
      <c r="AP743">
        <v>1</v>
      </c>
      <c r="AR743" t="s">
        <v>1</v>
      </c>
      <c r="AT743" s="2">
        <v>5.157</v>
      </c>
      <c r="AU743" s="1">
        <f t="shared" ref="AU743:AU806" si="99">(Y743*0.7+AN743*0.3)*100</f>
        <v>4.4950900394191109</v>
      </c>
      <c r="AV743" s="1">
        <f t="shared" ref="AV743:AV806" si="100">(Y743*0.5+AN743*0.5)*100</f>
        <v>3.2901136278031062</v>
      </c>
      <c r="AW743" s="1">
        <f t="shared" ref="AW743:AW806" si="101">(Y743*0.3+AN743*0.7)*100</f>
        <v>2.0851372161871016</v>
      </c>
    </row>
    <row r="744" spans="1:49" x14ac:dyDescent="0.2">
      <c r="A744">
        <v>742</v>
      </c>
      <c r="B744" t="s">
        <v>10415</v>
      </c>
      <c r="C744" t="s">
        <v>10414</v>
      </c>
      <c r="F744" t="s">
        <v>10413</v>
      </c>
      <c r="G744" t="s">
        <v>17</v>
      </c>
      <c r="H744" t="s">
        <v>16</v>
      </c>
      <c r="I744" t="s">
        <v>10412</v>
      </c>
      <c r="J744">
        <v>60012630</v>
      </c>
      <c r="K744" t="s">
        <v>2198</v>
      </c>
      <c r="L744" t="s">
        <v>27</v>
      </c>
      <c r="M744" t="s">
        <v>26</v>
      </c>
      <c r="N744">
        <v>4</v>
      </c>
      <c r="O744" t="s">
        <v>10411</v>
      </c>
      <c r="P744" t="s">
        <v>10410</v>
      </c>
      <c r="Q744" t="s">
        <v>2195</v>
      </c>
      <c r="R744" s="7">
        <v>38030</v>
      </c>
      <c r="S744" s="8">
        <f t="shared" si="96"/>
        <v>2004</v>
      </c>
      <c r="T744" s="8">
        <v>2004</v>
      </c>
      <c r="U744" s="8">
        <f t="shared" si="97"/>
        <v>18</v>
      </c>
      <c r="V744" s="7">
        <v>2004</v>
      </c>
      <c r="W744" t="s">
        <v>1945</v>
      </c>
      <c r="X744" s="2">
        <v>0.28599999999999998</v>
      </c>
      <c r="Y744" s="6">
        <f t="shared" si="94"/>
        <v>7.6346066575905605E-3</v>
      </c>
      <c r="AA744">
        <v>9205071</v>
      </c>
      <c r="AB744">
        <v>28139</v>
      </c>
      <c r="AD744" t="s">
        <v>6</v>
      </c>
      <c r="AE744">
        <v>18</v>
      </c>
      <c r="AF744">
        <v>1</v>
      </c>
      <c r="AH744" t="s">
        <v>10409</v>
      </c>
      <c r="AI744" t="s">
        <v>10408</v>
      </c>
      <c r="AK744" t="s">
        <v>10407</v>
      </c>
      <c r="AL744">
        <v>3</v>
      </c>
      <c r="AM744" s="5">
        <f t="shared" si="98"/>
        <v>0.16666666666666666</v>
      </c>
      <c r="AN744" s="4">
        <f t="shared" si="95"/>
        <v>2.5242963523917705E-4</v>
      </c>
      <c r="AO744" s="3"/>
      <c r="AP744">
        <v>0</v>
      </c>
      <c r="AR744" t="s">
        <v>1</v>
      </c>
      <c r="AT744" s="2" t="s">
        <v>0</v>
      </c>
      <c r="AU744" s="1">
        <f t="shared" si="99"/>
        <v>0.5419953550885146</v>
      </c>
      <c r="AV744" s="1">
        <f t="shared" si="100"/>
        <v>0.39435181464148689</v>
      </c>
      <c r="AW744" s="1">
        <f t="shared" si="101"/>
        <v>0.2467082741944592</v>
      </c>
    </row>
    <row r="745" spans="1:49" x14ac:dyDescent="0.2">
      <c r="A745">
        <v>743</v>
      </c>
      <c r="B745" t="s">
        <v>10406</v>
      </c>
      <c r="C745" t="s">
        <v>10405</v>
      </c>
      <c r="F745" t="s">
        <v>10404</v>
      </c>
      <c r="G745" t="s">
        <v>17</v>
      </c>
      <c r="H745" t="s">
        <v>16</v>
      </c>
      <c r="I745" t="s">
        <v>10403</v>
      </c>
      <c r="J745">
        <v>60021859</v>
      </c>
      <c r="K745" t="s">
        <v>10402</v>
      </c>
      <c r="L745" t="s">
        <v>10401</v>
      </c>
      <c r="M745" t="s">
        <v>26</v>
      </c>
      <c r="N745">
        <v>3</v>
      </c>
      <c r="O745" t="s">
        <v>10400</v>
      </c>
      <c r="P745" t="s">
        <v>10399</v>
      </c>
      <c r="Q745" t="s">
        <v>10398</v>
      </c>
      <c r="R745" s="7">
        <v>38030</v>
      </c>
      <c r="S745" s="8">
        <f t="shared" si="96"/>
        <v>2004</v>
      </c>
      <c r="T745" s="8">
        <v>2004</v>
      </c>
      <c r="U745" s="8">
        <f t="shared" si="97"/>
        <v>18</v>
      </c>
      <c r="V745" s="7">
        <v>2004</v>
      </c>
      <c r="W745" t="s">
        <v>1945</v>
      </c>
      <c r="X745" s="2">
        <v>0.28599999999999998</v>
      </c>
      <c r="Y745" s="6">
        <f t="shared" si="94"/>
        <v>7.6346066575905605E-3</v>
      </c>
      <c r="AA745">
        <v>9205071</v>
      </c>
      <c r="AB745">
        <v>28139</v>
      </c>
      <c r="AD745" t="s">
        <v>6</v>
      </c>
      <c r="AE745">
        <v>18</v>
      </c>
      <c r="AF745">
        <v>1</v>
      </c>
      <c r="AH745" t="s">
        <v>10397</v>
      </c>
      <c r="AI745" t="s">
        <v>10396</v>
      </c>
      <c r="AK745" t="s">
        <v>10395</v>
      </c>
      <c r="AL745">
        <v>5</v>
      </c>
      <c r="AM745" s="5">
        <f t="shared" si="98"/>
        <v>0.27777777777777779</v>
      </c>
      <c r="AN745" s="4">
        <f t="shared" si="95"/>
        <v>4.207160587319618E-4</v>
      </c>
      <c r="AO745" s="3"/>
      <c r="AP745">
        <v>0</v>
      </c>
      <c r="AR745" t="s">
        <v>1</v>
      </c>
      <c r="AT745" s="2" t="s">
        <v>0</v>
      </c>
      <c r="AU745" s="1">
        <f t="shared" si="99"/>
        <v>0.54704394779329812</v>
      </c>
      <c r="AV745" s="1">
        <f t="shared" si="100"/>
        <v>0.40276613581612614</v>
      </c>
      <c r="AW745" s="1">
        <f t="shared" si="101"/>
        <v>0.25848832383895415</v>
      </c>
    </row>
    <row r="746" spans="1:49" x14ac:dyDescent="0.2">
      <c r="A746">
        <v>744</v>
      </c>
      <c r="B746" t="s">
        <v>10394</v>
      </c>
      <c r="C746" t="s">
        <v>10393</v>
      </c>
      <c r="F746" t="s">
        <v>10392</v>
      </c>
      <c r="G746" t="s">
        <v>17</v>
      </c>
      <c r="H746" t="s">
        <v>16</v>
      </c>
      <c r="I746" t="s">
        <v>10391</v>
      </c>
      <c r="J746" t="s">
        <v>10390</v>
      </c>
      <c r="K746" t="s">
        <v>10389</v>
      </c>
      <c r="L746" t="s">
        <v>10388</v>
      </c>
      <c r="M746" t="s">
        <v>10387</v>
      </c>
      <c r="N746">
        <v>3</v>
      </c>
      <c r="O746" t="s">
        <v>10386</v>
      </c>
      <c r="P746" t="s">
        <v>10385</v>
      </c>
      <c r="Q746" t="s">
        <v>10384</v>
      </c>
      <c r="R746" s="7">
        <v>38030</v>
      </c>
      <c r="S746" s="8">
        <f t="shared" si="96"/>
        <v>2004</v>
      </c>
      <c r="T746" s="8">
        <v>2004</v>
      </c>
      <c r="U746" s="8">
        <f t="shared" si="97"/>
        <v>18</v>
      </c>
      <c r="V746" s="7">
        <v>2004</v>
      </c>
      <c r="W746" t="s">
        <v>1945</v>
      </c>
      <c r="X746" s="2">
        <v>0.28599999999999998</v>
      </c>
      <c r="Y746" s="6">
        <f t="shared" si="94"/>
        <v>7.6346066575905605E-3</v>
      </c>
      <c r="AA746">
        <v>9205071</v>
      </c>
      <c r="AB746">
        <v>28139</v>
      </c>
      <c r="AD746" t="s">
        <v>6</v>
      </c>
      <c r="AE746">
        <v>18</v>
      </c>
      <c r="AF746">
        <v>1</v>
      </c>
      <c r="AH746" t="s">
        <v>10383</v>
      </c>
      <c r="AI746" t="s">
        <v>10382</v>
      </c>
      <c r="AK746" t="s">
        <v>10381</v>
      </c>
      <c r="AL746">
        <v>8</v>
      </c>
      <c r="AM746" s="5">
        <f t="shared" si="98"/>
        <v>0.44444444444444442</v>
      </c>
      <c r="AN746" s="4">
        <f t="shared" si="95"/>
        <v>6.7314569397113879E-4</v>
      </c>
      <c r="AO746" s="3"/>
      <c r="AP746">
        <v>0</v>
      </c>
      <c r="AR746" t="s">
        <v>1</v>
      </c>
      <c r="AT746" s="2" t="s">
        <v>0</v>
      </c>
      <c r="AU746" s="1">
        <f t="shared" si="99"/>
        <v>0.55461683685047347</v>
      </c>
      <c r="AV746" s="1">
        <f t="shared" si="100"/>
        <v>0.41538761757808501</v>
      </c>
      <c r="AW746" s="1">
        <f t="shared" si="101"/>
        <v>0.27615839830569655</v>
      </c>
    </row>
    <row r="747" spans="1:49" x14ac:dyDescent="0.2">
      <c r="A747">
        <v>745</v>
      </c>
      <c r="B747" t="s">
        <v>10380</v>
      </c>
      <c r="C747" t="s">
        <v>10379</v>
      </c>
      <c r="F747" t="s">
        <v>10378</v>
      </c>
      <c r="G747" t="s">
        <v>17</v>
      </c>
      <c r="H747" t="s">
        <v>16</v>
      </c>
      <c r="I747" t="s">
        <v>1964</v>
      </c>
      <c r="J747">
        <v>60003217</v>
      </c>
      <c r="K747" t="s">
        <v>1963</v>
      </c>
      <c r="L747" t="s">
        <v>1962</v>
      </c>
      <c r="M747" t="s">
        <v>1436</v>
      </c>
      <c r="N747">
        <v>2</v>
      </c>
      <c r="O747" t="s">
        <v>10377</v>
      </c>
      <c r="P747" t="s">
        <v>9339</v>
      </c>
      <c r="Q747" t="s">
        <v>1959</v>
      </c>
      <c r="R747" s="7">
        <v>38030</v>
      </c>
      <c r="S747" s="8">
        <f t="shared" si="96"/>
        <v>2004</v>
      </c>
      <c r="T747" s="8">
        <v>2004</v>
      </c>
      <c r="U747" s="8">
        <f t="shared" si="97"/>
        <v>18</v>
      </c>
      <c r="V747" s="7">
        <v>2004</v>
      </c>
      <c r="W747" t="s">
        <v>1945</v>
      </c>
      <c r="X747" s="2">
        <v>0.28599999999999998</v>
      </c>
      <c r="Y747" s="6">
        <f t="shared" si="94"/>
        <v>7.6346066575905605E-3</v>
      </c>
      <c r="AA747">
        <v>9205071</v>
      </c>
      <c r="AB747">
        <v>28139</v>
      </c>
      <c r="AD747" t="s">
        <v>6</v>
      </c>
      <c r="AE747">
        <v>18</v>
      </c>
      <c r="AF747">
        <v>1</v>
      </c>
      <c r="AH747" t="s">
        <v>10376</v>
      </c>
      <c r="AI747" t="s">
        <v>10375</v>
      </c>
      <c r="AK747" t="s">
        <v>10374</v>
      </c>
      <c r="AL747">
        <v>36</v>
      </c>
      <c r="AM747" s="5">
        <f t="shared" si="98"/>
        <v>2</v>
      </c>
      <c r="AN747" s="4">
        <f t="shared" si="95"/>
        <v>3.0291556228701248E-3</v>
      </c>
      <c r="AO747" s="3"/>
      <c r="AP747">
        <v>0</v>
      </c>
      <c r="AR747" t="s">
        <v>1</v>
      </c>
      <c r="AT747" s="2" t="s">
        <v>0</v>
      </c>
      <c r="AU747" s="1">
        <f t="shared" si="99"/>
        <v>0.62529713471744297</v>
      </c>
      <c r="AV747" s="1">
        <f t="shared" si="100"/>
        <v>0.53318811402303434</v>
      </c>
      <c r="AW747" s="1">
        <f t="shared" si="101"/>
        <v>0.44107909332862549</v>
      </c>
    </row>
    <row r="748" spans="1:49" x14ac:dyDescent="0.2">
      <c r="A748">
        <v>746</v>
      </c>
      <c r="B748" t="s">
        <v>10373</v>
      </c>
      <c r="C748" t="s">
        <v>10372</v>
      </c>
      <c r="D748" t="s">
        <v>10371</v>
      </c>
      <c r="F748" t="s">
        <v>10370</v>
      </c>
      <c r="G748" t="s">
        <v>17</v>
      </c>
      <c r="H748" t="s">
        <v>16</v>
      </c>
      <c r="I748" t="s">
        <v>10369</v>
      </c>
      <c r="J748" t="s">
        <v>10368</v>
      </c>
      <c r="K748" t="s">
        <v>10367</v>
      </c>
      <c r="L748" t="s">
        <v>10366</v>
      </c>
      <c r="M748" t="s">
        <v>64</v>
      </c>
      <c r="N748">
        <v>2</v>
      </c>
      <c r="O748" t="s">
        <v>10365</v>
      </c>
      <c r="P748" t="s">
        <v>10364</v>
      </c>
      <c r="Q748" t="s">
        <v>10363</v>
      </c>
      <c r="R748" s="7">
        <v>38030</v>
      </c>
      <c r="S748" s="8">
        <f t="shared" si="96"/>
        <v>2004</v>
      </c>
      <c r="T748" s="8">
        <v>2004</v>
      </c>
      <c r="U748" s="8">
        <f t="shared" si="97"/>
        <v>18</v>
      </c>
      <c r="V748" s="7">
        <v>38030</v>
      </c>
      <c r="W748" t="s">
        <v>10362</v>
      </c>
      <c r="X748" s="2">
        <v>2.5299999999999998</v>
      </c>
      <c r="Y748" s="6">
        <f t="shared" si="94"/>
        <v>6.7536905047916498E-2</v>
      </c>
      <c r="AA748">
        <v>457825</v>
      </c>
      <c r="AB748">
        <v>18158</v>
      </c>
      <c r="AD748" t="s">
        <v>6</v>
      </c>
      <c r="AE748">
        <v>193</v>
      </c>
      <c r="AF748" s="9">
        <v>44414</v>
      </c>
      <c r="AH748" t="s">
        <v>10361</v>
      </c>
      <c r="AI748" t="s">
        <v>10360</v>
      </c>
      <c r="AJ748" t="s">
        <v>10359</v>
      </c>
      <c r="AK748" t="s">
        <v>10358</v>
      </c>
      <c r="AL748">
        <v>68</v>
      </c>
      <c r="AM748" s="5">
        <f t="shared" si="98"/>
        <v>3.7777777777777777</v>
      </c>
      <c r="AN748" s="4">
        <f t="shared" si="95"/>
        <v>5.72173839875468E-3</v>
      </c>
      <c r="AO748" s="3"/>
      <c r="AP748">
        <v>0</v>
      </c>
      <c r="AQ748" t="s">
        <v>10357</v>
      </c>
      <c r="AR748" t="s">
        <v>10356</v>
      </c>
      <c r="AS748" t="s">
        <v>10355</v>
      </c>
      <c r="AT748" s="2" t="s">
        <v>0</v>
      </c>
      <c r="AU748" s="1">
        <f t="shared" si="99"/>
        <v>4.8992355053167946</v>
      </c>
      <c r="AV748" s="1">
        <f t="shared" si="100"/>
        <v>3.6629321723335591</v>
      </c>
      <c r="AW748" s="1">
        <f t="shared" si="101"/>
        <v>2.4266288393503221</v>
      </c>
    </row>
    <row r="749" spans="1:49" x14ac:dyDescent="0.2">
      <c r="A749">
        <v>747</v>
      </c>
      <c r="B749" t="s">
        <v>10354</v>
      </c>
      <c r="C749" t="s">
        <v>10353</v>
      </c>
      <c r="D749" t="s">
        <v>10352</v>
      </c>
      <c r="F749" t="s">
        <v>10351</v>
      </c>
      <c r="G749" t="s">
        <v>17</v>
      </c>
      <c r="H749" t="s">
        <v>16</v>
      </c>
      <c r="I749" t="s">
        <v>10350</v>
      </c>
      <c r="J749" t="s">
        <v>10349</v>
      </c>
      <c r="K749" t="s">
        <v>10348</v>
      </c>
      <c r="L749" t="s">
        <v>10347</v>
      </c>
      <c r="M749" t="s">
        <v>10346</v>
      </c>
      <c r="N749">
        <v>4</v>
      </c>
      <c r="O749" t="s">
        <v>10345</v>
      </c>
      <c r="P749" t="s">
        <v>10344</v>
      </c>
      <c r="Q749" t="s">
        <v>10343</v>
      </c>
      <c r="R749" s="7">
        <v>38029</v>
      </c>
      <c r="S749" s="8">
        <f t="shared" si="96"/>
        <v>2004</v>
      </c>
      <c r="T749" s="8">
        <v>2004</v>
      </c>
      <c r="U749" s="8">
        <f t="shared" si="97"/>
        <v>18</v>
      </c>
      <c r="V749" s="7">
        <v>38029</v>
      </c>
      <c r="W749" t="s">
        <v>10342</v>
      </c>
      <c r="X749" s="2">
        <v>2.093</v>
      </c>
      <c r="Y749" s="6">
        <f t="shared" si="94"/>
        <v>5.5871439630549108E-2</v>
      </c>
      <c r="AA749">
        <v>3702693</v>
      </c>
      <c r="AB749">
        <v>29482</v>
      </c>
      <c r="AD749" t="s">
        <v>6</v>
      </c>
      <c r="AE749">
        <v>581</v>
      </c>
      <c r="AF749" s="9">
        <v>44228</v>
      </c>
      <c r="AH749" t="s">
        <v>10341</v>
      </c>
      <c r="AI749" t="s">
        <v>10340</v>
      </c>
      <c r="AK749" t="s">
        <v>10339</v>
      </c>
      <c r="AL749">
        <v>15</v>
      </c>
      <c r="AM749" s="5">
        <f t="shared" si="98"/>
        <v>0.83333333333333337</v>
      </c>
      <c r="AN749" s="4">
        <f t="shared" si="95"/>
        <v>1.2621481761958854E-3</v>
      </c>
      <c r="AO749" s="3"/>
      <c r="AP749">
        <v>1</v>
      </c>
      <c r="AQ749" t="s">
        <v>8747</v>
      </c>
      <c r="AR749" t="s">
        <v>1</v>
      </c>
      <c r="AS749" t="s">
        <v>8746</v>
      </c>
      <c r="AT749" s="2" t="s">
        <v>0</v>
      </c>
      <c r="AU749" s="1">
        <f t="shared" si="99"/>
        <v>3.9488652194243143</v>
      </c>
      <c r="AV749" s="1">
        <f t="shared" si="100"/>
        <v>2.8566793903372494</v>
      </c>
      <c r="AW749" s="1">
        <f t="shared" si="101"/>
        <v>1.7644935612501851</v>
      </c>
    </row>
    <row r="750" spans="1:49" x14ac:dyDescent="0.2">
      <c r="A750">
        <v>748</v>
      </c>
      <c r="B750" t="s">
        <v>10338</v>
      </c>
      <c r="C750" t="s">
        <v>10337</v>
      </c>
      <c r="E750">
        <v>14756574</v>
      </c>
      <c r="F750" t="s">
        <v>10336</v>
      </c>
      <c r="G750" t="s">
        <v>17</v>
      </c>
      <c r="H750" t="s">
        <v>16</v>
      </c>
      <c r="I750" t="s">
        <v>10335</v>
      </c>
      <c r="J750" t="s">
        <v>10334</v>
      </c>
      <c r="K750" t="s">
        <v>10333</v>
      </c>
      <c r="L750" t="s">
        <v>10332</v>
      </c>
      <c r="M750" t="s">
        <v>10331</v>
      </c>
      <c r="N750">
        <v>5</v>
      </c>
      <c r="O750" t="s">
        <v>10330</v>
      </c>
      <c r="P750" t="s">
        <v>10329</v>
      </c>
      <c r="Q750" t="s">
        <v>10328</v>
      </c>
      <c r="R750" s="7">
        <v>38027</v>
      </c>
      <c r="S750" s="8">
        <f t="shared" si="96"/>
        <v>2004</v>
      </c>
      <c r="T750" s="8">
        <v>2004</v>
      </c>
      <c r="U750" s="8">
        <f t="shared" si="97"/>
        <v>18</v>
      </c>
      <c r="V750" s="7">
        <v>38027</v>
      </c>
      <c r="W750" t="s">
        <v>10327</v>
      </c>
      <c r="X750" s="2">
        <v>1.43</v>
      </c>
      <c r="Y750" s="6">
        <f t="shared" si="94"/>
        <v>3.8173033287952803E-2</v>
      </c>
      <c r="AA750">
        <v>62960</v>
      </c>
      <c r="AB750">
        <v>16867</v>
      </c>
      <c r="AD750" t="s">
        <v>6</v>
      </c>
      <c r="AE750">
        <v>43</v>
      </c>
      <c r="AF750">
        <v>5</v>
      </c>
      <c r="AH750" t="s">
        <v>10326</v>
      </c>
      <c r="AI750" t="s">
        <v>10325</v>
      </c>
      <c r="AK750" t="s">
        <v>10324</v>
      </c>
      <c r="AL750">
        <v>61</v>
      </c>
      <c r="AM750" s="5">
        <f t="shared" si="98"/>
        <v>3.3888888888888888</v>
      </c>
      <c r="AN750" s="4">
        <f t="shared" si="95"/>
        <v>5.1327359165299338E-3</v>
      </c>
      <c r="AO750" s="3"/>
      <c r="AP750">
        <v>0</v>
      </c>
      <c r="AR750" t="s">
        <v>1</v>
      </c>
      <c r="AT750" s="2">
        <v>3.1619999999999999</v>
      </c>
      <c r="AU750" s="1">
        <f t="shared" si="99"/>
        <v>2.8260944076525942</v>
      </c>
      <c r="AV750" s="1">
        <f t="shared" si="100"/>
        <v>2.1652884602241369</v>
      </c>
      <c r="AW750" s="1">
        <f t="shared" si="101"/>
        <v>1.5044825127956793</v>
      </c>
    </row>
    <row r="751" spans="1:49" x14ac:dyDescent="0.2">
      <c r="A751">
        <v>749</v>
      </c>
      <c r="B751" t="s">
        <v>10323</v>
      </c>
      <c r="C751" t="s">
        <v>10322</v>
      </c>
      <c r="E751">
        <v>14594955</v>
      </c>
      <c r="F751" t="s">
        <v>10321</v>
      </c>
      <c r="G751" t="s">
        <v>17</v>
      </c>
      <c r="H751" t="s">
        <v>16</v>
      </c>
      <c r="I751" t="s">
        <v>10320</v>
      </c>
      <c r="J751" t="s">
        <v>10319</v>
      </c>
      <c r="K751" t="s">
        <v>10318</v>
      </c>
      <c r="L751" t="s">
        <v>10317</v>
      </c>
      <c r="M751" t="s">
        <v>3950</v>
      </c>
      <c r="N751">
        <v>9</v>
      </c>
      <c r="O751" t="s">
        <v>10316</v>
      </c>
      <c r="P751" t="s">
        <v>10315</v>
      </c>
      <c r="Q751" t="s">
        <v>10314</v>
      </c>
      <c r="R751" s="7">
        <v>38023</v>
      </c>
      <c r="S751" s="8">
        <f t="shared" si="96"/>
        <v>2004</v>
      </c>
      <c r="T751" s="8">
        <v>2004</v>
      </c>
      <c r="U751" s="8">
        <f t="shared" si="97"/>
        <v>18</v>
      </c>
      <c r="V751" s="7">
        <v>38023</v>
      </c>
      <c r="W751" t="s">
        <v>10313</v>
      </c>
      <c r="X751" s="2">
        <v>2.3610000000000002</v>
      </c>
      <c r="Y751" s="6">
        <f t="shared" si="94"/>
        <v>6.3025546568431179E-2</v>
      </c>
      <c r="AA751">
        <v>219258</v>
      </c>
      <c r="AB751">
        <v>17592</v>
      </c>
      <c r="AD751" t="s">
        <v>6</v>
      </c>
      <c r="AE751">
        <v>279</v>
      </c>
      <c r="AF751">
        <v>6</v>
      </c>
      <c r="AH751" t="s">
        <v>10312</v>
      </c>
      <c r="AI751" t="s">
        <v>10311</v>
      </c>
      <c r="AK751" t="s">
        <v>10310</v>
      </c>
      <c r="AL751">
        <v>78</v>
      </c>
      <c r="AM751" s="5">
        <f t="shared" si="98"/>
        <v>4.333333333333333</v>
      </c>
      <c r="AN751" s="4">
        <f t="shared" si="95"/>
        <v>6.5631705162186036E-3</v>
      </c>
      <c r="AO751" s="3"/>
      <c r="AP751">
        <v>1</v>
      </c>
      <c r="AR751" t="s">
        <v>1</v>
      </c>
      <c r="AT751" s="2">
        <v>5.157</v>
      </c>
      <c r="AU751" s="1">
        <f t="shared" si="99"/>
        <v>4.6086833752767404</v>
      </c>
      <c r="AV751" s="1">
        <f t="shared" si="100"/>
        <v>3.4794358542324892</v>
      </c>
      <c r="AW751" s="1">
        <f t="shared" si="101"/>
        <v>2.3501883331882376</v>
      </c>
    </row>
    <row r="752" spans="1:49" x14ac:dyDescent="0.2">
      <c r="A752">
        <v>750</v>
      </c>
      <c r="B752" t="s">
        <v>10309</v>
      </c>
      <c r="C752" t="s">
        <v>10308</v>
      </c>
      <c r="F752" t="s">
        <v>10307</v>
      </c>
      <c r="G752" t="s">
        <v>17</v>
      </c>
      <c r="H752" t="s">
        <v>16</v>
      </c>
      <c r="I752" t="s">
        <v>1042</v>
      </c>
      <c r="J752" t="s">
        <v>10306</v>
      </c>
      <c r="K752" t="s">
        <v>10305</v>
      </c>
      <c r="L752" t="s">
        <v>10304</v>
      </c>
      <c r="M752" t="s">
        <v>458</v>
      </c>
      <c r="N752">
        <v>3</v>
      </c>
      <c r="O752" t="s">
        <v>10303</v>
      </c>
      <c r="P752" t="s">
        <v>10302</v>
      </c>
      <c r="Q752" t="s">
        <v>10301</v>
      </c>
      <c r="R752" s="7">
        <v>38022</v>
      </c>
      <c r="S752" s="8">
        <f t="shared" si="96"/>
        <v>2004</v>
      </c>
      <c r="T752" s="8">
        <v>2004</v>
      </c>
      <c r="U752" s="8">
        <f t="shared" si="97"/>
        <v>18</v>
      </c>
      <c r="V752" s="7">
        <v>38022</v>
      </c>
      <c r="W752" t="s">
        <v>8373</v>
      </c>
      <c r="X752" s="2">
        <v>0.375</v>
      </c>
      <c r="Y752" s="6">
        <f t="shared" si="94"/>
        <v>1.0010410827260351E-2</v>
      </c>
      <c r="AA752">
        <v>135194</v>
      </c>
      <c r="AB752">
        <v>24918</v>
      </c>
      <c r="AD752" t="s">
        <v>6</v>
      </c>
      <c r="AE752">
        <v>40</v>
      </c>
      <c r="AF752">
        <v>3</v>
      </c>
      <c r="AH752" t="s">
        <v>10300</v>
      </c>
      <c r="AI752" t="s">
        <v>10299</v>
      </c>
      <c r="AK752" t="s">
        <v>10298</v>
      </c>
      <c r="AL752">
        <v>0</v>
      </c>
      <c r="AM752" s="5">
        <f t="shared" si="98"/>
        <v>0</v>
      </c>
      <c r="AN752" s="4">
        <f t="shared" si="95"/>
        <v>0</v>
      </c>
      <c r="AO752" s="3"/>
      <c r="AP752">
        <v>0</v>
      </c>
      <c r="AR752" t="s">
        <v>1</v>
      </c>
      <c r="AT752" s="2">
        <v>1.3140000000000001</v>
      </c>
      <c r="AU752" s="1">
        <f t="shared" si="99"/>
        <v>0.70072875790822453</v>
      </c>
      <c r="AV752" s="1">
        <f t="shared" si="100"/>
        <v>0.5005205413630176</v>
      </c>
      <c r="AW752" s="1">
        <f t="shared" si="101"/>
        <v>0.30031232481781051</v>
      </c>
    </row>
    <row r="753" spans="1:49" x14ac:dyDescent="0.2">
      <c r="A753">
        <v>751</v>
      </c>
      <c r="B753" t="s">
        <v>10297</v>
      </c>
      <c r="C753" t="s">
        <v>10296</v>
      </c>
      <c r="F753" t="s">
        <v>10295</v>
      </c>
      <c r="G753" t="s">
        <v>17</v>
      </c>
      <c r="H753" t="s">
        <v>16</v>
      </c>
      <c r="I753" t="s">
        <v>8664</v>
      </c>
      <c r="J753">
        <v>60008495</v>
      </c>
      <c r="K753" t="s">
        <v>7168</v>
      </c>
      <c r="L753" t="s">
        <v>7167</v>
      </c>
      <c r="M753" t="s">
        <v>136</v>
      </c>
      <c r="N753">
        <v>1</v>
      </c>
      <c r="O753" t="s">
        <v>8663</v>
      </c>
      <c r="P753">
        <v>7004026337</v>
      </c>
      <c r="Q753">
        <v>60008495</v>
      </c>
      <c r="R753" s="7">
        <v>38022</v>
      </c>
      <c r="S753" s="8">
        <f t="shared" si="96"/>
        <v>2004</v>
      </c>
      <c r="T753" s="8">
        <v>2004</v>
      </c>
      <c r="U753" s="8">
        <f t="shared" si="97"/>
        <v>18</v>
      </c>
      <c r="V753" s="7">
        <v>38022</v>
      </c>
      <c r="W753" t="s">
        <v>8373</v>
      </c>
      <c r="X753" s="2">
        <v>0.375</v>
      </c>
      <c r="Y753" s="6">
        <f t="shared" si="94"/>
        <v>1.0010410827260351E-2</v>
      </c>
      <c r="AA753">
        <v>135194</v>
      </c>
      <c r="AB753">
        <v>24918</v>
      </c>
      <c r="AD753" t="s">
        <v>6</v>
      </c>
      <c r="AE753">
        <v>40</v>
      </c>
      <c r="AF753">
        <v>3</v>
      </c>
      <c r="AH753" t="s">
        <v>10294</v>
      </c>
      <c r="AI753" t="s">
        <v>10293</v>
      </c>
      <c r="AK753" t="s">
        <v>10292</v>
      </c>
      <c r="AL753">
        <v>52</v>
      </c>
      <c r="AM753" s="5">
        <f t="shared" si="98"/>
        <v>2.8888888888888888</v>
      </c>
      <c r="AN753" s="4">
        <f t="shared" si="95"/>
        <v>4.3754470108124024E-3</v>
      </c>
      <c r="AO753" s="3"/>
      <c r="AP753">
        <v>0</v>
      </c>
      <c r="AR753" t="s">
        <v>1</v>
      </c>
      <c r="AT753" s="2">
        <v>1.3140000000000001</v>
      </c>
      <c r="AU753" s="1">
        <f t="shared" si="99"/>
        <v>0.83199216823259659</v>
      </c>
      <c r="AV753" s="1">
        <f t="shared" si="100"/>
        <v>0.71929289190363765</v>
      </c>
      <c r="AW753" s="1">
        <f t="shared" si="101"/>
        <v>0.60659361557467861</v>
      </c>
    </row>
    <row r="754" spans="1:49" x14ac:dyDescent="0.2">
      <c r="A754">
        <v>752</v>
      </c>
      <c r="B754" t="s">
        <v>10291</v>
      </c>
      <c r="C754" t="s">
        <v>10290</v>
      </c>
      <c r="F754" t="s">
        <v>10289</v>
      </c>
      <c r="G754" t="s">
        <v>17</v>
      </c>
      <c r="H754" t="s">
        <v>16</v>
      </c>
      <c r="I754" t="s">
        <v>8664</v>
      </c>
      <c r="J754">
        <v>60008495</v>
      </c>
      <c r="K754" t="s">
        <v>7168</v>
      </c>
      <c r="L754" t="s">
        <v>7167</v>
      </c>
      <c r="M754" t="s">
        <v>136</v>
      </c>
      <c r="N754">
        <v>2</v>
      </c>
      <c r="O754" t="s">
        <v>10288</v>
      </c>
      <c r="P754" t="s">
        <v>10287</v>
      </c>
      <c r="Q754" t="s">
        <v>10286</v>
      </c>
      <c r="R754" s="7">
        <v>38022</v>
      </c>
      <c r="S754" s="8">
        <f t="shared" si="96"/>
        <v>2004</v>
      </c>
      <c r="T754" s="8">
        <v>2004</v>
      </c>
      <c r="U754" s="8">
        <f t="shared" si="97"/>
        <v>18</v>
      </c>
      <c r="V754" s="7">
        <v>38022</v>
      </c>
      <c r="W754" t="s">
        <v>8373</v>
      </c>
      <c r="X754" s="2">
        <v>0.375</v>
      </c>
      <c r="Y754" s="6">
        <f t="shared" si="94"/>
        <v>1.0010410827260351E-2</v>
      </c>
      <c r="AA754">
        <v>135194</v>
      </c>
      <c r="AB754">
        <v>24918</v>
      </c>
      <c r="AD754" t="s">
        <v>6</v>
      </c>
      <c r="AE754">
        <v>40</v>
      </c>
      <c r="AF754">
        <v>3</v>
      </c>
      <c r="AH754" t="s">
        <v>10285</v>
      </c>
      <c r="AI754" t="s">
        <v>10284</v>
      </c>
      <c r="AK754" t="s">
        <v>10283</v>
      </c>
      <c r="AL754">
        <v>19</v>
      </c>
      <c r="AM754" s="5">
        <f t="shared" si="98"/>
        <v>1.0555555555555556</v>
      </c>
      <c r="AN754" s="4">
        <f t="shared" si="95"/>
        <v>1.5987210231814548E-3</v>
      </c>
      <c r="AO754" s="3"/>
      <c r="AP754">
        <v>0</v>
      </c>
      <c r="AR754" t="s">
        <v>1</v>
      </c>
      <c r="AT754" s="2">
        <v>1.3140000000000001</v>
      </c>
      <c r="AU754" s="1">
        <f t="shared" si="99"/>
        <v>0.74869038860366821</v>
      </c>
      <c r="AV754" s="1">
        <f t="shared" si="100"/>
        <v>0.58045659252209025</v>
      </c>
      <c r="AW754" s="1">
        <f t="shared" si="101"/>
        <v>0.41222279644051235</v>
      </c>
    </row>
    <row r="755" spans="1:49" x14ac:dyDescent="0.2">
      <c r="A755">
        <v>753</v>
      </c>
      <c r="B755" t="s">
        <v>10282</v>
      </c>
      <c r="C755" t="s">
        <v>10281</v>
      </c>
      <c r="F755" t="s">
        <v>10280</v>
      </c>
      <c r="G755" t="s">
        <v>17</v>
      </c>
      <c r="H755" t="s">
        <v>16</v>
      </c>
      <c r="I755" t="s">
        <v>10279</v>
      </c>
      <c r="J755">
        <v>60019616</v>
      </c>
      <c r="K755" t="s">
        <v>10278</v>
      </c>
      <c r="L755" t="s">
        <v>10277</v>
      </c>
      <c r="M755" t="s">
        <v>1197</v>
      </c>
      <c r="N755">
        <v>3</v>
      </c>
      <c r="O755" t="s">
        <v>10276</v>
      </c>
      <c r="P755" t="s">
        <v>10275</v>
      </c>
      <c r="Q755" t="s">
        <v>10274</v>
      </c>
      <c r="R755" s="7">
        <v>38022</v>
      </c>
      <c r="S755" s="8">
        <f t="shared" si="96"/>
        <v>2004</v>
      </c>
      <c r="T755" s="8">
        <v>2004</v>
      </c>
      <c r="U755" s="8">
        <f t="shared" si="97"/>
        <v>18</v>
      </c>
      <c r="V755" s="7">
        <v>38022</v>
      </c>
      <c r="W755" t="s">
        <v>8373</v>
      </c>
      <c r="X755" s="2">
        <v>0.375</v>
      </c>
      <c r="Y755" s="6">
        <f t="shared" si="94"/>
        <v>1.0010410827260351E-2</v>
      </c>
      <c r="AA755">
        <v>135194</v>
      </c>
      <c r="AB755">
        <v>24918</v>
      </c>
      <c r="AD755" t="s">
        <v>6</v>
      </c>
      <c r="AE755">
        <v>40</v>
      </c>
      <c r="AF755">
        <v>3</v>
      </c>
      <c r="AH755" t="s">
        <v>10273</v>
      </c>
      <c r="AI755" t="s">
        <v>10272</v>
      </c>
      <c r="AK755" t="s">
        <v>10271</v>
      </c>
      <c r="AL755">
        <v>22</v>
      </c>
      <c r="AM755" s="5">
        <f t="shared" si="98"/>
        <v>1.2222222222222223</v>
      </c>
      <c r="AN755" s="4">
        <f t="shared" si="95"/>
        <v>1.851150658420632E-3</v>
      </c>
      <c r="AO755" s="3"/>
      <c r="AP755">
        <v>0</v>
      </c>
      <c r="AR755" t="s">
        <v>1</v>
      </c>
      <c r="AT755" s="2">
        <v>1.3140000000000001</v>
      </c>
      <c r="AU755" s="1">
        <f t="shared" si="99"/>
        <v>0.75626327766084356</v>
      </c>
      <c r="AV755" s="1">
        <f t="shared" si="100"/>
        <v>0.59307807428404913</v>
      </c>
      <c r="AW755" s="1">
        <f t="shared" si="101"/>
        <v>0.42989287090725475</v>
      </c>
    </row>
    <row r="756" spans="1:49" x14ac:dyDescent="0.2">
      <c r="A756">
        <v>754</v>
      </c>
      <c r="B756" t="s">
        <v>10270</v>
      </c>
      <c r="C756" t="s">
        <v>10269</v>
      </c>
      <c r="F756" t="s">
        <v>10268</v>
      </c>
      <c r="G756" t="s">
        <v>17</v>
      </c>
      <c r="H756" t="s">
        <v>16</v>
      </c>
      <c r="I756" t="s">
        <v>10267</v>
      </c>
      <c r="J756" t="s">
        <v>10266</v>
      </c>
      <c r="K756" t="s">
        <v>10265</v>
      </c>
      <c r="L756" t="s">
        <v>10264</v>
      </c>
      <c r="M756" t="s">
        <v>10263</v>
      </c>
      <c r="N756">
        <v>2</v>
      </c>
      <c r="O756" t="s">
        <v>10262</v>
      </c>
      <c r="P756" t="s">
        <v>10261</v>
      </c>
      <c r="Q756" t="s">
        <v>10260</v>
      </c>
      <c r="R756" s="7">
        <v>38022</v>
      </c>
      <c r="S756" s="8">
        <f t="shared" si="96"/>
        <v>2004</v>
      </c>
      <c r="T756" s="8">
        <v>2004</v>
      </c>
      <c r="U756" s="8">
        <f t="shared" si="97"/>
        <v>18</v>
      </c>
      <c r="V756" s="7">
        <v>38022</v>
      </c>
      <c r="W756" t="s">
        <v>8373</v>
      </c>
      <c r="X756" s="2">
        <v>0.375</v>
      </c>
      <c r="Y756" s="6">
        <f t="shared" si="94"/>
        <v>1.0010410827260351E-2</v>
      </c>
      <c r="AA756">
        <v>135194</v>
      </c>
      <c r="AB756">
        <v>24918</v>
      </c>
      <c r="AD756" t="s">
        <v>6</v>
      </c>
      <c r="AE756">
        <v>40</v>
      </c>
      <c r="AF756">
        <v>3</v>
      </c>
      <c r="AH756" t="s">
        <v>10259</v>
      </c>
      <c r="AI756" t="s">
        <v>10258</v>
      </c>
      <c r="AK756" t="s">
        <v>10257</v>
      </c>
      <c r="AL756">
        <v>44</v>
      </c>
      <c r="AM756" s="5">
        <f t="shared" si="98"/>
        <v>2.4444444444444446</v>
      </c>
      <c r="AN756" s="4">
        <f t="shared" si="95"/>
        <v>3.702301316841264E-3</v>
      </c>
      <c r="AO756" s="3"/>
      <c r="AP756">
        <v>0</v>
      </c>
      <c r="AR756" t="s">
        <v>1</v>
      </c>
      <c r="AT756" s="2">
        <v>1.3140000000000001</v>
      </c>
      <c r="AU756" s="1">
        <f t="shared" si="99"/>
        <v>0.81179779741346259</v>
      </c>
      <c r="AV756" s="1">
        <f t="shared" si="100"/>
        <v>0.68563560720508077</v>
      </c>
      <c r="AW756" s="1">
        <f t="shared" si="101"/>
        <v>0.55947341699669895</v>
      </c>
    </row>
    <row r="757" spans="1:49" x14ac:dyDescent="0.2">
      <c r="A757">
        <v>755</v>
      </c>
      <c r="B757" t="s">
        <v>10256</v>
      </c>
      <c r="C757" t="s">
        <v>10255</v>
      </c>
      <c r="F757" t="s">
        <v>10254</v>
      </c>
      <c r="G757" t="s">
        <v>17</v>
      </c>
      <c r="H757" t="s">
        <v>16</v>
      </c>
      <c r="I757" t="s">
        <v>10253</v>
      </c>
      <c r="J757">
        <v>60013983</v>
      </c>
      <c r="K757" t="s">
        <v>526</v>
      </c>
      <c r="L757" t="s">
        <v>908</v>
      </c>
      <c r="M757" t="s">
        <v>907</v>
      </c>
      <c r="N757">
        <v>2</v>
      </c>
      <c r="O757" t="s">
        <v>10252</v>
      </c>
      <c r="P757" t="s">
        <v>10251</v>
      </c>
      <c r="Q757" t="s">
        <v>10250</v>
      </c>
      <c r="R757" s="7">
        <v>38022</v>
      </c>
      <c r="S757" s="8">
        <f t="shared" si="96"/>
        <v>2004</v>
      </c>
      <c r="T757" s="8">
        <v>2004</v>
      </c>
      <c r="U757" s="8">
        <f t="shared" si="97"/>
        <v>18</v>
      </c>
      <c r="V757" s="7">
        <v>38022</v>
      </c>
      <c r="W757" t="s">
        <v>8373</v>
      </c>
      <c r="X757" s="2">
        <v>0.375</v>
      </c>
      <c r="Y757" s="6">
        <f t="shared" si="94"/>
        <v>1.0010410827260351E-2</v>
      </c>
      <c r="AA757">
        <v>135194</v>
      </c>
      <c r="AB757">
        <v>24918</v>
      </c>
      <c r="AD757" t="s">
        <v>6</v>
      </c>
      <c r="AE757">
        <v>40</v>
      </c>
      <c r="AF757">
        <v>3</v>
      </c>
      <c r="AH757" t="s">
        <v>10249</v>
      </c>
      <c r="AI757" t="s">
        <v>10248</v>
      </c>
      <c r="AK757" t="s">
        <v>10247</v>
      </c>
      <c r="AL757">
        <v>34</v>
      </c>
      <c r="AM757" s="5">
        <f t="shared" si="98"/>
        <v>1.8888888888888888</v>
      </c>
      <c r="AN757" s="4">
        <f t="shared" si="95"/>
        <v>2.86086919937734E-3</v>
      </c>
      <c r="AO757" s="3"/>
      <c r="AP757">
        <v>0</v>
      </c>
      <c r="AR757" t="s">
        <v>1</v>
      </c>
      <c r="AT757" s="2">
        <v>1.3140000000000001</v>
      </c>
      <c r="AU757" s="1">
        <f t="shared" si="99"/>
        <v>0.78655483388954484</v>
      </c>
      <c r="AV757" s="1">
        <f t="shared" si="100"/>
        <v>0.64356400133188452</v>
      </c>
      <c r="AW757" s="1">
        <f t="shared" si="101"/>
        <v>0.50057316877422431</v>
      </c>
    </row>
    <row r="758" spans="1:49" x14ac:dyDescent="0.2">
      <c r="A758">
        <v>756</v>
      </c>
      <c r="B758" t="s">
        <v>10246</v>
      </c>
      <c r="C758" t="s">
        <v>10245</v>
      </c>
      <c r="F758" t="s">
        <v>10244</v>
      </c>
      <c r="G758" t="s">
        <v>17</v>
      </c>
      <c r="H758" t="s">
        <v>16</v>
      </c>
      <c r="I758" t="s">
        <v>10243</v>
      </c>
      <c r="J758">
        <v>60030553</v>
      </c>
      <c r="K758" t="s">
        <v>10242</v>
      </c>
      <c r="L758" t="s">
        <v>5295</v>
      </c>
      <c r="M758" t="s">
        <v>223</v>
      </c>
      <c r="N758">
        <v>2</v>
      </c>
      <c r="O758" t="s">
        <v>10241</v>
      </c>
      <c r="P758" t="s">
        <v>10240</v>
      </c>
      <c r="Q758" t="s">
        <v>10239</v>
      </c>
      <c r="R758" s="7">
        <v>38022</v>
      </c>
      <c r="S758" s="8">
        <f t="shared" si="96"/>
        <v>2004</v>
      </c>
      <c r="T758" s="8">
        <v>2004</v>
      </c>
      <c r="U758" s="8">
        <f t="shared" si="97"/>
        <v>18</v>
      </c>
      <c r="V758" s="7">
        <v>38022</v>
      </c>
      <c r="W758" t="s">
        <v>8227</v>
      </c>
      <c r="X758" s="2">
        <v>0.30399999999999999</v>
      </c>
      <c r="Y758" s="6">
        <f t="shared" si="94"/>
        <v>8.115106377299057E-3</v>
      </c>
      <c r="AA758">
        <v>8952477</v>
      </c>
      <c r="AB758">
        <v>12250</v>
      </c>
      <c r="AD758" t="s">
        <v>6</v>
      </c>
      <c r="AE758">
        <v>40</v>
      </c>
      <c r="AF758">
        <v>3</v>
      </c>
      <c r="AH758" t="s">
        <v>10238</v>
      </c>
      <c r="AI758" t="s">
        <v>10237</v>
      </c>
      <c r="AJ758" t="s">
        <v>10236</v>
      </c>
      <c r="AK758" t="s">
        <v>10235</v>
      </c>
      <c r="AL758">
        <v>3</v>
      </c>
      <c r="AM758" s="5">
        <f t="shared" si="98"/>
        <v>0.16666666666666666</v>
      </c>
      <c r="AN758" s="4">
        <f t="shared" si="95"/>
        <v>2.5242963523917705E-4</v>
      </c>
      <c r="AO758" s="3"/>
      <c r="AP758">
        <v>0</v>
      </c>
      <c r="AR758" t="s">
        <v>1</v>
      </c>
      <c r="AT758" s="2" t="s">
        <v>0</v>
      </c>
      <c r="AU758" s="1">
        <f t="shared" si="99"/>
        <v>0.57563033546810927</v>
      </c>
      <c r="AV758" s="1">
        <f t="shared" si="100"/>
        <v>0.41837680062691174</v>
      </c>
      <c r="AW758" s="1">
        <f t="shared" si="101"/>
        <v>0.2611232657857141</v>
      </c>
    </row>
    <row r="759" spans="1:49" x14ac:dyDescent="0.2">
      <c r="A759">
        <v>757</v>
      </c>
      <c r="B759" t="s">
        <v>10234</v>
      </c>
      <c r="C759" t="s">
        <v>10233</v>
      </c>
      <c r="F759" t="s">
        <v>10232</v>
      </c>
      <c r="G759" t="s">
        <v>17</v>
      </c>
      <c r="H759" t="s">
        <v>16</v>
      </c>
      <c r="I759" t="s">
        <v>10231</v>
      </c>
      <c r="J759">
        <v>60025084</v>
      </c>
      <c r="K759" t="s">
        <v>7066</v>
      </c>
      <c r="L759" t="s">
        <v>7065</v>
      </c>
      <c r="M759" t="s">
        <v>1197</v>
      </c>
      <c r="N759">
        <v>4</v>
      </c>
      <c r="O759" t="s">
        <v>10230</v>
      </c>
      <c r="P759" t="s">
        <v>10229</v>
      </c>
      <c r="Q759" t="s">
        <v>10228</v>
      </c>
      <c r="R759" s="7">
        <v>38022</v>
      </c>
      <c r="S759" s="8">
        <f t="shared" si="96"/>
        <v>2004</v>
      </c>
      <c r="T759" s="8">
        <v>2004</v>
      </c>
      <c r="U759" s="8">
        <f t="shared" si="97"/>
        <v>18</v>
      </c>
      <c r="V759" s="7">
        <v>38022</v>
      </c>
      <c r="W759" t="s">
        <v>8227</v>
      </c>
      <c r="X759" s="2">
        <v>0.30399999999999999</v>
      </c>
      <c r="Y759" s="6">
        <f t="shared" si="94"/>
        <v>8.115106377299057E-3</v>
      </c>
      <c r="AA759">
        <v>8952477</v>
      </c>
      <c r="AB759">
        <v>12250</v>
      </c>
      <c r="AD759" t="s">
        <v>6</v>
      </c>
      <c r="AE759">
        <v>40</v>
      </c>
      <c r="AF759">
        <v>3</v>
      </c>
      <c r="AH759" t="s">
        <v>10227</v>
      </c>
      <c r="AI759" t="s">
        <v>10226</v>
      </c>
      <c r="AJ759" t="s">
        <v>10225</v>
      </c>
      <c r="AK759" t="s">
        <v>10224</v>
      </c>
      <c r="AL759">
        <v>2</v>
      </c>
      <c r="AM759" s="5">
        <f t="shared" si="98"/>
        <v>0.1111111111111111</v>
      </c>
      <c r="AN759" s="4">
        <f t="shared" si="95"/>
        <v>1.682864234927847E-4</v>
      </c>
      <c r="AO759" s="3"/>
      <c r="AP759">
        <v>0</v>
      </c>
      <c r="AR759" t="s">
        <v>1</v>
      </c>
      <c r="AT759" s="2" t="s">
        <v>0</v>
      </c>
      <c r="AU759" s="1">
        <f t="shared" si="99"/>
        <v>0.57310603911571745</v>
      </c>
      <c r="AV759" s="1">
        <f t="shared" si="100"/>
        <v>0.41416964003959206</v>
      </c>
      <c r="AW759" s="1">
        <f t="shared" si="101"/>
        <v>0.25523324096346667</v>
      </c>
    </row>
    <row r="760" spans="1:49" x14ac:dyDescent="0.2">
      <c r="A760">
        <v>758</v>
      </c>
      <c r="B760" t="s">
        <v>10223</v>
      </c>
      <c r="C760" t="s">
        <v>10222</v>
      </c>
      <c r="F760" t="s">
        <v>10221</v>
      </c>
      <c r="G760" t="s">
        <v>17</v>
      </c>
      <c r="H760" t="s">
        <v>16</v>
      </c>
      <c r="I760" t="s">
        <v>10220</v>
      </c>
      <c r="J760" t="s">
        <v>10215</v>
      </c>
      <c r="K760" t="s">
        <v>10219</v>
      </c>
      <c r="L760" t="s">
        <v>10218</v>
      </c>
      <c r="M760" t="s">
        <v>2123</v>
      </c>
      <c r="N760">
        <v>2</v>
      </c>
      <c r="O760" t="s">
        <v>10217</v>
      </c>
      <c r="P760" t="s">
        <v>10216</v>
      </c>
      <c r="Q760" t="s">
        <v>10215</v>
      </c>
      <c r="R760" s="7">
        <v>38022</v>
      </c>
      <c r="S760" s="8">
        <f t="shared" si="96"/>
        <v>2004</v>
      </c>
      <c r="T760" s="8">
        <v>2004</v>
      </c>
      <c r="U760" s="8">
        <f t="shared" si="97"/>
        <v>18</v>
      </c>
      <c r="V760" s="7">
        <v>38022</v>
      </c>
      <c r="W760" t="s">
        <v>8227</v>
      </c>
      <c r="X760" s="2">
        <v>0.30399999999999999</v>
      </c>
      <c r="Y760" s="6">
        <f t="shared" si="94"/>
        <v>8.115106377299057E-3</v>
      </c>
      <c r="AA760">
        <v>8952477</v>
      </c>
      <c r="AB760">
        <v>12250</v>
      </c>
      <c r="AD760" t="s">
        <v>6</v>
      </c>
      <c r="AE760">
        <v>40</v>
      </c>
      <c r="AF760">
        <v>3</v>
      </c>
      <c r="AH760" t="s">
        <v>10214</v>
      </c>
      <c r="AI760" t="s">
        <v>10213</v>
      </c>
      <c r="AJ760" t="s">
        <v>10212</v>
      </c>
      <c r="AK760" t="s">
        <v>10211</v>
      </c>
      <c r="AL760">
        <v>24</v>
      </c>
      <c r="AM760" s="5">
        <f t="shared" si="98"/>
        <v>1.3333333333333333</v>
      </c>
      <c r="AN760" s="4">
        <f t="shared" si="95"/>
        <v>2.0194370819134164E-3</v>
      </c>
      <c r="AO760" s="3"/>
      <c r="AP760">
        <v>0</v>
      </c>
      <c r="AR760" t="s">
        <v>1</v>
      </c>
      <c r="AT760" s="2" t="s">
        <v>0</v>
      </c>
      <c r="AU760" s="1">
        <f t="shared" si="99"/>
        <v>0.62864055886833647</v>
      </c>
      <c r="AV760" s="1">
        <f t="shared" si="100"/>
        <v>0.50672717296062364</v>
      </c>
      <c r="AW760" s="1">
        <f t="shared" si="101"/>
        <v>0.38481378705291086</v>
      </c>
    </row>
    <row r="761" spans="1:49" x14ac:dyDescent="0.2">
      <c r="A761">
        <v>759</v>
      </c>
      <c r="B761" t="s">
        <v>10210</v>
      </c>
      <c r="C761" t="s">
        <v>10209</v>
      </c>
      <c r="F761" t="s">
        <v>10208</v>
      </c>
      <c r="G761" t="s">
        <v>17</v>
      </c>
      <c r="H761" t="s">
        <v>16</v>
      </c>
      <c r="I761" t="s">
        <v>10207</v>
      </c>
      <c r="J761" t="s">
        <v>10206</v>
      </c>
      <c r="K761" t="s">
        <v>10205</v>
      </c>
      <c r="L761" t="s">
        <v>5446</v>
      </c>
      <c r="M761" t="s">
        <v>5445</v>
      </c>
      <c r="N761">
        <v>6</v>
      </c>
      <c r="O761" t="s">
        <v>10204</v>
      </c>
      <c r="P761" t="s">
        <v>10203</v>
      </c>
      <c r="Q761" t="s">
        <v>10202</v>
      </c>
      <c r="R761" s="7">
        <v>38022</v>
      </c>
      <c r="S761" s="8">
        <f t="shared" si="96"/>
        <v>2004</v>
      </c>
      <c r="T761" s="8">
        <v>2004</v>
      </c>
      <c r="U761" s="8">
        <f t="shared" si="97"/>
        <v>18</v>
      </c>
      <c r="V761" s="7">
        <v>38022</v>
      </c>
      <c r="W761" t="s">
        <v>8227</v>
      </c>
      <c r="X761" s="2">
        <v>0.30399999999999999</v>
      </c>
      <c r="Y761" s="6">
        <f t="shared" si="94"/>
        <v>8.115106377299057E-3</v>
      </c>
      <c r="AA761">
        <v>8952477</v>
      </c>
      <c r="AB761">
        <v>12250</v>
      </c>
      <c r="AD761" t="s">
        <v>6</v>
      </c>
      <c r="AE761">
        <v>40</v>
      </c>
      <c r="AF761">
        <v>3</v>
      </c>
      <c r="AH761" t="s">
        <v>10201</v>
      </c>
      <c r="AI761" t="s">
        <v>10200</v>
      </c>
      <c r="AJ761" t="s">
        <v>10199</v>
      </c>
      <c r="AK761" t="s">
        <v>10198</v>
      </c>
      <c r="AL761">
        <v>2</v>
      </c>
      <c r="AM761" s="5">
        <f t="shared" si="98"/>
        <v>0.1111111111111111</v>
      </c>
      <c r="AN761" s="4">
        <f t="shared" si="95"/>
        <v>1.682864234927847E-4</v>
      </c>
      <c r="AO761" s="3"/>
      <c r="AP761">
        <v>0</v>
      </c>
      <c r="AR761" t="s">
        <v>1</v>
      </c>
      <c r="AT761" s="2" t="s">
        <v>0</v>
      </c>
      <c r="AU761" s="1">
        <f t="shared" si="99"/>
        <v>0.57310603911571745</v>
      </c>
      <c r="AV761" s="1">
        <f t="shared" si="100"/>
        <v>0.41416964003959206</v>
      </c>
      <c r="AW761" s="1">
        <f t="shared" si="101"/>
        <v>0.25523324096346667</v>
      </c>
    </row>
    <row r="762" spans="1:49" x14ac:dyDescent="0.2">
      <c r="A762">
        <v>760</v>
      </c>
      <c r="B762" t="s">
        <v>10197</v>
      </c>
      <c r="C762" t="s">
        <v>10196</v>
      </c>
      <c r="F762" t="s">
        <v>10195</v>
      </c>
      <c r="G762" t="s">
        <v>17</v>
      </c>
      <c r="H762" t="s">
        <v>16</v>
      </c>
      <c r="I762" t="s">
        <v>629</v>
      </c>
      <c r="J762" t="s">
        <v>10194</v>
      </c>
      <c r="K762" t="s">
        <v>10193</v>
      </c>
      <c r="L762" t="s">
        <v>10192</v>
      </c>
      <c r="M762" t="s">
        <v>44</v>
      </c>
      <c r="N762">
        <v>5</v>
      </c>
      <c r="O762" t="s">
        <v>10191</v>
      </c>
      <c r="P762" t="s">
        <v>10190</v>
      </c>
      <c r="Q762" t="s">
        <v>10189</v>
      </c>
      <c r="R762" s="7">
        <v>38022</v>
      </c>
      <c r="S762" s="8">
        <f t="shared" si="96"/>
        <v>2004</v>
      </c>
      <c r="T762" s="8">
        <v>2004</v>
      </c>
      <c r="U762" s="8">
        <f t="shared" si="97"/>
        <v>18</v>
      </c>
      <c r="V762" s="7">
        <v>38022</v>
      </c>
      <c r="W762" t="s">
        <v>8227</v>
      </c>
      <c r="X762" s="2">
        <v>0.30399999999999999</v>
      </c>
      <c r="Y762" s="6">
        <f t="shared" si="94"/>
        <v>8.115106377299057E-3</v>
      </c>
      <c r="AA762">
        <v>8952477</v>
      </c>
      <c r="AB762">
        <v>12250</v>
      </c>
      <c r="AD762" t="s">
        <v>6</v>
      </c>
      <c r="AE762">
        <v>40</v>
      </c>
      <c r="AF762">
        <v>3</v>
      </c>
      <c r="AH762" t="s">
        <v>10188</v>
      </c>
      <c r="AI762" t="s">
        <v>10187</v>
      </c>
      <c r="AJ762" t="s">
        <v>10186</v>
      </c>
      <c r="AK762" t="s">
        <v>10185</v>
      </c>
      <c r="AL762">
        <v>10</v>
      </c>
      <c r="AM762" s="5">
        <f t="shared" si="98"/>
        <v>0.55555555555555558</v>
      </c>
      <c r="AN762" s="4">
        <f t="shared" si="95"/>
        <v>8.414321174639236E-4</v>
      </c>
      <c r="AO762" s="3"/>
      <c r="AP762">
        <v>0</v>
      </c>
      <c r="AR762" t="s">
        <v>1</v>
      </c>
      <c r="AT762" s="2" t="s">
        <v>0</v>
      </c>
      <c r="AU762" s="1">
        <f t="shared" si="99"/>
        <v>0.59330040993485167</v>
      </c>
      <c r="AV762" s="1">
        <f t="shared" si="100"/>
        <v>0.447826924738149</v>
      </c>
      <c r="AW762" s="1">
        <f t="shared" si="101"/>
        <v>0.30235343954144639</v>
      </c>
    </row>
    <row r="763" spans="1:49" x14ac:dyDescent="0.2">
      <c r="A763">
        <v>761</v>
      </c>
      <c r="B763" t="s">
        <v>10184</v>
      </c>
      <c r="C763" t="s">
        <v>10183</v>
      </c>
      <c r="F763" t="s">
        <v>10182</v>
      </c>
      <c r="G763" t="s">
        <v>17</v>
      </c>
      <c r="H763" t="s">
        <v>16</v>
      </c>
      <c r="I763" t="s">
        <v>10181</v>
      </c>
      <c r="J763" t="s">
        <v>10180</v>
      </c>
      <c r="K763" t="s">
        <v>10179</v>
      </c>
      <c r="L763" t="s">
        <v>10178</v>
      </c>
      <c r="M763" t="s">
        <v>1877</v>
      </c>
      <c r="N763">
        <v>4</v>
      </c>
      <c r="O763" t="s">
        <v>10177</v>
      </c>
      <c r="P763" t="s">
        <v>10176</v>
      </c>
      <c r="Q763" t="s">
        <v>10175</v>
      </c>
      <c r="R763" s="7">
        <v>38022</v>
      </c>
      <c r="S763" s="8">
        <f t="shared" si="96"/>
        <v>2004</v>
      </c>
      <c r="T763" s="8">
        <v>2004</v>
      </c>
      <c r="U763" s="8">
        <f t="shared" si="97"/>
        <v>18</v>
      </c>
      <c r="V763" s="7">
        <v>38022</v>
      </c>
      <c r="W763" t="s">
        <v>8227</v>
      </c>
      <c r="X763" s="2">
        <v>0.30399999999999999</v>
      </c>
      <c r="Y763" s="6">
        <f t="shared" si="94"/>
        <v>8.115106377299057E-3</v>
      </c>
      <c r="AA763">
        <v>8952477</v>
      </c>
      <c r="AB763">
        <v>12250</v>
      </c>
      <c r="AD763" t="s">
        <v>6</v>
      </c>
      <c r="AE763">
        <v>40</v>
      </c>
      <c r="AF763">
        <v>3</v>
      </c>
      <c r="AH763" t="s">
        <v>10174</v>
      </c>
      <c r="AI763" t="s">
        <v>10173</v>
      </c>
      <c r="AJ763" t="s">
        <v>10172</v>
      </c>
      <c r="AK763" t="s">
        <v>10171</v>
      </c>
      <c r="AL763">
        <v>2</v>
      </c>
      <c r="AM763" s="5">
        <f t="shared" si="98"/>
        <v>0.1111111111111111</v>
      </c>
      <c r="AN763" s="4">
        <f t="shared" si="95"/>
        <v>1.682864234927847E-4</v>
      </c>
      <c r="AO763" s="3"/>
      <c r="AP763">
        <v>0</v>
      </c>
      <c r="AR763" t="s">
        <v>1</v>
      </c>
      <c r="AT763" s="2" t="s">
        <v>0</v>
      </c>
      <c r="AU763" s="1">
        <f t="shared" si="99"/>
        <v>0.57310603911571745</v>
      </c>
      <c r="AV763" s="1">
        <f t="shared" si="100"/>
        <v>0.41416964003959206</v>
      </c>
      <c r="AW763" s="1">
        <f t="shared" si="101"/>
        <v>0.25523324096346667</v>
      </c>
    </row>
    <row r="764" spans="1:49" x14ac:dyDescent="0.2">
      <c r="A764">
        <v>762</v>
      </c>
      <c r="B764" t="s">
        <v>10170</v>
      </c>
      <c r="C764" t="s">
        <v>10169</v>
      </c>
      <c r="F764" t="s">
        <v>10168</v>
      </c>
      <c r="G764" t="s">
        <v>17</v>
      </c>
      <c r="H764" t="s">
        <v>16</v>
      </c>
      <c r="I764" t="s">
        <v>10167</v>
      </c>
      <c r="J764" t="s">
        <v>10166</v>
      </c>
      <c r="K764" t="s">
        <v>10165</v>
      </c>
      <c r="L764" t="s">
        <v>10164</v>
      </c>
      <c r="M764" t="s">
        <v>458</v>
      </c>
      <c r="N764">
        <v>4</v>
      </c>
      <c r="O764" t="s">
        <v>10163</v>
      </c>
      <c r="P764" t="s">
        <v>10162</v>
      </c>
      <c r="Q764" t="s">
        <v>10161</v>
      </c>
      <c r="R764" s="7">
        <v>38022</v>
      </c>
      <c r="S764" s="8">
        <f t="shared" si="96"/>
        <v>2004</v>
      </c>
      <c r="T764" s="8">
        <v>2004</v>
      </c>
      <c r="U764" s="8">
        <f t="shared" si="97"/>
        <v>18</v>
      </c>
      <c r="V764" s="7">
        <v>38022</v>
      </c>
      <c r="W764" t="s">
        <v>8227</v>
      </c>
      <c r="X764" s="2">
        <v>0.30399999999999999</v>
      </c>
      <c r="Y764" s="6">
        <f t="shared" si="94"/>
        <v>8.115106377299057E-3</v>
      </c>
      <c r="AA764">
        <v>8952477</v>
      </c>
      <c r="AB764">
        <v>12250</v>
      </c>
      <c r="AD764" t="s">
        <v>6</v>
      </c>
      <c r="AE764">
        <v>40</v>
      </c>
      <c r="AF764">
        <v>3</v>
      </c>
      <c r="AH764" t="s">
        <v>10160</v>
      </c>
      <c r="AI764" t="s">
        <v>10159</v>
      </c>
      <c r="AJ764" t="s">
        <v>10158</v>
      </c>
      <c r="AK764" t="s">
        <v>10157</v>
      </c>
      <c r="AL764">
        <v>0</v>
      </c>
      <c r="AM764" s="5">
        <f t="shared" si="98"/>
        <v>0</v>
      </c>
      <c r="AN764" s="4">
        <f t="shared" si="95"/>
        <v>0</v>
      </c>
      <c r="AO764" s="3"/>
      <c r="AP764">
        <v>0</v>
      </c>
      <c r="AR764" t="s">
        <v>1</v>
      </c>
      <c r="AT764" s="2" t="s">
        <v>0</v>
      </c>
      <c r="AU764" s="1">
        <f t="shared" si="99"/>
        <v>0.56805744641093392</v>
      </c>
      <c r="AV764" s="1">
        <f t="shared" si="100"/>
        <v>0.40575531886495286</v>
      </c>
      <c r="AW764" s="1">
        <f t="shared" si="101"/>
        <v>0.24345319131897172</v>
      </c>
    </row>
    <row r="765" spans="1:49" x14ac:dyDescent="0.2">
      <c r="A765">
        <v>763</v>
      </c>
      <c r="B765" t="s">
        <v>10156</v>
      </c>
      <c r="F765" t="s">
        <v>10155</v>
      </c>
      <c r="G765" t="s">
        <v>17</v>
      </c>
      <c r="H765" t="s">
        <v>16</v>
      </c>
      <c r="I765" t="s">
        <v>10154</v>
      </c>
      <c r="N765">
        <v>3</v>
      </c>
      <c r="O765" t="s">
        <v>10153</v>
      </c>
      <c r="P765" t="s">
        <v>10152</v>
      </c>
      <c r="Q765" t="s">
        <v>2588</v>
      </c>
      <c r="R765" s="7">
        <v>38018</v>
      </c>
      <c r="S765" s="8">
        <f t="shared" si="96"/>
        <v>2004</v>
      </c>
      <c r="T765" s="8">
        <v>2004</v>
      </c>
      <c r="U765" s="8">
        <f t="shared" si="97"/>
        <v>18</v>
      </c>
      <c r="V765" s="7">
        <v>38018</v>
      </c>
      <c r="W765" t="s">
        <v>7203</v>
      </c>
      <c r="X765" s="2">
        <v>0.29499999999999998</v>
      </c>
      <c r="Y765" s="6">
        <f t="shared" si="94"/>
        <v>7.8748565174448087E-3</v>
      </c>
      <c r="AA765">
        <v>10642269</v>
      </c>
      <c r="AB765">
        <v>19554</v>
      </c>
      <c r="AD765" t="s">
        <v>6</v>
      </c>
      <c r="AE765">
        <v>49</v>
      </c>
      <c r="AF765">
        <v>2</v>
      </c>
      <c r="AH765" t="s">
        <v>10151</v>
      </c>
      <c r="AI765" t="s">
        <v>10150</v>
      </c>
      <c r="AK765" t="s">
        <v>10149</v>
      </c>
      <c r="AL765">
        <v>0</v>
      </c>
      <c r="AM765" s="5">
        <f t="shared" si="98"/>
        <v>0</v>
      </c>
      <c r="AN765" s="4">
        <f t="shared" si="95"/>
        <v>0</v>
      </c>
      <c r="AO765" s="3"/>
      <c r="AP765">
        <v>0</v>
      </c>
      <c r="AR765" t="s">
        <v>1</v>
      </c>
      <c r="AT765" s="2" t="s">
        <v>0</v>
      </c>
      <c r="AU765" s="1">
        <f t="shared" si="99"/>
        <v>0.55123995622113653</v>
      </c>
      <c r="AV765" s="1">
        <f t="shared" si="100"/>
        <v>0.39374282587224041</v>
      </c>
      <c r="AW765" s="1">
        <f t="shared" si="101"/>
        <v>0.23624569552334423</v>
      </c>
    </row>
    <row r="766" spans="1:49" x14ac:dyDescent="0.2">
      <c r="A766">
        <v>764</v>
      </c>
      <c r="B766" t="s">
        <v>10148</v>
      </c>
      <c r="F766" t="s">
        <v>10147</v>
      </c>
      <c r="G766" t="s">
        <v>17</v>
      </c>
      <c r="H766" t="s">
        <v>16</v>
      </c>
      <c r="I766" t="s">
        <v>10146</v>
      </c>
      <c r="N766">
        <v>1</v>
      </c>
      <c r="O766" t="s">
        <v>10145</v>
      </c>
      <c r="P766">
        <v>7005088527</v>
      </c>
      <c r="R766" s="7">
        <v>38018</v>
      </c>
      <c r="S766" s="8">
        <f t="shared" si="96"/>
        <v>2004</v>
      </c>
      <c r="T766" s="8">
        <v>2004</v>
      </c>
      <c r="U766" s="8">
        <f t="shared" si="97"/>
        <v>18</v>
      </c>
      <c r="V766" s="7">
        <v>38018</v>
      </c>
      <c r="W766" t="s">
        <v>7203</v>
      </c>
      <c r="X766" s="2">
        <v>0.29499999999999998</v>
      </c>
      <c r="Y766" s="6">
        <f t="shared" si="94"/>
        <v>7.8748565174448087E-3</v>
      </c>
      <c r="AA766">
        <v>10642269</v>
      </c>
      <c r="AB766">
        <v>19554</v>
      </c>
      <c r="AD766" t="s">
        <v>6</v>
      </c>
      <c r="AE766">
        <v>49</v>
      </c>
      <c r="AF766">
        <v>2</v>
      </c>
      <c r="AH766" t="s">
        <v>10144</v>
      </c>
      <c r="AI766" t="s">
        <v>10143</v>
      </c>
      <c r="AK766" t="s">
        <v>10142</v>
      </c>
      <c r="AL766">
        <v>2</v>
      </c>
      <c r="AM766" s="5">
        <f t="shared" si="98"/>
        <v>0.1111111111111111</v>
      </c>
      <c r="AN766" s="4">
        <f t="shared" si="95"/>
        <v>1.682864234927847E-4</v>
      </c>
      <c r="AO766" s="3"/>
      <c r="AP766">
        <v>0</v>
      </c>
      <c r="AR766" t="s">
        <v>1</v>
      </c>
      <c r="AT766" s="2" t="s">
        <v>0</v>
      </c>
      <c r="AU766" s="1">
        <f t="shared" si="99"/>
        <v>0.55628854892592006</v>
      </c>
      <c r="AV766" s="1">
        <f t="shared" si="100"/>
        <v>0.40215714704687966</v>
      </c>
      <c r="AW766" s="1">
        <f t="shared" si="101"/>
        <v>0.24802574516783918</v>
      </c>
    </row>
    <row r="767" spans="1:49" x14ac:dyDescent="0.2">
      <c r="A767">
        <v>765</v>
      </c>
      <c r="B767" t="s">
        <v>10141</v>
      </c>
      <c r="F767" t="s">
        <v>10140</v>
      </c>
      <c r="G767" t="s">
        <v>17</v>
      </c>
      <c r="H767" t="s">
        <v>16</v>
      </c>
      <c r="I767" t="s">
        <v>10139</v>
      </c>
      <c r="J767" t="s">
        <v>10138</v>
      </c>
      <c r="K767" t="s">
        <v>10137</v>
      </c>
      <c r="L767" t="s">
        <v>10136</v>
      </c>
      <c r="M767" t="s">
        <v>1877</v>
      </c>
      <c r="N767">
        <v>5</v>
      </c>
      <c r="O767" t="s">
        <v>10135</v>
      </c>
      <c r="P767" t="s">
        <v>10134</v>
      </c>
      <c r="Q767" t="s">
        <v>10133</v>
      </c>
      <c r="R767" s="7">
        <v>38018</v>
      </c>
      <c r="S767" s="8">
        <f t="shared" si="96"/>
        <v>2004</v>
      </c>
      <c r="T767" s="8">
        <v>2004</v>
      </c>
      <c r="U767" s="8">
        <f t="shared" si="97"/>
        <v>18</v>
      </c>
      <c r="V767" s="7">
        <v>38018</v>
      </c>
      <c r="W767" t="s">
        <v>10132</v>
      </c>
      <c r="X767" s="2">
        <v>0.39400000000000002</v>
      </c>
      <c r="Y767" s="6">
        <f t="shared" si="94"/>
        <v>1.0517604975841543E-2</v>
      </c>
      <c r="AA767">
        <v>15935213</v>
      </c>
      <c r="AB767">
        <v>27426</v>
      </c>
      <c r="AD767" t="s">
        <v>6</v>
      </c>
      <c r="AE767">
        <v>47</v>
      </c>
      <c r="AF767">
        <v>1</v>
      </c>
      <c r="AH767" t="s">
        <v>1786</v>
      </c>
      <c r="AI767" t="s">
        <v>10131</v>
      </c>
      <c r="AJ767" t="s">
        <v>10130</v>
      </c>
      <c r="AK767" t="s">
        <v>10129</v>
      </c>
      <c r="AL767">
        <v>6</v>
      </c>
      <c r="AM767" s="5">
        <f t="shared" si="98"/>
        <v>0.33333333333333331</v>
      </c>
      <c r="AN767" s="4">
        <f t="shared" si="95"/>
        <v>5.048592704783541E-4</v>
      </c>
      <c r="AO767" s="3"/>
      <c r="AP767">
        <v>0</v>
      </c>
      <c r="AR767" t="s">
        <v>1</v>
      </c>
      <c r="AT767" s="2">
        <v>1.3620000000000001</v>
      </c>
      <c r="AU767" s="1">
        <f t="shared" si="99"/>
        <v>0.75137812642325863</v>
      </c>
      <c r="AV767" s="1">
        <f t="shared" si="100"/>
        <v>0.55112321231599493</v>
      </c>
      <c r="AW767" s="1">
        <f t="shared" si="101"/>
        <v>0.35086829820873106</v>
      </c>
    </row>
    <row r="768" spans="1:49" x14ac:dyDescent="0.2">
      <c r="A768">
        <v>766</v>
      </c>
      <c r="B768" t="s">
        <v>10128</v>
      </c>
      <c r="C768" t="s">
        <v>10127</v>
      </c>
      <c r="F768" t="s">
        <v>10126</v>
      </c>
      <c r="G768" t="s">
        <v>17</v>
      </c>
      <c r="H768" t="s">
        <v>16</v>
      </c>
      <c r="I768" t="s">
        <v>10125</v>
      </c>
      <c r="J768">
        <v>60103653</v>
      </c>
      <c r="K768" t="s">
        <v>10124</v>
      </c>
      <c r="L768" t="s">
        <v>3506</v>
      </c>
      <c r="M768" t="s">
        <v>3505</v>
      </c>
      <c r="N768">
        <v>2</v>
      </c>
      <c r="O768" t="s">
        <v>10123</v>
      </c>
      <c r="P768" t="s">
        <v>10122</v>
      </c>
      <c r="Q768" t="s">
        <v>10121</v>
      </c>
      <c r="R768" s="7">
        <v>38018</v>
      </c>
      <c r="S768" s="8">
        <f t="shared" si="96"/>
        <v>2004</v>
      </c>
      <c r="T768" s="8">
        <v>2004</v>
      </c>
      <c r="U768" s="8">
        <f t="shared" si="97"/>
        <v>18</v>
      </c>
      <c r="V768" s="7">
        <v>38018</v>
      </c>
      <c r="W768" t="s">
        <v>3097</v>
      </c>
      <c r="X768" s="2">
        <v>0.30199999999999999</v>
      </c>
      <c r="Y768" s="6">
        <f t="shared" si="94"/>
        <v>8.0617175195536687E-3</v>
      </c>
      <c r="AA768">
        <v>9296212</v>
      </c>
      <c r="AB768">
        <v>20725</v>
      </c>
      <c r="AD768" t="s">
        <v>6</v>
      </c>
      <c r="AE768">
        <v>28</v>
      </c>
      <c r="AF768">
        <v>3</v>
      </c>
      <c r="AH768" t="s">
        <v>10120</v>
      </c>
      <c r="AI768" t="s">
        <v>10119</v>
      </c>
      <c r="AJ768" t="s">
        <v>10118</v>
      </c>
      <c r="AK768" t="s">
        <v>10117</v>
      </c>
      <c r="AL768">
        <v>2</v>
      </c>
      <c r="AM768" s="5">
        <f t="shared" si="98"/>
        <v>0.1111111111111111</v>
      </c>
      <c r="AN768" s="4">
        <f t="shared" si="95"/>
        <v>1.682864234927847E-4</v>
      </c>
      <c r="AO768" s="3"/>
      <c r="AP768">
        <v>0</v>
      </c>
      <c r="AR768" t="s">
        <v>1</v>
      </c>
      <c r="AT768" s="2">
        <v>1.671</v>
      </c>
      <c r="AU768" s="1">
        <f t="shared" si="99"/>
        <v>0.56936881907354031</v>
      </c>
      <c r="AV768" s="1">
        <f t="shared" si="100"/>
        <v>0.41150019715232267</v>
      </c>
      <c r="AW768" s="1">
        <f t="shared" si="101"/>
        <v>0.25363157523110497</v>
      </c>
    </row>
    <row r="769" spans="1:49" x14ac:dyDescent="0.2">
      <c r="A769">
        <v>767</v>
      </c>
      <c r="B769" t="s">
        <v>10116</v>
      </c>
      <c r="C769" t="s">
        <v>10115</v>
      </c>
      <c r="F769" t="s">
        <v>10114</v>
      </c>
      <c r="G769" t="s">
        <v>17</v>
      </c>
      <c r="H769" t="s">
        <v>16</v>
      </c>
      <c r="I769" t="s">
        <v>10113</v>
      </c>
      <c r="J769" t="s">
        <v>10112</v>
      </c>
      <c r="K769" t="s">
        <v>10111</v>
      </c>
      <c r="L769" t="s">
        <v>10110</v>
      </c>
      <c r="M769" t="s">
        <v>10109</v>
      </c>
      <c r="N769">
        <v>3</v>
      </c>
      <c r="O769" t="s">
        <v>10108</v>
      </c>
      <c r="P769" t="s">
        <v>10107</v>
      </c>
      <c r="Q769" t="s">
        <v>10106</v>
      </c>
      <c r="R769" s="7">
        <v>38018</v>
      </c>
      <c r="S769" s="8">
        <f t="shared" si="96"/>
        <v>2004</v>
      </c>
      <c r="T769" s="8">
        <v>2004</v>
      </c>
      <c r="U769" s="8">
        <f t="shared" si="97"/>
        <v>18</v>
      </c>
      <c r="V769" s="7">
        <v>38018</v>
      </c>
      <c r="W769" t="s">
        <v>10105</v>
      </c>
      <c r="X769" s="2">
        <v>0.61499999999999999</v>
      </c>
      <c r="Y769" s="6">
        <f t="shared" si="94"/>
        <v>1.6417073756706976E-2</v>
      </c>
      <c r="AA769">
        <v>1959271</v>
      </c>
      <c r="AB769">
        <v>12141</v>
      </c>
      <c r="AD769" t="s">
        <v>6</v>
      </c>
      <c r="AE769">
        <v>25</v>
      </c>
      <c r="AF769">
        <v>2</v>
      </c>
      <c r="AH769" t="s">
        <v>10104</v>
      </c>
      <c r="AI769" t="s">
        <v>10103</v>
      </c>
      <c r="AJ769" t="s">
        <v>10102</v>
      </c>
      <c r="AK769" t="s">
        <v>10101</v>
      </c>
      <c r="AL769">
        <v>6</v>
      </c>
      <c r="AM769" s="5">
        <f t="shared" si="98"/>
        <v>0.33333333333333331</v>
      </c>
      <c r="AN769" s="4">
        <f t="shared" si="95"/>
        <v>5.048592704783541E-4</v>
      </c>
      <c r="AO769" s="3"/>
      <c r="AP769">
        <v>0</v>
      </c>
      <c r="AR769" t="s">
        <v>1</v>
      </c>
      <c r="AT769" s="2" t="s">
        <v>0</v>
      </c>
      <c r="AU769" s="1">
        <f t="shared" si="99"/>
        <v>1.1643409410838388</v>
      </c>
      <c r="AV769" s="1">
        <f t="shared" si="100"/>
        <v>0.84609665135926648</v>
      </c>
      <c r="AW769" s="1">
        <f t="shared" si="101"/>
        <v>0.52785236163469396</v>
      </c>
    </row>
    <row r="770" spans="1:49" x14ac:dyDescent="0.2">
      <c r="A770">
        <v>768</v>
      </c>
      <c r="B770" t="s">
        <v>10100</v>
      </c>
      <c r="C770" t="s">
        <v>10099</v>
      </c>
      <c r="F770" t="s">
        <v>10098</v>
      </c>
      <c r="G770" t="s">
        <v>17</v>
      </c>
      <c r="H770" t="s">
        <v>16</v>
      </c>
      <c r="I770" t="s">
        <v>10097</v>
      </c>
      <c r="J770" t="s">
        <v>10096</v>
      </c>
      <c r="K770" t="s">
        <v>10095</v>
      </c>
      <c r="L770" t="s">
        <v>10094</v>
      </c>
      <c r="M770" t="s">
        <v>3434</v>
      </c>
      <c r="N770">
        <v>4</v>
      </c>
      <c r="O770" t="s">
        <v>10093</v>
      </c>
      <c r="P770" t="s">
        <v>10092</v>
      </c>
      <c r="Q770" t="s">
        <v>10091</v>
      </c>
      <c r="R770" s="7">
        <v>38018</v>
      </c>
      <c r="S770" s="8">
        <f t="shared" si="96"/>
        <v>2004</v>
      </c>
      <c r="T770" s="8">
        <v>2004</v>
      </c>
      <c r="U770" s="8">
        <f t="shared" si="97"/>
        <v>18</v>
      </c>
      <c r="V770" s="7">
        <v>38018</v>
      </c>
      <c r="W770" t="s">
        <v>10090</v>
      </c>
      <c r="X770" s="2">
        <v>0.318</v>
      </c>
      <c r="Y770" s="6">
        <f t="shared" si="94"/>
        <v>8.4888283815167786E-3</v>
      </c>
      <c r="AA770">
        <v>338443</v>
      </c>
      <c r="AB770">
        <v>27160</v>
      </c>
      <c r="AC770">
        <v>15739120</v>
      </c>
      <c r="AD770" t="s">
        <v>6</v>
      </c>
      <c r="AE770">
        <v>47</v>
      </c>
      <c r="AF770">
        <v>2</v>
      </c>
      <c r="AH770" t="s">
        <v>10089</v>
      </c>
      <c r="AI770" t="s">
        <v>10088</v>
      </c>
      <c r="AK770" t="s">
        <v>10087</v>
      </c>
      <c r="AL770">
        <v>2</v>
      </c>
      <c r="AM770" s="5">
        <f t="shared" si="98"/>
        <v>0.1111111111111111</v>
      </c>
      <c r="AN770" s="4">
        <f t="shared" si="95"/>
        <v>1.682864234927847E-4</v>
      </c>
      <c r="AO770" s="3"/>
      <c r="AP770">
        <v>0</v>
      </c>
      <c r="AQ770" t="s">
        <v>6601</v>
      </c>
      <c r="AR770" t="s">
        <v>10086</v>
      </c>
      <c r="AS770" t="s">
        <v>2396</v>
      </c>
      <c r="AT770" s="2">
        <v>0.77</v>
      </c>
      <c r="AU770" s="1">
        <f t="shared" si="99"/>
        <v>0.59926657941095807</v>
      </c>
      <c r="AV770" s="1">
        <f t="shared" si="100"/>
        <v>0.43285574025047813</v>
      </c>
      <c r="AW770" s="1">
        <f t="shared" si="101"/>
        <v>0.2664449010899983</v>
      </c>
    </row>
    <row r="771" spans="1:49" x14ac:dyDescent="0.2">
      <c r="A771">
        <v>769</v>
      </c>
      <c r="B771" t="s">
        <v>10085</v>
      </c>
      <c r="F771" t="s">
        <v>10084</v>
      </c>
      <c r="G771" t="s">
        <v>17</v>
      </c>
      <c r="H771" t="s">
        <v>16</v>
      </c>
      <c r="I771" t="s">
        <v>10083</v>
      </c>
      <c r="J771" t="s">
        <v>10082</v>
      </c>
      <c r="K771" t="s">
        <v>10081</v>
      </c>
      <c r="L771" t="s">
        <v>10080</v>
      </c>
      <c r="M771" t="s">
        <v>10079</v>
      </c>
      <c r="N771">
        <v>3</v>
      </c>
      <c r="O771" t="s">
        <v>10078</v>
      </c>
      <c r="P771" t="s">
        <v>10077</v>
      </c>
      <c r="Q771" t="s">
        <v>10076</v>
      </c>
      <c r="R771" s="7">
        <v>38018</v>
      </c>
      <c r="S771" s="8">
        <f t="shared" si="96"/>
        <v>2004</v>
      </c>
      <c r="T771" s="8">
        <v>2004</v>
      </c>
      <c r="U771" s="8">
        <f t="shared" si="97"/>
        <v>18</v>
      </c>
      <c r="V771" s="7">
        <v>38018</v>
      </c>
      <c r="W771" t="s">
        <v>10075</v>
      </c>
      <c r="X771" s="2">
        <v>0.112</v>
      </c>
      <c r="Y771" s="6">
        <f t="shared" ref="Y771:Y834" si="102">(X771-$Z$3)/($Z$2-$Z$3)</f>
        <v>2.9897760337417581E-3</v>
      </c>
      <c r="AA771">
        <v>3678393</v>
      </c>
      <c r="AB771">
        <v>4800153103</v>
      </c>
      <c r="AD771" t="s">
        <v>6</v>
      </c>
      <c r="AE771">
        <v>33</v>
      </c>
      <c r="AF771">
        <v>1</v>
      </c>
      <c r="AH771" t="s">
        <v>10074</v>
      </c>
      <c r="AI771" t="s">
        <v>10073</v>
      </c>
      <c r="AJ771" t="s">
        <v>10072</v>
      </c>
      <c r="AK771" t="s">
        <v>10071</v>
      </c>
      <c r="AL771">
        <v>0</v>
      </c>
      <c r="AM771" s="5">
        <f t="shared" si="98"/>
        <v>0</v>
      </c>
      <c r="AN771" s="4">
        <f t="shared" ref="AN771:AN834" si="103">(AM771-$AO$3)/($AO$2-$AO$3)</f>
        <v>0</v>
      </c>
      <c r="AO771" s="3"/>
      <c r="AP771">
        <v>0</v>
      </c>
      <c r="AR771" t="s">
        <v>1</v>
      </c>
      <c r="AT771" s="2" t="s">
        <v>0</v>
      </c>
      <c r="AU771" s="1">
        <f t="shared" si="99"/>
        <v>0.20928432236192304</v>
      </c>
      <c r="AV771" s="1">
        <f t="shared" si="100"/>
        <v>0.14948880168708789</v>
      </c>
      <c r="AW771" s="1">
        <f t="shared" si="101"/>
        <v>8.969328101225274E-2</v>
      </c>
    </row>
    <row r="772" spans="1:49" x14ac:dyDescent="0.2">
      <c r="A772">
        <v>770</v>
      </c>
      <c r="B772" t="s">
        <v>10070</v>
      </c>
      <c r="C772" t="s">
        <v>10069</v>
      </c>
      <c r="F772" t="s">
        <v>10068</v>
      </c>
      <c r="G772" t="s">
        <v>17</v>
      </c>
      <c r="H772" t="s">
        <v>16</v>
      </c>
      <c r="I772" t="s">
        <v>10067</v>
      </c>
      <c r="J772" t="s">
        <v>3962</v>
      </c>
      <c r="K772" t="s">
        <v>3967</v>
      </c>
      <c r="L772" t="s">
        <v>3966</v>
      </c>
      <c r="M772" t="s">
        <v>3965</v>
      </c>
      <c r="N772">
        <v>2</v>
      </c>
      <c r="O772" t="s">
        <v>10066</v>
      </c>
      <c r="P772" t="s">
        <v>10065</v>
      </c>
      <c r="Q772" t="s">
        <v>10064</v>
      </c>
      <c r="R772" s="7">
        <v>38018</v>
      </c>
      <c r="S772" s="8">
        <f t="shared" si="96"/>
        <v>2004</v>
      </c>
      <c r="T772" s="8">
        <v>2004</v>
      </c>
      <c r="U772" s="8">
        <f t="shared" si="97"/>
        <v>18</v>
      </c>
      <c r="V772" s="7">
        <v>38018</v>
      </c>
      <c r="W772" t="s">
        <v>10063</v>
      </c>
      <c r="X772" s="2">
        <v>0.24399999999999999</v>
      </c>
      <c r="Y772" s="6">
        <f t="shared" si="102"/>
        <v>6.5134406449374018E-3</v>
      </c>
      <c r="AA772">
        <v>84204</v>
      </c>
      <c r="AB772">
        <v>27420</v>
      </c>
      <c r="AD772" t="s">
        <v>6</v>
      </c>
      <c r="AE772">
        <v>82</v>
      </c>
      <c r="AF772">
        <v>2</v>
      </c>
      <c r="AH772" t="s">
        <v>10062</v>
      </c>
      <c r="AI772" t="s">
        <v>10061</v>
      </c>
      <c r="AK772" t="s">
        <v>10060</v>
      </c>
      <c r="AL772">
        <v>13</v>
      </c>
      <c r="AM772" s="5">
        <f t="shared" si="98"/>
        <v>0.72222222222222221</v>
      </c>
      <c r="AN772" s="4">
        <f t="shared" si="103"/>
        <v>1.0938617527031006E-3</v>
      </c>
      <c r="AO772" s="3"/>
      <c r="AP772">
        <v>0</v>
      </c>
      <c r="AR772" t="s">
        <v>1</v>
      </c>
      <c r="AT772" s="2">
        <v>1.24</v>
      </c>
      <c r="AU772" s="1">
        <f t="shared" si="99"/>
        <v>0.48875669772671104</v>
      </c>
      <c r="AV772" s="1">
        <f t="shared" si="100"/>
        <v>0.38036511988202509</v>
      </c>
      <c r="AW772" s="1">
        <f t="shared" si="101"/>
        <v>0.27197354203733909</v>
      </c>
    </row>
    <row r="773" spans="1:49" x14ac:dyDescent="0.2">
      <c r="A773">
        <v>771</v>
      </c>
      <c r="B773" t="s">
        <v>10059</v>
      </c>
      <c r="C773" t="s">
        <v>10058</v>
      </c>
      <c r="F773" t="s">
        <v>10057</v>
      </c>
      <c r="G773" t="s">
        <v>17</v>
      </c>
      <c r="H773" t="s">
        <v>16</v>
      </c>
      <c r="I773" t="s">
        <v>10056</v>
      </c>
      <c r="J773" t="s">
        <v>10055</v>
      </c>
      <c r="K773" t="s">
        <v>10054</v>
      </c>
      <c r="L773" t="s">
        <v>10053</v>
      </c>
      <c r="M773" t="s">
        <v>10052</v>
      </c>
      <c r="N773">
        <v>5</v>
      </c>
      <c r="O773" t="s">
        <v>10051</v>
      </c>
      <c r="P773" t="s">
        <v>10050</v>
      </c>
      <c r="Q773" t="s">
        <v>10049</v>
      </c>
      <c r="R773" s="7">
        <v>38018</v>
      </c>
      <c r="S773" s="8">
        <f t="shared" si="96"/>
        <v>2004</v>
      </c>
      <c r="T773" s="8">
        <v>2004</v>
      </c>
      <c r="U773" s="8">
        <f t="shared" si="97"/>
        <v>18</v>
      </c>
      <c r="V773" s="7">
        <v>38018</v>
      </c>
      <c r="W773" t="s">
        <v>9906</v>
      </c>
      <c r="X773" s="2">
        <v>0.46</v>
      </c>
      <c r="Y773" s="6">
        <f t="shared" si="102"/>
        <v>1.2279437281439364E-2</v>
      </c>
      <c r="AA773">
        <v>933813</v>
      </c>
      <c r="AB773">
        <v>28031</v>
      </c>
      <c r="AD773" t="s">
        <v>6</v>
      </c>
      <c r="AE773">
        <v>32</v>
      </c>
      <c r="AF773" t="s">
        <v>1635</v>
      </c>
      <c r="AH773" t="s">
        <v>10048</v>
      </c>
      <c r="AI773" t="s">
        <v>10047</v>
      </c>
      <c r="AJ773" t="s">
        <v>10046</v>
      </c>
      <c r="AK773" t="s">
        <v>10045</v>
      </c>
      <c r="AL773">
        <v>17</v>
      </c>
      <c r="AM773" s="5">
        <f t="shared" si="98"/>
        <v>0.94444444444444442</v>
      </c>
      <c r="AN773" s="4">
        <f t="shared" si="103"/>
        <v>1.43043459968867E-3</v>
      </c>
      <c r="AO773" s="3"/>
      <c r="AP773">
        <v>0</v>
      </c>
      <c r="AR773" t="s">
        <v>1</v>
      </c>
      <c r="AT773" s="2">
        <v>1.222</v>
      </c>
      <c r="AU773" s="1">
        <f t="shared" si="99"/>
        <v>0.90247364769141547</v>
      </c>
      <c r="AV773" s="1">
        <f t="shared" si="100"/>
        <v>0.68549359405640164</v>
      </c>
      <c r="AW773" s="1">
        <f t="shared" si="101"/>
        <v>0.46851354042138776</v>
      </c>
    </row>
    <row r="774" spans="1:49" x14ac:dyDescent="0.2">
      <c r="A774">
        <v>772</v>
      </c>
      <c r="B774" t="s">
        <v>10044</v>
      </c>
      <c r="C774" t="s">
        <v>10043</v>
      </c>
      <c r="F774" t="s">
        <v>10042</v>
      </c>
      <c r="G774" t="s">
        <v>17</v>
      </c>
      <c r="H774" t="s">
        <v>16</v>
      </c>
      <c r="I774" t="s">
        <v>10041</v>
      </c>
      <c r="J774">
        <v>60001439</v>
      </c>
      <c r="K774" t="s">
        <v>199</v>
      </c>
      <c r="L774" t="s">
        <v>198</v>
      </c>
      <c r="M774" t="s">
        <v>120</v>
      </c>
      <c r="N774">
        <v>4</v>
      </c>
      <c r="O774" t="s">
        <v>10040</v>
      </c>
      <c r="P774" t="s">
        <v>10039</v>
      </c>
      <c r="Q774" t="s">
        <v>9441</v>
      </c>
      <c r="R774" s="7">
        <v>38018</v>
      </c>
      <c r="S774" s="8">
        <f t="shared" si="96"/>
        <v>2004</v>
      </c>
      <c r="T774" s="8">
        <v>2004</v>
      </c>
      <c r="U774" s="8">
        <f t="shared" si="97"/>
        <v>18</v>
      </c>
      <c r="V774" s="7">
        <v>38018</v>
      </c>
      <c r="W774" t="s">
        <v>8091</v>
      </c>
      <c r="X774" s="2">
        <v>0.88100000000000001</v>
      </c>
      <c r="Y774" s="6">
        <f t="shared" si="102"/>
        <v>2.3517791836843653E-2</v>
      </c>
      <c r="AA774">
        <v>10459243</v>
      </c>
      <c r="AB774">
        <v>17248</v>
      </c>
      <c r="AD774" t="s">
        <v>6</v>
      </c>
      <c r="AE774">
        <v>46</v>
      </c>
      <c r="AF774">
        <v>1</v>
      </c>
      <c r="AH774" t="s">
        <v>10038</v>
      </c>
      <c r="AI774" t="s">
        <v>10037</v>
      </c>
      <c r="AJ774" t="s">
        <v>10036</v>
      </c>
      <c r="AK774" t="s">
        <v>10035</v>
      </c>
      <c r="AL774">
        <v>25</v>
      </c>
      <c r="AM774" s="5">
        <f t="shared" si="98"/>
        <v>1.3888888888888888</v>
      </c>
      <c r="AN774" s="4">
        <f t="shared" si="103"/>
        <v>2.103580293659809E-3</v>
      </c>
      <c r="AO774" s="3"/>
      <c r="AP774">
        <v>0</v>
      </c>
      <c r="AR774" t="s">
        <v>1</v>
      </c>
      <c r="AT774" s="2" t="s">
        <v>0</v>
      </c>
      <c r="AU774" s="1">
        <f t="shared" si="99"/>
        <v>1.70935283738885</v>
      </c>
      <c r="AV774" s="1">
        <f t="shared" si="100"/>
        <v>1.2810686065251731</v>
      </c>
      <c r="AW774" s="1">
        <f t="shared" si="101"/>
        <v>0.85278437566149623</v>
      </c>
    </row>
    <row r="775" spans="1:49" x14ac:dyDescent="0.2">
      <c r="A775">
        <v>773</v>
      </c>
      <c r="B775" t="s">
        <v>10034</v>
      </c>
      <c r="C775" t="s">
        <v>10033</v>
      </c>
      <c r="F775" t="s">
        <v>10032</v>
      </c>
      <c r="G775" t="s">
        <v>17</v>
      </c>
      <c r="H775" t="s">
        <v>16</v>
      </c>
      <c r="I775" t="s">
        <v>10031</v>
      </c>
      <c r="J775" t="s">
        <v>10030</v>
      </c>
      <c r="K775" t="s">
        <v>10029</v>
      </c>
      <c r="L775" t="s">
        <v>10028</v>
      </c>
      <c r="M775" t="s">
        <v>8035</v>
      </c>
      <c r="N775">
        <v>6</v>
      </c>
      <c r="O775" t="s">
        <v>10027</v>
      </c>
      <c r="P775" t="s">
        <v>10026</v>
      </c>
      <c r="Q775" t="s">
        <v>10025</v>
      </c>
      <c r="R775" s="7">
        <v>38018</v>
      </c>
      <c r="S775" s="8">
        <f t="shared" si="96"/>
        <v>2004</v>
      </c>
      <c r="T775" s="8">
        <v>2004</v>
      </c>
      <c r="U775" s="8">
        <f t="shared" si="97"/>
        <v>18</v>
      </c>
      <c r="V775" s="7">
        <v>38018</v>
      </c>
      <c r="W775" t="s">
        <v>8091</v>
      </c>
      <c r="X775" s="2">
        <v>0.88100000000000001</v>
      </c>
      <c r="Y775" s="6">
        <f t="shared" si="102"/>
        <v>2.3517791836843653E-2</v>
      </c>
      <c r="AA775">
        <v>10459243</v>
      </c>
      <c r="AB775">
        <v>17248</v>
      </c>
      <c r="AD775" t="s">
        <v>6</v>
      </c>
      <c r="AE775">
        <v>46</v>
      </c>
      <c r="AF775">
        <v>1</v>
      </c>
      <c r="AH775" t="s">
        <v>10024</v>
      </c>
      <c r="AI775" t="s">
        <v>10023</v>
      </c>
      <c r="AJ775" t="s">
        <v>10022</v>
      </c>
      <c r="AK775" t="s">
        <v>10021</v>
      </c>
      <c r="AL775">
        <v>33</v>
      </c>
      <c r="AM775" s="5">
        <f t="shared" si="98"/>
        <v>1.8333333333333333</v>
      </c>
      <c r="AN775" s="4">
        <f t="shared" si="103"/>
        <v>2.7767259876309478E-3</v>
      </c>
      <c r="AO775" s="3"/>
      <c r="AP775">
        <v>0</v>
      </c>
      <c r="AR775" t="s">
        <v>1</v>
      </c>
      <c r="AT775" s="2" t="s">
        <v>0</v>
      </c>
      <c r="AU775" s="1">
        <f t="shared" si="99"/>
        <v>1.7295472082079839</v>
      </c>
      <c r="AV775" s="1">
        <f t="shared" si="100"/>
        <v>1.3147258912237301</v>
      </c>
      <c r="AW775" s="1">
        <f t="shared" si="101"/>
        <v>0.8999045742394759</v>
      </c>
    </row>
    <row r="776" spans="1:49" x14ac:dyDescent="0.2">
      <c r="A776">
        <v>774</v>
      </c>
      <c r="B776" t="s">
        <v>10020</v>
      </c>
      <c r="C776" t="s">
        <v>10019</v>
      </c>
      <c r="F776" t="s">
        <v>10018</v>
      </c>
      <c r="G776" t="s">
        <v>17</v>
      </c>
      <c r="H776" t="s">
        <v>16</v>
      </c>
      <c r="I776" t="s">
        <v>7454</v>
      </c>
      <c r="J776">
        <v>60009037</v>
      </c>
      <c r="K776" t="s">
        <v>6214</v>
      </c>
      <c r="L776" t="s">
        <v>2032</v>
      </c>
      <c r="M776" t="s">
        <v>120</v>
      </c>
      <c r="N776">
        <v>1</v>
      </c>
      <c r="O776" t="s">
        <v>10017</v>
      </c>
      <c r="P776">
        <v>7006777295</v>
      </c>
      <c r="Q776">
        <v>60009037</v>
      </c>
      <c r="R776" s="7">
        <v>38018</v>
      </c>
      <c r="S776" s="8">
        <f t="shared" si="96"/>
        <v>2004</v>
      </c>
      <c r="T776" s="8">
        <v>2004</v>
      </c>
      <c r="U776" s="8">
        <f t="shared" si="97"/>
        <v>18</v>
      </c>
      <c r="V776" s="7">
        <v>38018</v>
      </c>
      <c r="W776" t="s">
        <v>8091</v>
      </c>
      <c r="X776" s="2">
        <v>0.88100000000000001</v>
      </c>
      <c r="Y776" s="6">
        <f t="shared" si="102"/>
        <v>2.3517791836843653E-2</v>
      </c>
      <c r="AA776">
        <v>10459243</v>
      </c>
      <c r="AB776">
        <v>17248</v>
      </c>
      <c r="AD776" t="s">
        <v>6</v>
      </c>
      <c r="AE776">
        <v>46</v>
      </c>
      <c r="AF776">
        <v>1</v>
      </c>
      <c r="AH776" t="s">
        <v>10016</v>
      </c>
      <c r="AI776" t="s">
        <v>10015</v>
      </c>
      <c r="AJ776" t="s">
        <v>10014</v>
      </c>
      <c r="AK776" t="s">
        <v>10013</v>
      </c>
      <c r="AL776">
        <v>36</v>
      </c>
      <c r="AM776" s="5">
        <f t="shared" si="98"/>
        <v>2</v>
      </c>
      <c r="AN776" s="4">
        <f t="shared" si="103"/>
        <v>3.0291556228701248E-3</v>
      </c>
      <c r="AO776" s="3"/>
      <c r="AP776">
        <v>0</v>
      </c>
      <c r="AR776" t="s">
        <v>1</v>
      </c>
      <c r="AT776" s="2" t="s">
        <v>0</v>
      </c>
      <c r="AU776" s="1">
        <f t="shared" si="99"/>
        <v>1.7371200972651595</v>
      </c>
      <c r="AV776" s="1">
        <f t="shared" si="100"/>
        <v>1.3273473729856888</v>
      </c>
      <c r="AW776" s="1">
        <f t="shared" si="101"/>
        <v>0.9175746487062183</v>
      </c>
    </row>
    <row r="777" spans="1:49" x14ac:dyDescent="0.2">
      <c r="A777">
        <v>775</v>
      </c>
      <c r="B777" t="s">
        <v>10012</v>
      </c>
      <c r="C777" t="s">
        <v>10011</v>
      </c>
      <c r="F777" t="s">
        <v>10010</v>
      </c>
      <c r="G777" t="s">
        <v>17</v>
      </c>
      <c r="H777" t="s">
        <v>16</v>
      </c>
      <c r="I777" t="s">
        <v>10009</v>
      </c>
      <c r="J777">
        <v>60022193</v>
      </c>
      <c r="K777" t="s">
        <v>10008</v>
      </c>
      <c r="L777" t="s">
        <v>10007</v>
      </c>
      <c r="M777" t="s">
        <v>640</v>
      </c>
      <c r="N777">
        <v>3</v>
      </c>
      <c r="O777" t="s">
        <v>10006</v>
      </c>
      <c r="P777" t="s">
        <v>10005</v>
      </c>
      <c r="Q777" t="s">
        <v>10004</v>
      </c>
      <c r="R777" s="7">
        <v>38018</v>
      </c>
      <c r="S777" s="8">
        <f t="shared" si="96"/>
        <v>2004</v>
      </c>
      <c r="T777" s="8">
        <v>2004</v>
      </c>
      <c r="U777" s="8">
        <f t="shared" si="97"/>
        <v>18</v>
      </c>
      <c r="V777" s="7">
        <v>38018</v>
      </c>
      <c r="W777" t="s">
        <v>9906</v>
      </c>
      <c r="X777" s="2">
        <v>0.46</v>
      </c>
      <c r="Y777" s="6">
        <f t="shared" si="102"/>
        <v>1.2279437281439364E-2</v>
      </c>
      <c r="AA777">
        <v>933813</v>
      </c>
      <c r="AB777">
        <v>28031</v>
      </c>
      <c r="AD777" t="s">
        <v>6</v>
      </c>
      <c r="AE777">
        <v>32</v>
      </c>
      <c r="AF777" t="s">
        <v>10003</v>
      </c>
      <c r="AH777" t="s">
        <v>10002</v>
      </c>
      <c r="AI777" t="s">
        <v>10001</v>
      </c>
      <c r="AJ777" t="s">
        <v>10000</v>
      </c>
      <c r="AK777" t="s">
        <v>9999</v>
      </c>
      <c r="AL777">
        <v>212</v>
      </c>
      <c r="AM777" s="5">
        <f t="shared" si="98"/>
        <v>11.777777777777779</v>
      </c>
      <c r="AN777" s="4">
        <f t="shared" si="103"/>
        <v>1.7838360890235182E-2</v>
      </c>
      <c r="AO777" s="3"/>
      <c r="AP777">
        <v>0</v>
      </c>
      <c r="AQ777" t="s">
        <v>9998</v>
      </c>
      <c r="AR777" t="s">
        <v>1</v>
      </c>
      <c r="AS777" t="s">
        <v>9997</v>
      </c>
      <c r="AT777" s="2">
        <v>1.222</v>
      </c>
      <c r="AU777" s="1">
        <f t="shared" si="99"/>
        <v>1.3947114364078108</v>
      </c>
      <c r="AV777" s="1">
        <f t="shared" si="100"/>
        <v>1.5058899085837272</v>
      </c>
      <c r="AW777" s="1">
        <f t="shared" si="101"/>
        <v>1.6170683807596435</v>
      </c>
    </row>
    <row r="778" spans="1:49" x14ac:dyDescent="0.2">
      <c r="A778">
        <v>776</v>
      </c>
      <c r="B778" t="s">
        <v>9996</v>
      </c>
      <c r="C778" t="s">
        <v>9995</v>
      </c>
      <c r="F778" t="s">
        <v>9994</v>
      </c>
      <c r="G778" t="s">
        <v>17</v>
      </c>
      <c r="H778" t="s">
        <v>16</v>
      </c>
      <c r="I778" t="s">
        <v>2696</v>
      </c>
      <c r="J778">
        <v>60021032</v>
      </c>
      <c r="K778" t="s">
        <v>2695</v>
      </c>
      <c r="L778" t="s">
        <v>2694</v>
      </c>
      <c r="M778" t="s">
        <v>120</v>
      </c>
      <c r="N778">
        <v>2</v>
      </c>
      <c r="O778" t="s">
        <v>2693</v>
      </c>
      <c r="P778" t="s">
        <v>2692</v>
      </c>
      <c r="Q778" t="s">
        <v>2691</v>
      </c>
      <c r="R778" s="7">
        <v>38018</v>
      </c>
      <c r="S778" s="8">
        <f t="shared" si="96"/>
        <v>2004</v>
      </c>
      <c r="T778" s="8">
        <v>2004</v>
      </c>
      <c r="U778" s="8">
        <f t="shared" si="97"/>
        <v>18</v>
      </c>
      <c r="V778" s="7">
        <v>38018</v>
      </c>
      <c r="W778" t="s">
        <v>8091</v>
      </c>
      <c r="X778" s="2">
        <v>0.88100000000000001</v>
      </c>
      <c r="Y778" s="6">
        <f t="shared" si="102"/>
        <v>2.3517791836843653E-2</v>
      </c>
      <c r="AA778">
        <v>10459243</v>
      </c>
      <c r="AB778">
        <v>17248</v>
      </c>
      <c r="AD778" t="s">
        <v>6</v>
      </c>
      <c r="AE778">
        <v>46</v>
      </c>
      <c r="AF778">
        <v>1</v>
      </c>
      <c r="AH778" t="s">
        <v>9993</v>
      </c>
      <c r="AI778" t="s">
        <v>9992</v>
      </c>
      <c r="AJ778" t="s">
        <v>9991</v>
      </c>
      <c r="AK778" t="s">
        <v>9990</v>
      </c>
      <c r="AL778">
        <v>71</v>
      </c>
      <c r="AM778" s="5">
        <f t="shared" si="98"/>
        <v>3.9444444444444446</v>
      </c>
      <c r="AN778" s="4">
        <f t="shared" si="103"/>
        <v>5.9741680339938583E-3</v>
      </c>
      <c r="AO778" s="3"/>
      <c r="AP778">
        <v>0</v>
      </c>
      <c r="AR778" t="s">
        <v>1</v>
      </c>
      <c r="AS778" t="s">
        <v>2695</v>
      </c>
      <c r="AT778" s="2" t="s">
        <v>0</v>
      </c>
      <c r="AU778" s="1">
        <f t="shared" si="99"/>
        <v>1.8254704695988715</v>
      </c>
      <c r="AV778" s="1">
        <f t="shared" si="100"/>
        <v>1.4745979935418756</v>
      </c>
      <c r="AW778" s="1">
        <f t="shared" si="101"/>
        <v>1.1237255174848797</v>
      </c>
    </row>
    <row r="779" spans="1:49" x14ac:dyDescent="0.2">
      <c r="A779">
        <v>777</v>
      </c>
      <c r="B779" t="s">
        <v>9989</v>
      </c>
      <c r="C779" t="s">
        <v>9988</v>
      </c>
      <c r="F779" t="s">
        <v>9987</v>
      </c>
      <c r="G779" t="s">
        <v>17</v>
      </c>
      <c r="H779" t="s">
        <v>16</v>
      </c>
      <c r="I779" t="s">
        <v>9986</v>
      </c>
      <c r="J779">
        <v>60014313</v>
      </c>
      <c r="K779" t="s">
        <v>9985</v>
      </c>
      <c r="L779" t="s">
        <v>9984</v>
      </c>
      <c r="M779" t="s">
        <v>120</v>
      </c>
      <c r="N779">
        <v>1</v>
      </c>
      <c r="O779" t="s">
        <v>9983</v>
      </c>
      <c r="P779">
        <v>7006061921</v>
      </c>
      <c r="Q779">
        <v>60014313</v>
      </c>
      <c r="R779" s="7">
        <v>38018</v>
      </c>
      <c r="S779" s="8">
        <f t="shared" si="96"/>
        <v>2004</v>
      </c>
      <c r="T779" s="8">
        <v>2004</v>
      </c>
      <c r="U779" s="8">
        <f t="shared" si="97"/>
        <v>18</v>
      </c>
      <c r="V779" s="7">
        <v>38018</v>
      </c>
      <c r="W779" t="s">
        <v>8091</v>
      </c>
      <c r="X779" s="2">
        <v>0.88100000000000001</v>
      </c>
      <c r="Y779" s="6">
        <f t="shared" si="102"/>
        <v>2.3517791836843653E-2</v>
      </c>
      <c r="AA779">
        <v>10459243</v>
      </c>
      <c r="AB779">
        <v>17248</v>
      </c>
      <c r="AD779" t="s">
        <v>6</v>
      </c>
      <c r="AE779">
        <v>46</v>
      </c>
      <c r="AF779">
        <v>1</v>
      </c>
      <c r="AH779" t="s">
        <v>9982</v>
      </c>
      <c r="AI779" t="s">
        <v>9981</v>
      </c>
      <c r="AJ779" t="s">
        <v>9980</v>
      </c>
      <c r="AK779" t="s">
        <v>9979</v>
      </c>
      <c r="AL779">
        <v>43</v>
      </c>
      <c r="AM779" s="5">
        <f t="shared" si="98"/>
        <v>2.3888888888888888</v>
      </c>
      <c r="AN779" s="4">
        <f t="shared" si="103"/>
        <v>3.6181581050948714E-3</v>
      </c>
      <c r="AO779" s="3"/>
      <c r="AP779">
        <v>0</v>
      </c>
      <c r="AR779" t="s">
        <v>1</v>
      </c>
      <c r="AT779" s="2" t="s">
        <v>0</v>
      </c>
      <c r="AU779" s="1">
        <f t="shared" si="99"/>
        <v>1.7547901717319019</v>
      </c>
      <c r="AV779" s="1">
        <f t="shared" si="100"/>
        <v>1.3567974970969261</v>
      </c>
      <c r="AW779" s="1">
        <f t="shared" si="101"/>
        <v>0.95880482246195053</v>
      </c>
    </row>
    <row r="780" spans="1:49" x14ac:dyDescent="0.2">
      <c r="A780">
        <v>778</v>
      </c>
      <c r="B780" t="s">
        <v>9978</v>
      </c>
      <c r="C780" t="s">
        <v>9977</v>
      </c>
      <c r="F780" t="s">
        <v>9976</v>
      </c>
      <c r="G780" t="s">
        <v>17</v>
      </c>
      <c r="H780" t="s">
        <v>16</v>
      </c>
      <c r="I780" t="s">
        <v>9975</v>
      </c>
      <c r="J780" t="s">
        <v>9974</v>
      </c>
      <c r="K780" t="s">
        <v>9973</v>
      </c>
      <c r="L780" t="s">
        <v>9972</v>
      </c>
      <c r="M780" t="s">
        <v>9819</v>
      </c>
      <c r="N780">
        <v>4</v>
      </c>
      <c r="O780" t="s">
        <v>9971</v>
      </c>
      <c r="P780" t="s">
        <v>9970</v>
      </c>
      <c r="Q780" t="s">
        <v>9969</v>
      </c>
      <c r="R780" s="7">
        <v>38018</v>
      </c>
      <c r="S780" s="8">
        <f t="shared" si="96"/>
        <v>2004</v>
      </c>
      <c r="T780" s="8">
        <v>2004</v>
      </c>
      <c r="U780" s="8">
        <f t="shared" si="97"/>
        <v>18</v>
      </c>
      <c r="V780" s="7">
        <v>38018</v>
      </c>
      <c r="W780" t="s">
        <v>8091</v>
      </c>
      <c r="X780" s="2">
        <v>0.88100000000000001</v>
      </c>
      <c r="Y780" s="6">
        <f t="shared" si="102"/>
        <v>2.3517791836843653E-2</v>
      </c>
      <c r="AA780">
        <v>10459243</v>
      </c>
      <c r="AB780">
        <v>17248</v>
      </c>
      <c r="AD780" t="s">
        <v>6</v>
      </c>
      <c r="AE780">
        <v>46</v>
      </c>
      <c r="AF780">
        <v>1</v>
      </c>
      <c r="AH780" t="s">
        <v>9968</v>
      </c>
      <c r="AI780" t="s">
        <v>9967</v>
      </c>
      <c r="AJ780" t="s">
        <v>9966</v>
      </c>
      <c r="AK780" t="s">
        <v>9965</v>
      </c>
      <c r="AL780">
        <v>56</v>
      </c>
      <c r="AM780" s="5">
        <f t="shared" si="98"/>
        <v>3.1111111111111112</v>
      </c>
      <c r="AN780" s="4">
        <f t="shared" si="103"/>
        <v>4.712019857797972E-3</v>
      </c>
      <c r="AO780" s="3"/>
      <c r="AP780">
        <v>0</v>
      </c>
      <c r="AQ780" t="s">
        <v>9964</v>
      </c>
      <c r="AR780" t="s">
        <v>9963</v>
      </c>
      <c r="AS780" t="s">
        <v>9962</v>
      </c>
      <c r="AT780" s="2" t="s">
        <v>0</v>
      </c>
      <c r="AU780" s="1">
        <f t="shared" si="99"/>
        <v>1.7876060243129945</v>
      </c>
      <c r="AV780" s="1">
        <f t="shared" si="100"/>
        <v>1.4114905847320813</v>
      </c>
      <c r="AW780" s="1">
        <f t="shared" si="101"/>
        <v>1.0353751451511677</v>
      </c>
    </row>
    <row r="781" spans="1:49" x14ac:dyDescent="0.2">
      <c r="A781">
        <v>779</v>
      </c>
      <c r="B781" t="s">
        <v>9961</v>
      </c>
      <c r="C781" t="s">
        <v>9960</v>
      </c>
      <c r="F781" t="s">
        <v>9959</v>
      </c>
      <c r="G781" t="s">
        <v>17</v>
      </c>
      <c r="H781" t="s">
        <v>16</v>
      </c>
      <c r="I781" t="s">
        <v>9958</v>
      </c>
      <c r="J781">
        <v>60016849</v>
      </c>
      <c r="K781" t="s">
        <v>2823</v>
      </c>
      <c r="L781" t="s">
        <v>2822</v>
      </c>
      <c r="M781" t="s">
        <v>329</v>
      </c>
      <c r="N781">
        <v>1</v>
      </c>
      <c r="O781" t="s">
        <v>9957</v>
      </c>
      <c r="P781">
        <v>36921920100</v>
      </c>
      <c r="Q781">
        <v>60016849</v>
      </c>
      <c r="R781" s="7">
        <v>38018</v>
      </c>
      <c r="S781" s="8">
        <f t="shared" si="96"/>
        <v>2004</v>
      </c>
      <c r="T781" s="8">
        <v>2004</v>
      </c>
      <c r="U781" s="8">
        <f t="shared" si="97"/>
        <v>18</v>
      </c>
      <c r="V781" s="7">
        <v>38018</v>
      </c>
      <c r="W781" t="s">
        <v>8091</v>
      </c>
      <c r="X781" s="2">
        <v>0.88100000000000001</v>
      </c>
      <c r="Y781" s="6">
        <f t="shared" si="102"/>
        <v>2.3517791836843653E-2</v>
      </c>
      <c r="AA781">
        <v>10459243</v>
      </c>
      <c r="AB781">
        <v>17248</v>
      </c>
      <c r="AD781" t="s">
        <v>6</v>
      </c>
      <c r="AE781">
        <v>46</v>
      </c>
      <c r="AF781">
        <v>1</v>
      </c>
      <c r="AH781" t="s">
        <v>9956</v>
      </c>
      <c r="AI781" t="s">
        <v>9955</v>
      </c>
      <c r="AJ781" t="s">
        <v>9954</v>
      </c>
      <c r="AK781" t="s">
        <v>9953</v>
      </c>
      <c r="AL781">
        <v>3</v>
      </c>
      <c r="AM781" s="5">
        <f t="shared" si="98"/>
        <v>0.16666666666666666</v>
      </c>
      <c r="AN781" s="4">
        <f t="shared" si="103"/>
        <v>2.5242963523917705E-4</v>
      </c>
      <c r="AO781" s="3"/>
      <c r="AP781">
        <v>0</v>
      </c>
      <c r="AR781" t="s">
        <v>1</v>
      </c>
      <c r="AT781" s="2" t="s">
        <v>0</v>
      </c>
      <c r="AU781" s="1">
        <f t="shared" si="99"/>
        <v>1.6538183176362309</v>
      </c>
      <c r="AV781" s="1">
        <f t="shared" si="100"/>
        <v>1.1885110736041415</v>
      </c>
      <c r="AW781" s="1">
        <f t="shared" si="101"/>
        <v>0.72320382957205198</v>
      </c>
    </row>
    <row r="782" spans="1:49" x14ac:dyDescent="0.2">
      <c r="A782">
        <v>780</v>
      </c>
      <c r="B782" t="s">
        <v>9952</v>
      </c>
      <c r="C782" t="s">
        <v>9951</v>
      </c>
      <c r="F782" t="s">
        <v>9950</v>
      </c>
      <c r="G782" t="s">
        <v>17</v>
      </c>
      <c r="H782" t="s">
        <v>16</v>
      </c>
      <c r="I782" t="s">
        <v>5285</v>
      </c>
      <c r="J782">
        <v>60027561</v>
      </c>
      <c r="K782" t="s">
        <v>9949</v>
      </c>
      <c r="L782" t="s">
        <v>9948</v>
      </c>
      <c r="M782" t="s">
        <v>120</v>
      </c>
      <c r="N782">
        <v>1</v>
      </c>
      <c r="O782" t="s">
        <v>9947</v>
      </c>
      <c r="P782">
        <v>7501724941</v>
      </c>
      <c r="Q782">
        <v>60027561</v>
      </c>
      <c r="R782" s="7">
        <v>38018</v>
      </c>
      <c r="S782" s="8">
        <f t="shared" si="96"/>
        <v>2004</v>
      </c>
      <c r="T782" s="8">
        <v>2004</v>
      </c>
      <c r="U782" s="8">
        <f t="shared" si="97"/>
        <v>18</v>
      </c>
      <c r="V782" s="7">
        <v>38018</v>
      </c>
      <c r="W782" t="s">
        <v>8091</v>
      </c>
      <c r="X782" s="2">
        <v>0.88100000000000001</v>
      </c>
      <c r="Y782" s="6">
        <f t="shared" si="102"/>
        <v>2.3517791836843653E-2</v>
      </c>
      <c r="AA782">
        <v>10459243</v>
      </c>
      <c r="AB782">
        <v>17248</v>
      </c>
      <c r="AD782" t="s">
        <v>6</v>
      </c>
      <c r="AE782">
        <v>46</v>
      </c>
      <c r="AF782">
        <v>1</v>
      </c>
      <c r="AH782" t="s">
        <v>9946</v>
      </c>
      <c r="AI782" t="s">
        <v>9945</v>
      </c>
      <c r="AJ782" t="s">
        <v>9944</v>
      </c>
      <c r="AK782" t="s">
        <v>9943</v>
      </c>
      <c r="AL782">
        <v>2</v>
      </c>
      <c r="AM782" s="5">
        <f t="shared" si="98"/>
        <v>0.1111111111111111</v>
      </c>
      <c r="AN782" s="4">
        <f t="shared" si="103"/>
        <v>1.682864234927847E-4</v>
      </c>
      <c r="AO782" s="3"/>
      <c r="AP782">
        <v>0</v>
      </c>
      <c r="AR782" t="s">
        <v>1</v>
      </c>
      <c r="AT782" s="2" t="s">
        <v>0</v>
      </c>
      <c r="AU782" s="1">
        <f t="shared" si="99"/>
        <v>1.651294021283839</v>
      </c>
      <c r="AV782" s="1">
        <f t="shared" si="100"/>
        <v>1.184303913016822</v>
      </c>
      <c r="AW782" s="1">
        <f t="shared" si="101"/>
        <v>0.71731380474980444</v>
      </c>
    </row>
    <row r="783" spans="1:49" x14ac:dyDescent="0.2">
      <c r="A783">
        <v>781</v>
      </c>
      <c r="B783" t="s">
        <v>9942</v>
      </c>
      <c r="C783" t="s">
        <v>9941</v>
      </c>
      <c r="F783" t="s">
        <v>9940</v>
      </c>
      <c r="G783" t="s">
        <v>17</v>
      </c>
      <c r="H783" t="s">
        <v>16</v>
      </c>
      <c r="I783" t="s">
        <v>9939</v>
      </c>
      <c r="J783" t="s">
        <v>9934</v>
      </c>
      <c r="K783" t="s">
        <v>9938</v>
      </c>
      <c r="L783" t="s">
        <v>9937</v>
      </c>
      <c r="M783" t="s">
        <v>64</v>
      </c>
      <c r="N783">
        <v>2</v>
      </c>
      <c r="O783" t="s">
        <v>9936</v>
      </c>
      <c r="P783" t="s">
        <v>9935</v>
      </c>
      <c r="Q783" t="s">
        <v>9934</v>
      </c>
      <c r="R783" s="7">
        <v>38018</v>
      </c>
      <c r="S783" s="8">
        <f t="shared" si="96"/>
        <v>2004</v>
      </c>
      <c r="T783" s="8">
        <v>2004</v>
      </c>
      <c r="U783" s="8">
        <f t="shared" si="97"/>
        <v>18</v>
      </c>
      <c r="V783" s="7">
        <v>38018</v>
      </c>
      <c r="W783" t="s">
        <v>8091</v>
      </c>
      <c r="X783" s="2">
        <v>0.88100000000000001</v>
      </c>
      <c r="Y783" s="6">
        <f t="shared" si="102"/>
        <v>2.3517791836843653E-2</v>
      </c>
      <c r="AA783">
        <v>10459243</v>
      </c>
      <c r="AB783">
        <v>17248</v>
      </c>
      <c r="AD783" t="s">
        <v>6</v>
      </c>
      <c r="AE783">
        <v>46</v>
      </c>
      <c r="AF783">
        <v>1</v>
      </c>
      <c r="AH783" t="s">
        <v>9933</v>
      </c>
      <c r="AI783" t="s">
        <v>9932</v>
      </c>
      <c r="AJ783" t="s">
        <v>9931</v>
      </c>
      <c r="AK783" t="s">
        <v>9930</v>
      </c>
      <c r="AL783">
        <v>15</v>
      </c>
      <c r="AM783" s="5">
        <f t="shared" si="98"/>
        <v>0.83333333333333337</v>
      </c>
      <c r="AN783" s="4">
        <f t="shared" si="103"/>
        <v>1.2621481761958854E-3</v>
      </c>
      <c r="AO783" s="3"/>
      <c r="AP783">
        <v>0</v>
      </c>
      <c r="AR783" t="s">
        <v>1</v>
      </c>
      <c r="AT783" s="2" t="s">
        <v>0</v>
      </c>
      <c r="AU783" s="1">
        <f t="shared" si="99"/>
        <v>1.684109873864932</v>
      </c>
      <c r="AV783" s="1">
        <f t="shared" si="100"/>
        <v>1.2389970006519768</v>
      </c>
      <c r="AW783" s="1">
        <f t="shared" si="101"/>
        <v>0.79388412743902159</v>
      </c>
    </row>
    <row r="784" spans="1:49" x14ac:dyDescent="0.2">
      <c r="A784">
        <v>782</v>
      </c>
      <c r="B784" t="s">
        <v>9929</v>
      </c>
      <c r="C784" t="s">
        <v>9928</v>
      </c>
      <c r="F784" t="s">
        <v>9927</v>
      </c>
      <c r="G784" t="s">
        <v>17</v>
      </c>
      <c r="H784" t="s">
        <v>16</v>
      </c>
      <c r="I784" t="s">
        <v>9926</v>
      </c>
      <c r="J784" t="s">
        <v>9925</v>
      </c>
      <c r="K784" t="s">
        <v>9924</v>
      </c>
      <c r="L784" t="s">
        <v>9923</v>
      </c>
      <c r="M784" t="s">
        <v>64</v>
      </c>
      <c r="N784">
        <v>3</v>
      </c>
      <c r="O784" t="s">
        <v>9922</v>
      </c>
      <c r="P784" t="s">
        <v>9921</v>
      </c>
      <c r="Q784" t="s">
        <v>9920</v>
      </c>
      <c r="R784" s="7">
        <v>38018</v>
      </c>
      <c r="S784" s="8">
        <f t="shared" si="96"/>
        <v>2004</v>
      </c>
      <c r="T784" s="8">
        <v>2004</v>
      </c>
      <c r="U784" s="8">
        <f t="shared" si="97"/>
        <v>18</v>
      </c>
      <c r="V784" s="7">
        <v>38018</v>
      </c>
      <c r="W784" t="s">
        <v>8091</v>
      </c>
      <c r="X784" s="2">
        <v>0.88100000000000001</v>
      </c>
      <c r="Y784" s="6">
        <f t="shared" si="102"/>
        <v>2.3517791836843653E-2</v>
      </c>
      <c r="AA784">
        <v>10459243</v>
      </c>
      <c r="AB784">
        <v>17248</v>
      </c>
      <c r="AD784" t="s">
        <v>6</v>
      </c>
      <c r="AE784">
        <v>46</v>
      </c>
      <c r="AF784">
        <v>1</v>
      </c>
      <c r="AH784" t="s">
        <v>9919</v>
      </c>
      <c r="AI784" t="s">
        <v>9918</v>
      </c>
      <c r="AJ784" t="s">
        <v>9917</v>
      </c>
      <c r="AK784" t="s">
        <v>9916</v>
      </c>
      <c r="AL784">
        <v>22</v>
      </c>
      <c r="AM784" s="5">
        <f t="shared" si="98"/>
        <v>1.2222222222222223</v>
      </c>
      <c r="AN784" s="4">
        <f t="shared" si="103"/>
        <v>1.851150658420632E-3</v>
      </c>
      <c r="AO784" s="3"/>
      <c r="AP784">
        <v>0</v>
      </c>
      <c r="AR784" t="s">
        <v>1</v>
      </c>
      <c r="AT784" s="2" t="s">
        <v>0</v>
      </c>
      <c r="AU784" s="1">
        <f t="shared" si="99"/>
        <v>1.7017799483316745</v>
      </c>
      <c r="AV784" s="1">
        <f t="shared" si="100"/>
        <v>1.2684471247632143</v>
      </c>
      <c r="AW784" s="1">
        <f t="shared" si="101"/>
        <v>0.83511430119475383</v>
      </c>
    </row>
    <row r="785" spans="1:49" x14ac:dyDescent="0.2">
      <c r="A785">
        <v>783</v>
      </c>
      <c r="B785" t="s">
        <v>9915</v>
      </c>
      <c r="C785" t="s">
        <v>9914</v>
      </c>
      <c r="F785" t="s">
        <v>9913</v>
      </c>
      <c r="G785" t="s">
        <v>17</v>
      </c>
      <c r="H785" t="s">
        <v>16</v>
      </c>
      <c r="I785" t="s">
        <v>9912</v>
      </c>
      <c r="J785">
        <v>60018352</v>
      </c>
      <c r="K785" t="s">
        <v>9911</v>
      </c>
      <c r="L785" t="s">
        <v>9910</v>
      </c>
      <c r="M785" t="s">
        <v>565</v>
      </c>
      <c r="N785">
        <v>4</v>
      </c>
      <c r="O785" t="s">
        <v>9909</v>
      </c>
      <c r="P785" t="s">
        <v>9908</v>
      </c>
      <c r="Q785" t="s">
        <v>9907</v>
      </c>
      <c r="R785" s="7">
        <v>38018</v>
      </c>
      <c r="S785" s="8">
        <f t="shared" si="96"/>
        <v>2004</v>
      </c>
      <c r="T785" s="8">
        <v>2004</v>
      </c>
      <c r="U785" s="8">
        <f t="shared" si="97"/>
        <v>18</v>
      </c>
      <c r="V785" s="7">
        <v>38018</v>
      </c>
      <c r="W785" t="s">
        <v>9906</v>
      </c>
      <c r="X785" s="2">
        <v>0.46</v>
      </c>
      <c r="Y785" s="6">
        <f t="shared" si="102"/>
        <v>1.2279437281439364E-2</v>
      </c>
      <c r="AA785">
        <v>933813</v>
      </c>
      <c r="AB785">
        <v>28031</v>
      </c>
      <c r="AD785" t="s">
        <v>6</v>
      </c>
      <c r="AE785">
        <v>32</v>
      </c>
      <c r="AF785" t="s">
        <v>1635</v>
      </c>
      <c r="AH785" t="s">
        <v>9905</v>
      </c>
      <c r="AI785" t="s">
        <v>9904</v>
      </c>
      <c r="AJ785" t="s">
        <v>9903</v>
      </c>
      <c r="AK785" t="s">
        <v>9902</v>
      </c>
      <c r="AL785">
        <v>44</v>
      </c>
      <c r="AM785" s="5">
        <f t="shared" si="98"/>
        <v>2.4444444444444446</v>
      </c>
      <c r="AN785" s="4">
        <f t="shared" si="103"/>
        <v>3.702301316841264E-3</v>
      </c>
      <c r="AO785" s="3"/>
      <c r="AP785">
        <v>0</v>
      </c>
      <c r="AR785" t="s">
        <v>1</v>
      </c>
      <c r="AT785" s="2">
        <v>1.222</v>
      </c>
      <c r="AU785" s="1">
        <f t="shared" si="99"/>
        <v>0.97062964920599326</v>
      </c>
      <c r="AV785" s="1">
        <f t="shared" si="100"/>
        <v>0.79908692991403141</v>
      </c>
      <c r="AW785" s="1">
        <f t="shared" si="101"/>
        <v>0.62754421062206933</v>
      </c>
    </row>
    <row r="786" spans="1:49" x14ac:dyDescent="0.2">
      <c r="A786">
        <v>784</v>
      </c>
      <c r="B786" t="s">
        <v>9901</v>
      </c>
      <c r="C786" t="s">
        <v>9900</v>
      </c>
      <c r="E786">
        <v>14766548</v>
      </c>
      <c r="F786" t="s">
        <v>9899</v>
      </c>
      <c r="G786" t="s">
        <v>17</v>
      </c>
      <c r="H786" t="s">
        <v>16</v>
      </c>
      <c r="I786" t="s">
        <v>9898</v>
      </c>
      <c r="J786">
        <v>60004572</v>
      </c>
      <c r="K786" t="s">
        <v>9897</v>
      </c>
      <c r="L786" t="s">
        <v>9896</v>
      </c>
      <c r="M786" t="s">
        <v>1679</v>
      </c>
      <c r="N786">
        <v>2</v>
      </c>
      <c r="O786" t="s">
        <v>9895</v>
      </c>
      <c r="P786" t="s">
        <v>9894</v>
      </c>
      <c r="Q786" t="s">
        <v>9893</v>
      </c>
      <c r="R786" s="7">
        <v>38018</v>
      </c>
      <c r="S786" s="8">
        <f t="shared" si="96"/>
        <v>2004</v>
      </c>
      <c r="T786" s="8">
        <v>2004</v>
      </c>
      <c r="U786" s="8">
        <f t="shared" si="97"/>
        <v>18</v>
      </c>
      <c r="V786" s="7">
        <v>38018</v>
      </c>
      <c r="W786" t="s">
        <v>9892</v>
      </c>
      <c r="X786" s="2">
        <v>1.552</v>
      </c>
      <c r="Y786" s="6">
        <f t="shared" si="102"/>
        <v>4.1429753610421505E-2</v>
      </c>
      <c r="AA786">
        <v>992240</v>
      </c>
      <c r="AB786">
        <v>19618</v>
      </c>
      <c r="AD786" t="s">
        <v>6</v>
      </c>
      <c r="AE786">
        <v>70</v>
      </c>
      <c r="AF786">
        <v>2</v>
      </c>
      <c r="AH786" t="s">
        <v>9891</v>
      </c>
      <c r="AI786" t="s">
        <v>9890</v>
      </c>
      <c r="AK786" t="s">
        <v>9889</v>
      </c>
      <c r="AL786">
        <v>28</v>
      </c>
      <c r="AM786" s="5">
        <f t="shared" si="98"/>
        <v>1.5555555555555556</v>
      </c>
      <c r="AN786" s="4">
        <f t="shared" si="103"/>
        <v>2.356009928898986E-3</v>
      </c>
      <c r="AO786" s="3"/>
      <c r="AP786">
        <v>1</v>
      </c>
      <c r="AR786" t="s">
        <v>1</v>
      </c>
      <c r="AT786" s="2" t="s">
        <v>0</v>
      </c>
      <c r="AU786" s="1">
        <f t="shared" si="99"/>
        <v>2.9707630505964748</v>
      </c>
      <c r="AV786" s="1">
        <f t="shared" si="100"/>
        <v>2.1892881769660244</v>
      </c>
      <c r="AW786" s="1">
        <f t="shared" si="101"/>
        <v>1.4078133033355742</v>
      </c>
    </row>
    <row r="787" spans="1:49" x14ac:dyDescent="0.2">
      <c r="A787">
        <v>785</v>
      </c>
      <c r="B787" t="s">
        <v>9888</v>
      </c>
      <c r="C787" t="s">
        <v>9887</v>
      </c>
      <c r="F787" t="s">
        <v>9886</v>
      </c>
      <c r="G787" t="s">
        <v>17</v>
      </c>
      <c r="H787" t="s">
        <v>16</v>
      </c>
      <c r="I787" t="s">
        <v>9885</v>
      </c>
      <c r="J787" t="s">
        <v>9884</v>
      </c>
      <c r="K787" t="s">
        <v>9883</v>
      </c>
      <c r="L787" t="s">
        <v>9882</v>
      </c>
      <c r="M787" t="s">
        <v>6251</v>
      </c>
      <c r="N787">
        <v>4</v>
      </c>
      <c r="O787" t="s">
        <v>9881</v>
      </c>
      <c r="P787" t="s">
        <v>9880</v>
      </c>
      <c r="Q787" t="s">
        <v>9879</v>
      </c>
      <c r="R787" s="7">
        <v>38018</v>
      </c>
      <c r="S787" s="8">
        <f t="shared" si="96"/>
        <v>2004</v>
      </c>
      <c r="T787" s="8">
        <v>2004</v>
      </c>
      <c r="U787" s="8">
        <f t="shared" si="97"/>
        <v>18</v>
      </c>
      <c r="V787" s="7">
        <v>38018</v>
      </c>
      <c r="W787" t="s">
        <v>860</v>
      </c>
      <c r="X787" s="2">
        <v>0.68100000000000005</v>
      </c>
      <c r="Y787" s="6">
        <f t="shared" si="102"/>
        <v>1.8178906062304798E-2</v>
      </c>
      <c r="AA787" t="s">
        <v>859</v>
      </c>
      <c r="AB787">
        <v>15047</v>
      </c>
      <c r="AD787" t="s">
        <v>6</v>
      </c>
      <c r="AE787">
        <v>4</v>
      </c>
      <c r="AF787">
        <v>1</v>
      </c>
      <c r="AH787" t="s">
        <v>9878</v>
      </c>
      <c r="AI787" t="s">
        <v>9877</v>
      </c>
      <c r="AJ787" t="s">
        <v>9876</v>
      </c>
      <c r="AK787" t="s">
        <v>9875</v>
      </c>
      <c r="AL787">
        <v>11</v>
      </c>
      <c r="AM787" s="5">
        <f t="shared" si="98"/>
        <v>0.61111111111111116</v>
      </c>
      <c r="AN787" s="4">
        <f t="shared" si="103"/>
        <v>9.25575329210316E-4</v>
      </c>
      <c r="AO787" s="3"/>
      <c r="AP787">
        <v>0</v>
      </c>
      <c r="AR787" t="s">
        <v>1</v>
      </c>
      <c r="AT787" s="2">
        <v>3.3010000000000002</v>
      </c>
      <c r="AU787" s="1">
        <f t="shared" si="99"/>
        <v>1.3002906842376454</v>
      </c>
      <c r="AV787" s="1">
        <f t="shared" si="100"/>
        <v>0.95522406957575579</v>
      </c>
      <c r="AW787" s="1">
        <f t="shared" si="101"/>
        <v>0.61015745491386608</v>
      </c>
    </row>
    <row r="788" spans="1:49" x14ac:dyDescent="0.2">
      <c r="A788">
        <v>786</v>
      </c>
      <c r="B788" t="s">
        <v>9874</v>
      </c>
      <c r="C788" t="s">
        <v>9873</v>
      </c>
      <c r="E788">
        <v>14689220</v>
      </c>
      <c r="F788" t="s">
        <v>9872</v>
      </c>
      <c r="G788" t="s">
        <v>17</v>
      </c>
      <c r="H788" t="s">
        <v>16</v>
      </c>
      <c r="I788" t="s">
        <v>9871</v>
      </c>
      <c r="J788" t="s">
        <v>9870</v>
      </c>
      <c r="K788" t="s">
        <v>9869</v>
      </c>
      <c r="L788" t="s">
        <v>9868</v>
      </c>
      <c r="M788" t="s">
        <v>9867</v>
      </c>
      <c r="N788">
        <v>7</v>
      </c>
      <c r="O788" t="s">
        <v>9866</v>
      </c>
      <c r="P788" t="s">
        <v>9865</v>
      </c>
      <c r="Q788" t="s">
        <v>9864</v>
      </c>
      <c r="R788" s="7">
        <v>38018</v>
      </c>
      <c r="S788" s="8">
        <f t="shared" si="96"/>
        <v>2004</v>
      </c>
      <c r="T788" s="8">
        <v>2004</v>
      </c>
      <c r="U788" s="8">
        <f t="shared" si="97"/>
        <v>18</v>
      </c>
      <c r="V788" s="7">
        <v>38018</v>
      </c>
      <c r="W788" t="s">
        <v>9863</v>
      </c>
      <c r="X788" s="2">
        <v>0.8</v>
      </c>
      <c r="Y788" s="6">
        <f t="shared" si="102"/>
        <v>2.1355543098155415E-2</v>
      </c>
      <c r="AA788">
        <v>3407594</v>
      </c>
      <c r="AB788">
        <v>23456</v>
      </c>
      <c r="AD788" t="s">
        <v>6</v>
      </c>
      <c r="AE788">
        <v>190</v>
      </c>
      <c r="AF788">
        <v>2</v>
      </c>
      <c r="AH788" t="s">
        <v>9862</v>
      </c>
      <c r="AI788" t="s">
        <v>9861</v>
      </c>
      <c r="AJ788" t="s">
        <v>9860</v>
      </c>
      <c r="AK788" t="s">
        <v>9859</v>
      </c>
      <c r="AL788">
        <v>93</v>
      </c>
      <c r="AM788" s="5">
        <f t="shared" si="98"/>
        <v>5.166666666666667</v>
      </c>
      <c r="AN788" s="4">
        <f t="shared" si="103"/>
        <v>7.8253186924144898E-3</v>
      </c>
      <c r="AO788" s="3"/>
      <c r="AP788">
        <v>0</v>
      </c>
      <c r="AQ788" t="s">
        <v>55</v>
      </c>
      <c r="AR788" t="s">
        <v>9858</v>
      </c>
      <c r="AS788" t="s">
        <v>53</v>
      </c>
      <c r="AT788" s="2" t="s">
        <v>0</v>
      </c>
      <c r="AU788" s="1">
        <f t="shared" si="99"/>
        <v>1.7296475776433136</v>
      </c>
      <c r="AV788" s="1">
        <f t="shared" si="100"/>
        <v>1.4590430895284952</v>
      </c>
      <c r="AW788" s="1">
        <f t="shared" si="101"/>
        <v>1.1884386014136767</v>
      </c>
    </row>
    <row r="789" spans="1:49" x14ac:dyDescent="0.2">
      <c r="A789">
        <v>787</v>
      </c>
      <c r="B789" t="s">
        <v>9857</v>
      </c>
      <c r="C789" t="s">
        <v>9856</v>
      </c>
      <c r="F789" t="s">
        <v>9855</v>
      </c>
      <c r="G789" t="s">
        <v>17</v>
      </c>
      <c r="H789" t="s">
        <v>16</v>
      </c>
      <c r="I789" t="s">
        <v>9854</v>
      </c>
      <c r="J789" t="s">
        <v>9853</v>
      </c>
      <c r="K789" t="s">
        <v>9852</v>
      </c>
      <c r="L789" t="s">
        <v>9851</v>
      </c>
      <c r="M789" t="s">
        <v>1178</v>
      </c>
      <c r="N789">
        <v>3</v>
      </c>
      <c r="O789" t="s">
        <v>9850</v>
      </c>
      <c r="P789" t="s">
        <v>9849</v>
      </c>
      <c r="Q789" t="s">
        <v>9848</v>
      </c>
      <c r="R789" s="7">
        <v>38018</v>
      </c>
      <c r="S789" s="8">
        <f t="shared" si="96"/>
        <v>2004</v>
      </c>
      <c r="T789" s="8">
        <v>2004</v>
      </c>
      <c r="U789" s="8">
        <f t="shared" si="97"/>
        <v>18</v>
      </c>
      <c r="V789" s="7">
        <v>38018</v>
      </c>
      <c r="W789" t="s">
        <v>9847</v>
      </c>
      <c r="X789" s="2">
        <v>0.52400000000000002</v>
      </c>
      <c r="Y789" s="6">
        <f t="shared" si="102"/>
        <v>1.3987880729291798E-2</v>
      </c>
      <c r="AA789">
        <v>14322994</v>
      </c>
      <c r="AB789">
        <v>21805</v>
      </c>
      <c r="AD789" t="s">
        <v>6</v>
      </c>
      <c r="AE789">
        <v>59</v>
      </c>
      <c r="AF789">
        <v>1</v>
      </c>
      <c r="AH789" t="s">
        <v>9846</v>
      </c>
      <c r="AI789" t="s">
        <v>9845</v>
      </c>
      <c r="AJ789" t="s">
        <v>9844</v>
      </c>
      <c r="AK789" t="s">
        <v>9843</v>
      </c>
      <c r="AL789">
        <v>6</v>
      </c>
      <c r="AM789" s="5">
        <f t="shared" si="98"/>
        <v>0.33333333333333331</v>
      </c>
      <c r="AN789" s="4">
        <f t="shared" si="103"/>
        <v>5.048592704783541E-4</v>
      </c>
      <c r="AO789" s="3"/>
      <c r="AP789">
        <v>0</v>
      </c>
      <c r="AR789" t="s">
        <v>1</v>
      </c>
      <c r="AT789" s="2" t="s">
        <v>0</v>
      </c>
      <c r="AU789" s="1">
        <f t="shared" si="99"/>
        <v>0.99429742916477648</v>
      </c>
      <c r="AV789" s="1">
        <f t="shared" si="100"/>
        <v>0.72463699998850761</v>
      </c>
      <c r="AW789" s="1">
        <f t="shared" si="101"/>
        <v>0.45497657081223869</v>
      </c>
    </row>
    <row r="790" spans="1:49" x14ac:dyDescent="0.2">
      <c r="A790">
        <v>788</v>
      </c>
      <c r="B790" t="s">
        <v>9842</v>
      </c>
      <c r="C790" t="s">
        <v>9841</v>
      </c>
      <c r="F790" t="s">
        <v>9840</v>
      </c>
      <c r="G790" t="s">
        <v>17</v>
      </c>
      <c r="H790" t="s">
        <v>16</v>
      </c>
      <c r="I790" t="s">
        <v>9839</v>
      </c>
      <c r="J790" t="s">
        <v>9838</v>
      </c>
      <c r="K790" t="s">
        <v>9837</v>
      </c>
      <c r="L790" t="s">
        <v>9836</v>
      </c>
      <c r="M790" t="s">
        <v>2752</v>
      </c>
      <c r="N790">
        <v>2</v>
      </c>
      <c r="O790" t="s">
        <v>9835</v>
      </c>
      <c r="P790" t="s">
        <v>9834</v>
      </c>
      <c r="Q790" t="s">
        <v>9833</v>
      </c>
      <c r="R790" s="7">
        <v>38018</v>
      </c>
      <c r="S790" s="8">
        <f t="shared" si="96"/>
        <v>2004</v>
      </c>
      <c r="T790" s="8">
        <v>2004</v>
      </c>
      <c r="U790" s="8">
        <f t="shared" si="97"/>
        <v>18</v>
      </c>
      <c r="V790" s="7">
        <v>38018</v>
      </c>
      <c r="W790" t="s">
        <v>561</v>
      </c>
      <c r="X790" s="2">
        <v>1.6519999999999999</v>
      </c>
      <c r="Y790" s="6">
        <f t="shared" si="102"/>
        <v>4.409919649769093E-2</v>
      </c>
      <c r="AA790" t="s">
        <v>560</v>
      </c>
      <c r="AB790">
        <v>17337</v>
      </c>
      <c r="AD790" t="s">
        <v>6</v>
      </c>
      <c r="AE790">
        <v>52</v>
      </c>
      <c r="AF790">
        <v>2</v>
      </c>
      <c r="AH790" t="s">
        <v>9832</v>
      </c>
      <c r="AI790" t="s">
        <v>9831</v>
      </c>
      <c r="AJ790" t="s">
        <v>9830</v>
      </c>
      <c r="AK790" t="s">
        <v>9829</v>
      </c>
      <c r="AL790">
        <v>17</v>
      </c>
      <c r="AM790" s="5">
        <f t="shared" si="98"/>
        <v>0.94444444444444442</v>
      </c>
      <c r="AN790" s="4">
        <f t="shared" si="103"/>
        <v>1.43043459968867E-3</v>
      </c>
      <c r="AO790" s="3"/>
      <c r="AP790">
        <v>0</v>
      </c>
      <c r="AQ790" t="s">
        <v>9828</v>
      </c>
      <c r="AR790" t="s">
        <v>9827</v>
      </c>
      <c r="AS790" t="s">
        <v>9826</v>
      </c>
      <c r="AT790" s="2" t="s">
        <v>0</v>
      </c>
      <c r="AU790" s="1">
        <f t="shared" si="99"/>
        <v>3.1298567928290248</v>
      </c>
      <c r="AV790" s="1">
        <f t="shared" si="100"/>
        <v>2.2764815548689801</v>
      </c>
      <c r="AW790" s="1">
        <f t="shared" si="101"/>
        <v>1.4231063169089346</v>
      </c>
    </row>
    <row r="791" spans="1:49" x14ac:dyDescent="0.2">
      <c r="A791">
        <v>789</v>
      </c>
      <c r="B791" t="s">
        <v>9825</v>
      </c>
      <c r="C791" t="s">
        <v>9824</v>
      </c>
      <c r="F791" t="s">
        <v>9823</v>
      </c>
      <c r="G791" t="s">
        <v>17</v>
      </c>
      <c r="H791" t="s">
        <v>16</v>
      </c>
      <c r="I791" t="s">
        <v>7377</v>
      </c>
      <c r="J791" t="s">
        <v>9822</v>
      </c>
      <c r="K791" t="s">
        <v>9821</v>
      </c>
      <c r="L791" t="s">
        <v>9820</v>
      </c>
      <c r="M791" t="s">
        <v>9819</v>
      </c>
      <c r="N791">
        <v>3</v>
      </c>
      <c r="O791" t="s">
        <v>9818</v>
      </c>
      <c r="P791" t="s">
        <v>9817</v>
      </c>
      <c r="Q791" t="s">
        <v>9816</v>
      </c>
      <c r="R791" s="7">
        <v>38018</v>
      </c>
      <c r="S791" s="8">
        <f t="shared" si="96"/>
        <v>2004</v>
      </c>
      <c r="T791" s="8">
        <v>2004</v>
      </c>
      <c r="U791" s="8">
        <f t="shared" si="97"/>
        <v>18</v>
      </c>
      <c r="V791" s="7">
        <v>38018</v>
      </c>
      <c r="W791" t="s">
        <v>561</v>
      </c>
      <c r="X791" s="2">
        <v>1.6519999999999999</v>
      </c>
      <c r="Y791" s="6">
        <f t="shared" si="102"/>
        <v>4.409919649769093E-2</v>
      </c>
      <c r="AA791" t="s">
        <v>560</v>
      </c>
      <c r="AB791">
        <v>17337</v>
      </c>
      <c r="AD791" t="s">
        <v>6</v>
      </c>
      <c r="AE791">
        <v>52</v>
      </c>
      <c r="AF791">
        <v>2</v>
      </c>
      <c r="AH791" t="s">
        <v>9815</v>
      </c>
      <c r="AI791" t="s">
        <v>9814</v>
      </c>
      <c r="AJ791" t="s">
        <v>9813</v>
      </c>
      <c r="AK791" t="s">
        <v>9812</v>
      </c>
      <c r="AL791">
        <v>36</v>
      </c>
      <c r="AM791" s="5">
        <f t="shared" si="98"/>
        <v>2</v>
      </c>
      <c r="AN791" s="4">
        <f t="shared" si="103"/>
        <v>3.0291556228701248E-3</v>
      </c>
      <c r="AO791" s="3"/>
      <c r="AP791">
        <v>0</v>
      </c>
      <c r="AQ791" t="s">
        <v>55</v>
      </c>
      <c r="AR791" t="s">
        <v>9811</v>
      </c>
      <c r="AS791" t="s">
        <v>53</v>
      </c>
      <c r="AT791" s="2" t="s">
        <v>0</v>
      </c>
      <c r="AU791" s="1">
        <f t="shared" si="99"/>
        <v>3.1778184235244686</v>
      </c>
      <c r="AV791" s="1">
        <f t="shared" si="100"/>
        <v>2.3564176060280526</v>
      </c>
      <c r="AW791" s="1">
        <f t="shared" si="101"/>
        <v>1.5350167885316366</v>
      </c>
    </row>
    <row r="792" spans="1:49" x14ac:dyDescent="0.2">
      <c r="A792">
        <v>790</v>
      </c>
      <c r="B792" t="s">
        <v>9810</v>
      </c>
      <c r="C792" t="s">
        <v>9809</v>
      </c>
      <c r="F792" t="s">
        <v>9808</v>
      </c>
      <c r="G792" t="s">
        <v>17</v>
      </c>
      <c r="H792" t="s">
        <v>16</v>
      </c>
      <c r="I792" t="s">
        <v>9807</v>
      </c>
      <c r="J792">
        <v>60021032</v>
      </c>
      <c r="K792" t="s">
        <v>2695</v>
      </c>
      <c r="L792" t="s">
        <v>2694</v>
      </c>
      <c r="M792" t="s">
        <v>120</v>
      </c>
      <c r="N792">
        <v>4</v>
      </c>
      <c r="O792" t="s">
        <v>9806</v>
      </c>
      <c r="P792" t="s">
        <v>9805</v>
      </c>
      <c r="Q792" t="s">
        <v>9804</v>
      </c>
      <c r="R792" s="7">
        <v>38018</v>
      </c>
      <c r="S792" s="8">
        <f t="shared" si="96"/>
        <v>2004</v>
      </c>
      <c r="T792" s="8">
        <v>2004</v>
      </c>
      <c r="U792" s="8">
        <f t="shared" si="97"/>
        <v>18</v>
      </c>
      <c r="V792" s="7">
        <v>38018</v>
      </c>
      <c r="W792" t="s">
        <v>561</v>
      </c>
      <c r="X792" s="2">
        <v>1.6519999999999999</v>
      </c>
      <c r="Y792" s="6">
        <f t="shared" si="102"/>
        <v>4.409919649769093E-2</v>
      </c>
      <c r="AA792" t="s">
        <v>560</v>
      </c>
      <c r="AB792">
        <v>17337</v>
      </c>
      <c r="AD792" t="s">
        <v>6</v>
      </c>
      <c r="AE792">
        <v>52</v>
      </c>
      <c r="AF792">
        <v>2</v>
      </c>
      <c r="AH792" t="s">
        <v>9803</v>
      </c>
      <c r="AI792" t="s">
        <v>9802</v>
      </c>
      <c r="AJ792" t="s">
        <v>9801</v>
      </c>
      <c r="AK792" t="s">
        <v>9800</v>
      </c>
      <c r="AL792">
        <v>88</v>
      </c>
      <c r="AM792" s="5">
        <f t="shared" si="98"/>
        <v>4.8888888888888893</v>
      </c>
      <c r="AN792" s="4">
        <f t="shared" si="103"/>
        <v>7.404602633682528E-3</v>
      </c>
      <c r="AO792" s="3"/>
      <c r="AP792">
        <v>0</v>
      </c>
      <c r="AQ792" t="s">
        <v>55</v>
      </c>
      <c r="AR792" t="s">
        <v>9799</v>
      </c>
      <c r="AS792" t="s">
        <v>53</v>
      </c>
      <c r="AT792" s="2" t="s">
        <v>0</v>
      </c>
      <c r="AU792" s="1">
        <f t="shared" si="99"/>
        <v>3.309081833848841</v>
      </c>
      <c r="AV792" s="1">
        <f t="shared" si="100"/>
        <v>2.5751899565686727</v>
      </c>
      <c r="AW792" s="1">
        <f t="shared" si="101"/>
        <v>1.8412980792885048</v>
      </c>
    </row>
    <row r="793" spans="1:49" x14ac:dyDescent="0.2">
      <c r="A793">
        <v>791</v>
      </c>
      <c r="B793" t="s">
        <v>9798</v>
      </c>
      <c r="C793" t="s">
        <v>9797</v>
      </c>
      <c r="F793" t="s">
        <v>9796</v>
      </c>
      <c r="G793" t="s">
        <v>17</v>
      </c>
      <c r="H793" t="s">
        <v>16</v>
      </c>
      <c r="I793" t="s">
        <v>9795</v>
      </c>
      <c r="J793">
        <v>60018179</v>
      </c>
      <c r="K793" t="s">
        <v>9794</v>
      </c>
      <c r="L793" t="s">
        <v>9793</v>
      </c>
      <c r="M793" t="s">
        <v>120</v>
      </c>
      <c r="N793">
        <v>1</v>
      </c>
      <c r="O793" t="s">
        <v>9792</v>
      </c>
      <c r="P793">
        <v>7202539192</v>
      </c>
      <c r="Q793">
        <v>60018179</v>
      </c>
      <c r="R793" s="7">
        <v>38018</v>
      </c>
      <c r="S793" s="8">
        <f t="shared" si="96"/>
        <v>2004</v>
      </c>
      <c r="T793" s="8">
        <v>2004</v>
      </c>
      <c r="U793" s="8">
        <f t="shared" si="97"/>
        <v>18</v>
      </c>
      <c r="V793" s="7">
        <v>38018</v>
      </c>
      <c r="W793" t="s">
        <v>561</v>
      </c>
      <c r="X793" s="2">
        <v>1.6519999999999999</v>
      </c>
      <c r="Y793" s="6">
        <f t="shared" si="102"/>
        <v>4.409919649769093E-2</v>
      </c>
      <c r="AA793" t="s">
        <v>560</v>
      </c>
      <c r="AB793">
        <v>17337</v>
      </c>
      <c r="AD793" t="s">
        <v>6</v>
      </c>
      <c r="AE793">
        <v>52</v>
      </c>
      <c r="AF793">
        <v>2</v>
      </c>
      <c r="AH793" t="s">
        <v>9791</v>
      </c>
      <c r="AI793" t="s">
        <v>9790</v>
      </c>
      <c r="AJ793" t="s">
        <v>9789</v>
      </c>
      <c r="AK793" t="s">
        <v>9788</v>
      </c>
      <c r="AL793">
        <v>36</v>
      </c>
      <c r="AM793" s="5">
        <f t="shared" si="98"/>
        <v>2</v>
      </c>
      <c r="AN793" s="4">
        <f t="shared" si="103"/>
        <v>3.0291556228701248E-3</v>
      </c>
      <c r="AO793" s="3"/>
      <c r="AP793">
        <v>0</v>
      </c>
      <c r="AR793" t="s">
        <v>1</v>
      </c>
      <c r="AT793" s="2" t="s">
        <v>0</v>
      </c>
      <c r="AU793" s="1">
        <f t="shared" si="99"/>
        <v>3.1778184235244686</v>
      </c>
      <c r="AV793" s="1">
        <f t="shared" si="100"/>
        <v>2.3564176060280526</v>
      </c>
      <c r="AW793" s="1">
        <f t="shared" si="101"/>
        <v>1.5350167885316366</v>
      </c>
    </row>
    <row r="794" spans="1:49" x14ac:dyDescent="0.2">
      <c r="A794">
        <v>792</v>
      </c>
      <c r="B794" t="s">
        <v>9787</v>
      </c>
      <c r="C794" t="s">
        <v>9786</v>
      </c>
      <c r="F794" t="s">
        <v>9785</v>
      </c>
      <c r="G794" t="s">
        <v>17</v>
      </c>
      <c r="H794" t="s">
        <v>16</v>
      </c>
      <c r="I794" t="s">
        <v>9784</v>
      </c>
      <c r="J794" t="s">
        <v>9783</v>
      </c>
      <c r="K794" t="s">
        <v>9782</v>
      </c>
      <c r="L794" t="s">
        <v>9781</v>
      </c>
      <c r="M794" t="s">
        <v>9780</v>
      </c>
      <c r="N794">
        <v>6</v>
      </c>
      <c r="O794" t="s">
        <v>9779</v>
      </c>
      <c r="P794" t="s">
        <v>9778</v>
      </c>
      <c r="Q794" t="s">
        <v>9777</v>
      </c>
      <c r="R794" s="7">
        <v>38018</v>
      </c>
      <c r="S794" s="8">
        <f t="shared" si="96"/>
        <v>2004</v>
      </c>
      <c r="T794" s="8">
        <v>2004</v>
      </c>
      <c r="U794" s="8">
        <f t="shared" si="97"/>
        <v>18</v>
      </c>
      <c r="V794" s="7">
        <v>38018</v>
      </c>
      <c r="W794" t="s">
        <v>561</v>
      </c>
      <c r="X794" s="2">
        <v>1.6519999999999999</v>
      </c>
      <c r="Y794" s="6">
        <f t="shared" si="102"/>
        <v>4.409919649769093E-2</v>
      </c>
      <c r="AA794" t="s">
        <v>560</v>
      </c>
      <c r="AB794">
        <v>17337</v>
      </c>
      <c r="AD794" t="s">
        <v>6</v>
      </c>
      <c r="AE794">
        <v>52</v>
      </c>
      <c r="AF794">
        <v>2</v>
      </c>
      <c r="AH794" t="s">
        <v>9776</v>
      </c>
      <c r="AI794" t="s">
        <v>9775</v>
      </c>
      <c r="AJ794" t="s">
        <v>9774</v>
      </c>
      <c r="AK794" t="s">
        <v>9773</v>
      </c>
      <c r="AL794">
        <v>26</v>
      </c>
      <c r="AM794" s="5">
        <f t="shared" si="98"/>
        <v>1.4444444444444444</v>
      </c>
      <c r="AN794" s="4">
        <f t="shared" si="103"/>
        <v>2.1877235054062012E-3</v>
      </c>
      <c r="AO794" s="3"/>
      <c r="AP794">
        <v>0</v>
      </c>
      <c r="AR794" t="s">
        <v>1</v>
      </c>
      <c r="AT794" s="2" t="s">
        <v>0</v>
      </c>
      <c r="AU794" s="1">
        <f t="shared" si="99"/>
        <v>3.1525754600005516</v>
      </c>
      <c r="AV794" s="1">
        <f t="shared" si="100"/>
        <v>2.3143460001548566</v>
      </c>
      <c r="AW794" s="1">
        <f t="shared" si="101"/>
        <v>1.4761165403091618</v>
      </c>
    </row>
    <row r="795" spans="1:49" x14ac:dyDescent="0.2">
      <c r="A795">
        <v>793</v>
      </c>
      <c r="B795" t="s">
        <v>9772</v>
      </c>
      <c r="C795" t="s">
        <v>9771</v>
      </c>
      <c r="F795" t="s">
        <v>9770</v>
      </c>
      <c r="G795" t="s">
        <v>17</v>
      </c>
      <c r="H795" t="s">
        <v>16</v>
      </c>
      <c r="I795" t="s">
        <v>9769</v>
      </c>
      <c r="J795" t="s">
        <v>9768</v>
      </c>
      <c r="K795" t="s">
        <v>9767</v>
      </c>
      <c r="L795" t="s">
        <v>9766</v>
      </c>
      <c r="M795" t="s">
        <v>2752</v>
      </c>
      <c r="N795">
        <v>3</v>
      </c>
      <c r="O795" t="s">
        <v>9765</v>
      </c>
      <c r="P795" t="s">
        <v>9764</v>
      </c>
      <c r="Q795" t="s">
        <v>9763</v>
      </c>
      <c r="R795" s="7">
        <v>38018</v>
      </c>
      <c r="S795" s="8">
        <f t="shared" si="96"/>
        <v>2004</v>
      </c>
      <c r="T795" s="8">
        <v>2004</v>
      </c>
      <c r="U795" s="8">
        <f t="shared" si="97"/>
        <v>18</v>
      </c>
      <c r="V795" s="7">
        <v>38018</v>
      </c>
      <c r="W795" t="s">
        <v>561</v>
      </c>
      <c r="X795" s="2">
        <v>1.6519999999999999</v>
      </c>
      <c r="Y795" s="6">
        <f t="shared" si="102"/>
        <v>4.409919649769093E-2</v>
      </c>
      <c r="AA795" t="s">
        <v>560</v>
      </c>
      <c r="AB795">
        <v>17337</v>
      </c>
      <c r="AD795" t="s">
        <v>6</v>
      </c>
      <c r="AE795">
        <v>52</v>
      </c>
      <c r="AF795">
        <v>2</v>
      </c>
      <c r="AH795" t="s">
        <v>9762</v>
      </c>
      <c r="AI795" t="s">
        <v>9761</v>
      </c>
      <c r="AJ795" t="s">
        <v>9760</v>
      </c>
      <c r="AK795" t="s">
        <v>9759</v>
      </c>
      <c r="AL795">
        <v>94</v>
      </c>
      <c r="AM795" s="5">
        <f t="shared" si="98"/>
        <v>5.2222222222222223</v>
      </c>
      <c r="AN795" s="4">
        <f t="shared" si="103"/>
        <v>7.9094619041608812E-3</v>
      </c>
      <c r="AO795" s="3"/>
      <c r="AP795">
        <v>0</v>
      </c>
      <c r="AR795" t="s">
        <v>1</v>
      </c>
      <c r="AT795" s="2" t="s">
        <v>0</v>
      </c>
      <c r="AU795" s="1">
        <f t="shared" si="99"/>
        <v>3.3242276119631917</v>
      </c>
      <c r="AV795" s="1">
        <f t="shared" si="100"/>
        <v>2.6004329200925906</v>
      </c>
      <c r="AW795" s="1">
        <f t="shared" si="101"/>
        <v>1.8766382282219896</v>
      </c>
    </row>
    <row r="796" spans="1:49" x14ac:dyDescent="0.2">
      <c r="A796">
        <v>794</v>
      </c>
      <c r="B796" t="s">
        <v>9758</v>
      </c>
      <c r="C796" t="s">
        <v>9757</v>
      </c>
      <c r="F796" t="s">
        <v>9756</v>
      </c>
      <c r="G796" t="s">
        <v>17</v>
      </c>
      <c r="H796" t="s">
        <v>16</v>
      </c>
      <c r="I796" t="s">
        <v>9755</v>
      </c>
      <c r="J796" t="s">
        <v>9754</v>
      </c>
      <c r="K796" t="s">
        <v>9753</v>
      </c>
      <c r="L796" t="s">
        <v>6513</v>
      </c>
      <c r="M796" t="s">
        <v>458</v>
      </c>
      <c r="N796">
        <v>3</v>
      </c>
      <c r="O796" t="s">
        <v>9752</v>
      </c>
      <c r="P796" t="s">
        <v>9751</v>
      </c>
      <c r="Q796" t="s">
        <v>9750</v>
      </c>
      <c r="R796" s="7">
        <v>38018</v>
      </c>
      <c r="S796" s="8">
        <f t="shared" si="96"/>
        <v>2004</v>
      </c>
      <c r="T796" s="8">
        <v>2004</v>
      </c>
      <c r="U796" s="8">
        <f t="shared" si="97"/>
        <v>18</v>
      </c>
      <c r="V796" s="7">
        <v>38018</v>
      </c>
      <c r="W796" t="s">
        <v>9749</v>
      </c>
      <c r="X796" s="2">
        <v>1.276</v>
      </c>
      <c r="Y796" s="6">
        <f t="shared" si="102"/>
        <v>3.4062091241557887E-2</v>
      </c>
      <c r="AA796">
        <v>214922</v>
      </c>
      <c r="AB796">
        <v>75087</v>
      </c>
      <c r="AD796" t="s">
        <v>6</v>
      </c>
      <c r="AE796">
        <v>43</v>
      </c>
      <c r="AF796" s="12">
        <v>8.3333333333333329E-2</v>
      </c>
      <c r="AI796" t="s">
        <v>9748</v>
      </c>
      <c r="AJ796" t="s">
        <v>9747</v>
      </c>
      <c r="AK796" t="s">
        <v>9746</v>
      </c>
      <c r="AL796">
        <v>3</v>
      </c>
      <c r="AM796" s="5">
        <f t="shared" si="98"/>
        <v>0.16666666666666666</v>
      </c>
      <c r="AN796" s="4">
        <f t="shared" si="103"/>
        <v>2.5242963523917705E-4</v>
      </c>
      <c r="AO796" s="3"/>
      <c r="AP796">
        <v>0</v>
      </c>
      <c r="AR796" t="s">
        <v>1</v>
      </c>
      <c r="AT796" s="2" t="s">
        <v>0</v>
      </c>
      <c r="AU796" s="1">
        <f t="shared" si="99"/>
        <v>2.3919192759662273</v>
      </c>
      <c r="AV796" s="1">
        <f t="shared" si="100"/>
        <v>1.7157260438398534</v>
      </c>
      <c r="AW796" s="1">
        <f t="shared" si="101"/>
        <v>1.0395328117134788</v>
      </c>
    </row>
    <row r="797" spans="1:49" x14ac:dyDescent="0.2">
      <c r="A797">
        <v>795</v>
      </c>
      <c r="B797" t="s">
        <v>9745</v>
      </c>
      <c r="C797" t="s">
        <v>9744</v>
      </c>
      <c r="F797" t="s">
        <v>9743</v>
      </c>
      <c r="G797" t="s">
        <v>17</v>
      </c>
      <c r="H797" t="s">
        <v>16</v>
      </c>
      <c r="I797" t="s">
        <v>9742</v>
      </c>
      <c r="J797" t="s">
        <v>9741</v>
      </c>
      <c r="K797" t="s">
        <v>9740</v>
      </c>
      <c r="L797" t="s">
        <v>9739</v>
      </c>
      <c r="M797" t="s">
        <v>345</v>
      </c>
      <c r="N797">
        <v>3</v>
      </c>
      <c r="O797" t="s">
        <v>9738</v>
      </c>
      <c r="P797" t="s">
        <v>9737</v>
      </c>
      <c r="Q797" t="s">
        <v>9736</v>
      </c>
      <c r="R797" s="7">
        <v>38018</v>
      </c>
      <c r="S797" s="8">
        <f t="shared" si="96"/>
        <v>2004</v>
      </c>
      <c r="T797" s="8">
        <v>2004</v>
      </c>
      <c r="U797" s="8">
        <f t="shared" si="97"/>
        <v>18</v>
      </c>
      <c r="V797" s="7">
        <v>38018</v>
      </c>
      <c r="W797" t="s">
        <v>561</v>
      </c>
      <c r="X797" s="2">
        <v>1.6519999999999999</v>
      </c>
      <c r="Y797" s="6">
        <f t="shared" si="102"/>
        <v>4.409919649769093E-2</v>
      </c>
      <c r="AA797" t="s">
        <v>560</v>
      </c>
      <c r="AB797">
        <v>17337</v>
      </c>
      <c r="AD797" t="s">
        <v>6</v>
      </c>
      <c r="AE797">
        <v>52</v>
      </c>
      <c r="AF797">
        <v>2</v>
      </c>
      <c r="AH797" t="s">
        <v>9735</v>
      </c>
      <c r="AI797" t="s">
        <v>9734</v>
      </c>
      <c r="AJ797" t="s">
        <v>9733</v>
      </c>
      <c r="AK797" t="s">
        <v>9732</v>
      </c>
      <c r="AL797">
        <v>14</v>
      </c>
      <c r="AM797" s="5">
        <f t="shared" si="98"/>
        <v>0.77777777777777779</v>
      </c>
      <c r="AN797" s="4">
        <f t="shared" si="103"/>
        <v>1.178004964449493E-3</v>
      </c>
      <c r="AO797" s="3"/>
      <c r="AP797">
        <v>0</v>
      </c>
      <c r="AR797" t="s">
        <v>1</v>
      </c>
      <c r="AT797" s="2" t="s">
        <v>0</v>
      </c>
      <c r="AU797" s="1">
        <f t="shared" si="99"/>
        <v>3.1222839037718497</v>
      </c>
      <c r="AV797" s="1">
        <f t="shared" si="100"/>
        <v>2.2638600731070211</v>
      </c>
      <c r="AW797" s="1">
        <f t="shared" si="101"/>
        <v>1.4054362424421925</v>
      </c>
    </row>
    <row r="798" spans="1:49" x14ac:dyDescent="0.2">
      <c r="A798">
        <v>796</v>
      </c>
      <c r="B798" t="s">
        <v>9731</v>
      </c>
      <c r="C798" t="s">
        <v>9730</v>
      </c>
      <c r="F798" t="s">
        <v>9729</v>
      </c>
      <c r="G798" t="s">
        <v>17</v>
      </c>
      <c r="H798" t="s">
        <v>16</v>
      </c>
      <c r="I798" t="s">
        <v>9728</v>
      </c>
      <c r="J798" t="s">
        <v>9727</v>
      </c>
      <c r="K798" t="s">
        <v>9726</v>
      </c>
      <c r="L798" t="s">
        <v>9725</v>
      </c>
      <c r="M798" t="s">
        <v>271</v>
      </c>
      <c r="N798">
        <v>3</v>
      </c>
      <c r="O798" t="s">
        <v>9724</v>
      </c>
      <c r="P798" t="s">
        <v>9723</v>
      </c>
      <c r="Q798" t="s">
        <v>9722</v>
      </c>
      <c r="R798" s="7">
        <v>38018</v>
      </c>
      <c r="S798" s="8">
        <f t="shared" si="96"/>
        <v>2004</v>
      </c>
      <c r="T798" s="8">
        <v>2004</v>
      </c>
      <c r="U798" s="8">
        <f t="shared" si="97"/>
        <v>18</v>
      </c>
      <c r="V798" s="7">
        <v>38018</v>
      </c>
      <c r="W798" t="s">
        <v>561</v>
      </c>
      <c r="X798" s="2">
        <v>1.6519999999999999</v>
      </c>
      <c r="Y798" s="6">
        <f t="shared" si="102"/>
        <v>4.409919649769093E-2</v>
      </c>
      <c r="AA798" t="s">
        <v>560</v>
      </c>
      <c r="AB798">
        <v>17337</v>
      </c>
      <c r="AD798" t="s">
        <v>6</v>
      </c>
      <c r="AE798">
        <v>52</v>
      </c>
      <c r="AF798">
        <v>2</v>
      </c>
      <c r="AH798" t="s">
        <v>9721</v>
      </c>
      <c r="AI798" t="s">
        <v>9720</v>
      </c>
      <c r="AJ798" t="s">
        <v>9719</v>
      </c>
      <c r="AK798" t="s">
        <v>9718</v>
      </c>
      <c r="AL798">
        <v>45</v>
      </c>
      <c r="AM798" s="5">
        <f t="shared" si="98"/>
        <v>2.5</v>
      </c>
      <c r="AN798" s="4">
        <f t="shared" si="103"/>
        <v>3.7864445285876562E-3</v>
      </c>
      <c r="AO798" s="3"/>
      <c r="AP798">
        <v>0</v>
      </c>
      <c r="AR798" t="s">
        <v>1</v>
      </c>
      <c r="AT798" s="2" t="s">
        <v>0</v>
      </c>
      <c r="AU798" s="1">
        <f t="shared" si="99"/>
        <v>3.2005370906959949</v>
      </c>
      <c r="AV798" s="1">
        <f t="shared" si="100"/>
        <v>2.3942820513139291</v>
      </c>
      <c r="AW798" s="1">
        <f t="shared" si="101"/>
        <v>1.5880270119318636</v>
      </c>
    </row>
    <row r="799" spans="1:49" x14ac:dyDescent="0.2">
      <c r="A799">
        <v>797</v>
      </c>
      <c r="B799" t="s">
        <v>9717</v>
      </c>
      <c r="C799" t="s">
        <v>9716</v>
      </c>
      <c r="F799" t="s">
        <v>9715</v>
      </c>
      <c r="G799" t="s">
        <v>17</v>
      </c>
      <c r="H799" t="s">
        <v>16</v>
      </c>
      <c r="I799" t="s">
        <v>1793</v>
      </c>
      <c r="J799" t="s">
        <v>1792</v>
      </c>
      <c r="K799" t="s">
        <v>1791</v>
      </c>
      <c r="L799" t="s">
        <v>1790</v>
      </c>
      <c r="M799" t="s">
        <v>64</v>
      </c>
      <c r="N799">
        <v>5</v>
      </c>
      <c r="O799" t="s">
        <v>9714</v>
      </c>
      <c r="P799" t="s">
        <v>9713</v>
      </c>
      <c r="Q799" t="s">
        <v>9712</v>
      </c>
      <c r="R799" s="7">
        <v>38018</v>
      </c>
      <c r="S799" s="8">
        <f t="shared" si="96"/>
        <v>2004</v>
      </c>
      <c r="T799" s="8">
        <v>2004</v>
      </c>
      <c r="U799" s="8">
        <f t="shared" si="97"/>
        <v>18</v>
      </c>
      <c r="V799" s="7">
        <v>38018</v>
      </c>
      <c r="W799" t="s">
        <v>561</v>
      </c>
      <c r="X799" s="2">
        <v>1.6519999999999999</v>
      </c>
      <c r="Y799" s="6">
        <f t="shared" si="102"/>
        <v>4.409919649769093E-2</v>
      </c>
      <c r="AA799" t="s">
        <v>560</v>
      </c>
      <c r="AB799">
        <v>17337</v>
      </c>
      <c r="AD799" t="s">
        <v>6</v>
      </c>
      <c r="AE799">
        <v>52</v>
      </c>
      <c r="AF799">
        <v>2</v>
      </c>
      <c r="AH799" t="s">
        <v>9711</v>
      </c>
      <c r="AI799" t="s">
        <v>9710</v>
      </c>
      <c r="AJ799" t="s">
        <v>9709</v>
      </c>
      <c r="AK799" t="s">
        <v>9708</v>
      </c>
      <c r="AL799">
        <v>38</v>
      </c>
      <c r="AM799" s="5">
        <f t="shared" si="98"/>
        <v>2.1111111111111112</v>
      </c>
      <c r="AN799" s="4">
        <f t="shared" si="103"/>
        <v>3.1974420463629096E-3</v>
      </c>
      <c r="AO799" s="3"/>
      <c r="AP799">
        <v>0</v>
      </c>
      <c r="AR799" t="s">
        <v>1</v>
      </c>
      <c r="AT799" s="2" t="s">
        <v>0</v>
      </c>
      <c r="AU799" s="1">
        <f t="shared" si="99"/>
        <v>3.1828670162292525</v>
      </c>
      <c r="AV799" s="1">
        <f t="shared" si="100"/>
        <v>2.3648319272026921</v>
      </c>
      <c r="AW799" s="1">
        <f t="shared" si="101"/>
        <v>1.5467968381761317</v>
      </c>
    </row>
    <row r="800" spans="1:49" x14ac:dyDescent="0.2">
      <c r="A800">
        <v>798</v>
      </c>
      <c r="B800" t="s">
        <v>9707</v>
      </c>
      <c r="C800" t="s">
        <v>9706</v>
      </c>
      <c r="F800" t="s">
        <v>9705</v>
      </c>
      <c r="G800" t="s">
        <v>17</v>
      </c>
      <c r="H800" t="s">
        <v>16</v>
      </c>
      <c r="I800" t="s">
        <v>9704</v>
      </c>
      <c r="J800">
        <v>60027550</v>
      </c>
      <c r="K800" t="s">
        <v>2810</v>
      </c>
      <c r="L800" t="s">
        <v>2809</v>
      </c>
      <c r="M800" t="s">
        <v>120</v>
      </c>
      <c r="N800">
        <v>2</v>
      </c>
      <c r="O800" t="s">
        <v>9703</v>
      </c>
      <c r="P800" t="s">
        <v>9702</v>
      </c>
      <c r="Q800" t="s">
        <v>9701</v>
      </c>
      <c r="R800" s="7">
        <v>38018</v>
      </c>
      <c r="S800" s="8">
        <f t="shared" si="96"/>
        <v>2004</v>
      </c>
      <c r="T800" s="8">
        <v>2004</v>
      </c>
      <c r="U800" s="8">
        <f t="shared" si="97"/>
        <v>18</v>
      </c>
      <c r="V800" s="7">
        <v>38018</v>
      </c>
      <c r="W800" t="s">
        <v>561</v>
      </c>
      <c r="X800" s="2">
        <v>1.6519999999999999</v>
      </c>
      <c r="Y800" s="6">
        <f t="shared" si="102"/>
        <v>4.409919649769093E-2</v>
      </c>
      <c r="AA800" t="s">
        <v>560</v>
      </c>
      <c r="AB800">
        <v>17337</v>
      </c>
      <c r="AD800" t="s">
        <v>6</v>
      </c>
      <c r="AE800">
        <v>52</v>
      </c>
      <c r="AF800">
        <v>2</v>
      </c>
      <c r="AH800" t="s">
        <v>9700</v>
      </c>
      <c r="AI800" t="s">
        <v>9699</v>
      </c>
      <c r="AJ800" t="s">
        <v>9698</v>
      </c>
      <c r="AK800" t="s">
        <v>9697</v>
      </c>
      <c r="AL800">
        <v>1795</v>
      </c>
      <c r="AM800" s="5">
        <f t="shared" si="98"/>
        <v>99.722222222222229</v>
      </c>
      <c r="AN800" s="4">
        <f t="shared" si="103"/>
        <v>0.1510370650847743</v>
      </c>
      <c r="AO800" s="3"/>
      <c r="AP800">
        <v>0</v>
      </c>
      <c r="AR800" t="s">
        <v>1</v>
      </c>
      <c r="AT800" s="2" t="s">
        <v>0</v>
      </c>
      <c r="AU800" s="1">
        <f t="shared" si="99"/>
        <v>7.6180557073815933</v>
      </c>
      <c r="AV800" s="1">
        <f t="shared" si="100"/>
        <v>9.7568130791232619</v>
      </c>
      <c r="AW800" s="1">
        <f t="shared" si="101"/>
        <v>11.895570450864929</v>
      </c>
    </row>
    <row r="801" spans="1:49" x14ac:dyDescent="0.2">
      <c r="A801">
        <v>799</v>
      </c>
      <c r="B801" t="s">
        <v>9696</v>
      </c>
      <c r="C801" t="s">
        <v>9695</v>
      </c>
      <c r="F801" t="s">
        <v>9694</v>
      </c>
      <c r="G801" t="s">
        <v>17</v>
      </c>
      <c r="H801" t="s">
        <v>16</v>
      </c>
      <c r="I801" t="s">
        <v>2657</v>
      </c>
      <c r="J801">
        <v>60005510</v>
      </c>
      <c r="K801" t="s">
        <v>505</v>
      </c>
      <c r="L801" t="s">
        <v>422</v>
      </c>
      <c r="M801" t="s">
        <v>421</v>
      </c>
      <c r="N801">
        <v>3</v>
      </c>
      <c r="O801" t="s">
        <v>9693</v>
      </c>
      <c r="P801" t="s">
        <v>9692</v>
      </c>
      <c r="Q801" t="s">
        <v>9691</v>
      </c>
      <c r="R801" s="7">
        <v>38018</v>
      </c>
      <c r="S801" s="8">
        <f t="shared" si="96"/>
        <v>2004</v>
      </c>
      <c r="T801" s="8">
        <v>2004</v>
      </c>
      <c r="U801" s="8">
        <f t="shared" si="97"/>
        <v>18</v>
      </c>
      <c r="V801" s="7">
        <v>38018</v>
      </c>
      <c r="W801" t="s">
        <v>561</v>
      </c>
      <c r="X801" s="2">
        <v>1.6519999999999999</v>
      </c>
      <c r="Y801" s="6">
        <f t="shared" si="102"/>
        <v>4.409919649769093E-2</v>
      </c>
      <c r="AA801" t="s">
        <v>560</v>
      </c>
      <c r="AB801">
        <v>17337</v>
      </c>
      <c r="AD801" t="s">
        <v>6</v>
      </c>
      <c r="AE801">
        <v>52</v>
      </c>
      <c r="AF801">
        <v>2</v>
      </c>
      <c r="AH801" t="s">
        <v>9690</v>
      </c>
      <c r="AI801" t="s">
        <v>9689</v>
      </c>
      <c r="AJ801" t="s">
        <v>9688</v>
      </c>
      <c r="AK801" t="s">
        <v>9687</v>
      </c>
      <c r="AL801">
        <v>31</v>
      </c>
      <c r="AM801" s="5">
        <f t="shared" si="98"/>
        <v>1.7222222222222223</v>
      </c>
      <c r="AN801" s="4">
        <f t="shared" si="103"/>
        <v>2.6084395641381634E-3</v>
      </c>
      <c r="AO801" s="3"/>
      <c r="AP801">
        <v>0</v>
      </c>
      <c r="AR801" t="s">
        <v>1</v>
      </c>
      <c r="AT801" s="2" t="s">
        <v>0</v>
      </c>
      <c r="AU801" s="1">
        <f t="shared" si="99"/>
        <v>3.1651969417625097</v>
      </c>
      <c r="AV801" s="1">
        <f t="shared" si="100"/>
        <v>2.3353818030914546</v>
      </c>
      <c r="AW801" s="1">
        <f t="shared" si="101"/>
        <v>1.5055666644203993</v>
      </c>
    </row>
    <row r="802" spans="1:49" x14ac:dyDescent="0.2">
      <c r="A802">
        <v>800</v>
      </c>
      <c r="B802" t="s">
        <v>9686</v>
      </c>
      <c r="C802" t="s">
        <v>9685</v>
      </c>
      <c r="F802" t="s">
        <v>9684</v>
      </c>
      <c r="G802" t="s">
        <v>17</v>
      </c>
      <c r="H802" t="s">
        <v>16</v>
      </c>
      <c r="I802" t="s">
        <v>9683</v>
      </c>
      <c r="J802">
        <v>60021032</v>
      </c>
      <c r="K802" t="s">
        <v>2695</v>
      </c>
      <c r="L802" t="s">
        <v>2694</v>
      </c>
      <c r="M802" t="s">
        <v>120</v>
      </c>
      <c r="N802">
        <v>1</v>
      </c>
      <c r="O802" t="s">
        <v>9682</v>
      </c>
      <c r="P802">
        <v>7202081356</v>
      </c>
      <c r="Q802">
        <v>60021032</v>
      </c>
      <c r="R802" s="7">
        <v>38018</v>
      </c>
      <c r="S802" s="8">
        <f t="shared" si="96"/>
        <v>2004</v>
      </c>
      <c r="T802" s="8">
        <v>2004</v>
      </c>
      <c r="U802" s="8">
        <f t="shared" si="97"/>
        <v>18</v>
      </c>
      <c r="V802" s="7">
        <v>38018</v>
      </c>
      <c r="W802" t="s">
        <v>561</v>
      </c>
      <c r="X802" s="2">
        <v>1.6519999999999999</v>
      </c>
      <c r="Y802" s="6">
        <f t="shared" si="102"/>
        <v>4.409919649769093E-2</v>
      </c>
      <c r="AA802" t="s">
        <v>560</v>
      </c>
      <c r="AB802">
        <v>17337</v>
      </c>
      <c r="AD802" t="s">
        <v>6</v>
      </c>
      <c r="AE802">
        <v>52</v>
      </c>
      <c r="AF802">
        <v>2</v>
      </c>
      <c r="AH802" t="s">
        <v>9681</v>
      </c>
      <c r="AI802" t="s">
        <v>9680</v>
      </c>
      <c r="AJ802" t="s">
        <v>9679</v>
      </c>
      <c r="AK802" t="s">
        <v>9678</v>
      </c>
      <c r="AL802">
        <v>11</v>
      </c>
      <c r="AM802" s="5">
        <f t="shared" si="98"/>
        <v>0.61111111111111116</v>
      </c>
      <c r="AN802" s="4">
        <f t="shared" si="103"/>
        <v>9.25575329210316E-4</v>
      </c>
      <c r="AO802" s="3"/>
      <c r="AP802">
        <v>0</v>
      </c>
      <c r="AR802" t="s">
        <v>1</v>
      </c>
      <c r="AT802" s="2" t="s">
        <v>0</v>
      </c>
      <c r="AU802" s="1">
        <f t="shared" si="99"/>
        <v>3.1147110147146746</v>
      </c>
      <c r="AV802" s="1">
        <f t="shared" si="100"/>
        <v>2.2512385913450625</v>
      </c>
      <c r="AW802" s="1">
        <f t="shared" si="101"/>
        <v>1.3877661679754498</v>
      </c>
    </row>
    <row r="803" spans="1:49" x14ac:dyDescent="0.2">
      <c r="A803">
        <v>801</v>
      </c>
      <c r="B803" t="s">
        <v>9677</v>
      </c>
      <c r="C803" t="s">
        <v>9676</v>
      </c>
      <c r="F803" t="s">
        <v>9675</v>
      </c>
      <c r="G803" t="s">
        <v>17</v>
      </c>
      <c r="H803" t="s">
        <v>16</v>
      </c>
      <c r="I803" t="s">
        <v>9674</v>
      </c>
      <c r="J803">
        <v>60025063</v>
      </c>
      <c r="K803" t="s">
        <v>8327</v>
      </c>
      <c r="L803" t="s">
        <v>8326</v>
      </c>
      <c r="M803" t="s">
        <v>4238</v>
      </c>
      <c r="N803">
        <v>2</v>
      </c>
      <c r="O803" t="s">
        <v>9673</v>
      </c>
      <c r="P803" t="s">
        <v>9672</v>
      </c>
      <c r="Q803" t="s">
        <v>8323</v>
      </c>
      <c r="R803" s="7">
        <v>38018</v>
      </c>
      <c r="S803" s="8">
        <f t="shared" si="96"/>
        <v>2004</v>
      </c>
      <c r="T803" s="8">
        <v>2004</v>
      </c>
      <c r="U803" s="8">
        <f t="shared" si="97"/>
        <v>18</v>
      </c>
      <c r="V803" s="7">
        <v>38018</v>
      </c>
      <c r="W803" t="s">
        <v>561</v>
      </c>
      <c r="X803" s="2">
        <v>1.6519999999999999</v>
      </c>
      <c r="Y803" s="6">
        <f t="shared" si="102"/>
        <v>4.409919649769093E-2</v>
      </c>
      <c r="AA803" t="s">
        <v>560</v>
      </c>
      <c r="AB803">
        <v>17337</v>
      </c>
      <c r="AD803" t="s">
        <v>6</v>
      </c>
      <c r="AE803">
        <v>52</v>
      </c>
      <c r="AF803">
        <v>2</v>
      </c>
      <c r="AH803" t="s">
        <v>9671</v>
      </c>
      <c r="AI803" t="s">
        <v>9670</v>
      </c>
      <c r="AJ803" t="s">
        <v>9669</v>
      </c>
      <c r="AK803" t="s">
        <v>9668</v>
      </c>
      <c r="AL803">
        <v>23</v>
      </c>
      <c r="AM803" s="5">
        <f t="shared" si="98"/>
        <v>1.2777777777777777</v>
      </c>
      <c r="AN803" s="4">
        <f t="shared" si="103"/>
        <v>1.9352938701670242E-3</v>
      </c>
      <c r="AO803" s="3"/>
      <c r="AP803">
        <v>0</v>
      </c>
      <c r="AR803" t="s">
        <v>1</v>
      </c>
      <c r="AT803" s="2" t="s">
        <v>0</v>
      </c>
      <c r="AU803" s="1">
        <f t="shared" si="99"/>
        <v>3.1450025709433755</v>
      </c>
      <c r="AV803" s="1">
        <f t="shared" si="100"/>
        <v>2.301724518392898</v>
      </c>
      <c r="AW803" s="1">
        <f t="shared" si="101"/>
        <v>1.4584464658424197</v>
      </c>
    </row>
    <row r="804" spans="1:49" x14ac:dyDescent="0.2">
      <c r="A804">
        <v>802</v>
      </c>
      <c r="B804" t="s">
        <v>9667</v>
      </c>
      <c r="C804" t="s">
        <v>9666</v>
      </c>
      <c r="F804" t="s">
        <v>9665</v>
      </c>
      <c r="G804" t="s">
        <v>17</v>
      </c>
      <c r="H804" t="s">
        <v>16</v>
      </c>
      <c r="I804" t="s">
        <v>9664</v>
      </c>
      <c r="J804">
        <v>60032259</v>
      </c>
      <c r="K804" t="s">
        <v>9663</v>
      </c>
      <c r="L804" t="s">
        <v>9662</v>
      </c>
      <c r="M804" t="s">
        <v>26</v>
      </c>
      <c r="N804">
        <v>3</v>
      </c>
      <c r="O804" t="s">
        <v>9661</v>
      </c>
      <c r="P804" t="s">
        <v>9660</v>
      </c>
      <c r="Q804" t="s">
        <v>9659</v>
      </c>
      <c r="R804" s="7">
        <v>38018</v>
      </c>
      <c r="S804" s="8">
        <f t="shared" si="96"/>
        <v>2004</v>
      </c>
      <c r="T804" s="8">
        <v>2004</v>
      </c>
      <c r="U804" s="8">
        <f t="shared" si="97"/>
        <v>18</v>
      </c>
      <c r="V804" s="7">
        <v>38018</v>
      </c>
      <c r="W804" t="s">
        <v>561</v>
      </c>
      <c r="X804" s="2">
        <v>1.6519999999999999</v>
      </c>
      <c r="Y804" s="6">
        <f t="shared" si="102"/>
        <v>4.409919649769093E-2</v>
      </c>
      <c r="AA804" t="s">
        <v>560</v>
      </c>
      <c r="AB804">
        <v>17337</v>
      </c>
      <c r="AD804" t="s">
        <v>6</v>
      </c>
      <c r="AE804">
        <v>52</v>
      </c>
      <c r="AF804">
        <v>2</v>
      </c>
      <c r="AH804" t="s">
        <v>9658</v>
      </c>
      <c r="AI804" t="s">
        <v>9657</v>
      </c>
      <c r="AJ804" t="s">
        <v>9656</v>
      </c>
      <c r="AK804" t="s">
        <v>9655</v>
      </c>
      <c r="AL804">
        <v>65</v>
      </c>
      <c r="AM804" s="5">
        <f t="shared" si="98"/>
        <v>3.6111111111111112</v>
      </c>
      <c r="AN804" s="4">
        <f t="shared" si="103"/>
        <v>5.4693087635155034E-3</v>
      </c>
      <c r="AO804" s="3"/>
      <c r="AP804">
        <v>0</v>
      </c>
      <c r="AR804" t="s">
        <v>1</v>
      </c>
      <c r="AT804" s="2" t="s">
        <v>0</v>
      </c>
      <c r="AU804" s="1">
        <f t="shared" si="99"/>
        <v>3.25102301774383</v>
      </c>
      <c r="AV804" s="1">
        <f t="shared" si="100"/>
        <v>2.4784252630603216</v>
      </c>
      <c r="AW804" s="1">
        <f t="shared" si="101"/>
        <v>1.7058275083768129</v>
      </c>
    </row>
    <row r="805" spans="1:49" x14ac:dyDescent="0.2">
      <c r="A805">
        <v>803</v>
      </c>
      <c r="B805" t="s">
        <v>9654</v>
      </c>
      <c r="C805" t="s">
        <v>9653</v>
      </c>
      <c r="F805" t="s">
        <v>9652</v>
      </c>
      <c r="G805" t="s">
        <v>17</v>
      </c>
      <c r="H805" t="s">
        <v>16</v>
      </c>
      <c r="I805" t="s">
        <v>9651</v>
      </c>
      <c r="J805" t="s">
        <v>9650</v>
      </c>
      <c r="K805" t="s">
        <v>9649</v>
      </c>
      <c r="L805" t="s">
        <v>9648</v>
      </c>
      <c r="M805" t="s">
        <v>271</v>
      </c>
      <c r="N805">
        <v>3</v>
      </c>
      <c r="O805" t="s">
        <v>9647</v>
      </c>
      <c r="P805" t="s">
        <v>9646</v>
      </c>
      <c r="Q805" t="s">
        <v>9645</v>
      </c>
      <c r="R805" s="7">
        <v>38018</v>
      </c>
      <c r="S805" s="8">
        <f t="shared" si="96"/>
        <v>2004</v>
      </c>
      <c r="T805" s="8">
        <v>2004</v>
      </c>
      <c r="U805" s="8">
        <f t="shared" si="97"/>
        <v>18</v>
      </c>
      <c r="V805" s="7">
        <v>38018</v>
      </c>
      <c r="W805" t="s">
        <v>9644</v>
      </c>
      <c r="X805" s="2">
        <v>0.46300000000000002</v>
      </c>
      <c r="Y805" s="6">
        <f t="shared" si="102"/>
        <v>1.2359520568057447E-2</v>
      </c>
      <c r="AA805">
        <v>36862</v>
      </c>
      <c r="AB805">
        <v>19141</v>
      </c>
      <c r="AD805" t="s">
        <v>6</v>
      </c>
      <c r="AE805">
        <v>39</v>
      </c>
      <c r="AF805">
        <v>1</v>
      </c>
      <c r="AH805" t="s">
        <v>9643</v>
      </c>
      <c r="AI805" t="s">
        <v>9642</v>
      </c>
      <c r="AJ805" t="s">
        <v>9641</v>
      </c>
      <c r="AK805" t="s">
        <v>9640</v>
      </c>
      <c r="AL805">
        <v>3</v>
      </c>
      <c r="AM805" s="5">
        <f t="shared" si="98"/>
        <v>0.16666666666666666</v>
      </c>
      <c r="AN805" s="4">
        <f t="shared" si="103"/>
        <v>2.5242963523917705E-4</v>
      </c>
      <c r="AO805" s="3"/>
      <c r="AP805">
        <v>1</v>
      </c>
      <c r="AR805" t="s">
        <v>1</v>
      </c>
      <c r="AT805" s="2">
        <v>1.403</v>
      </c>
      <c r="AU805" s="1">
        <f t="shared" si="99"/>
        <v>0.87273932882119643</v>
      </c>
      <c r="AV805" s="1">
        <f t="shared" si="100"/>
        <v>0.63059751016483123</v>
      </c>
      <c r="AW805" s="1">
        <f t="shared" si="101"/>
        <v>0.38845569150846576</v>
      </c>
    </row>
    <row r="806" spans="1:49" x14ac:dyDescent="0.2">
      <c r="A806">
        <v>804</v>
      </c>
      <c r="B806" t="s">
        <v>9639</v>
      </c>
      <c r="C806" t="s">
        <v>9638</v>
      </c>
      <c r="F806" t="s">
        <v>9637</v>
      </c>
      <c r="G806" t="s">
        <v>17</v>
      </c>
      <c r="H806" t="s">
        <v>16</v>
      </c>
      <c r="I806" t="s">
        <v>506</v>
      </c>
      <c r="J806">
        <v>60005510</v>
      </c>
      <c r="K806" t="s">
        <v>505</v>
      </c>
      <c r="L806" t="s">
        <v>422</v>
      </c>
      <c r="M806" t="s">
        <v>421</v>
      </c>
      <c r="N806">
        <v>1</v>
      </c>
      <c r="O806" t="s">
        <v>504</v>
      </c>
      <c r="P806">
        <v>33167854700</v>
      </c>
      <c r="Q806">
        <v>60005510</v>
      </c>
      <c r="R806" s="7">
        <v>38018</v>
      </c>
      <c r="S806" s="8">
        <f t="shared" si="96"/>
        <v>2004</v>
      </c>
      <c r="T806" s="8">
        <v>2004</v>
      </c>
      <c r="U806" s="8">
        <f t="shared" si="97"/>
        <v>18</v>
      </c>
      <c r="V806" s="7">
        <v>38018</v>
      </c>
      <c r="W806" t="s">
        <v>561</v>
      </c>
      <c r="X806" s="2">
        <v>1.6519999999999999</v>
      </c>
      <c r="Y806" s="6">
        <f t="shared" si="102"/>
        <v>4.409919649769093E-2</v>
      </c>
      <c r="AA806" t="s">
        <v>560</v>
      </c>
      <c r="AB806">
        <v>17337</v>
      </c>
      <c r="AD806" t="s">
        <v>6</v>
      </c>
      <c r="AE806">
        <v>52</v>
      </c>
      <c r="AF806">
        <v>2</v>
      </c>
      <c r="AH806" t="s">
        <v>9636</v>
      </c>
      <c r="AI806" t="s">
        <v>9635</v>
      </c>
      <c r="AJ806" t="s">
        <v>9634</v>
      </c>
      <c r="AK806" t="s">
        <v>9633</v>
      </c>
      <c r="AL806">
        <v>42</v>
      </c>
      <c r="AM806" s="5">
        <f t="shared" si="98"/>
        <v>2.3333333333333335</v>
      </c>
      <c r="AN806" s="4">
        <f t="shared" si="103"/>
        <v>3.5340148933484792E-3</v>
      </c>
      <c r="AO806" s="3"/>
      <c r="AP806">
        <v>0</v>
      </c>
      <c r="AQ806" t="s">
        <v>1188</v>
      </c>
      <c r="AR806">
        <v>69972030</v>
      </c>
      <c r="AS806" t="s">
        <v>1187</v>
      </c>
      <c r="AT806" s="2" t="s">
        <v>0</v>
      </c>
      <c r="AU806" s="1">
        <f t="shared" si="99"/>
        <v>3.1929642016388198</v>
      </c>
      <c r="AV806" s="1">
        <f t="shared" si="100"/>
        <v>2.3816605695519706</v>
      </c>
      <c r="AW806" s="1">
        <f t="shared" si="101"/>
        <v>1.5703569374651214</v>
      </c>
    </row>
    <row r="807" spans="1:49" x14ac:dyDescent="0.2">
      <c r="A807">
        <v>805</v>
      </c>
      <c r="B807" t="s">
        <v>9632</v>
      </c>
      <c r="C807" t="s">
        <v>9631</v>
      </c>
      <c r="F807" t="s">
        <v>9630</v>
      </c>
      <c r="G807" t="s">
        <v>17</v>
      </c>
      <c r="H807" t="s">
        <v>16</v>
      </c>
      <c r="I807" t="s">
        <v>9629</v>
      </c>
      <c r="J807" t="s">
        <v>9628</v>
      </c>
      <c r="K807" t="s">
        <v>9627</v>
      </c>
      <c r="L807" t="s">
        <v>9626</v>
      </c>
      <c r="M807" t="s">
        <v>64</v>
      </c>
      <c r="N807">
        <v>2</v>
      </c>
      <c r="O807" t="s">
        <v>9625</v>
      </c>
      <c r="P807" t="s">
        <v>9624</v>
      </c>
      <c r="Q807" t="s">
        <v>9623</v>
      </c>
      <c r="R807" s="7">
        <v>38018</v>
      </c>
      <c r="S807" s="8">
        <f t="shared" ref="S807:S870" si="104">YEAR(R807)</f>
        <v>2004</v>
      </c>
      <c r="T807" s="8">
        <v>2004</v>
      </c>
      <c r="U807" s="8">
        <f t="shared" ref="U807:U870" si="105">2022-T807</f>
        <v>18</v>
      </c>
      <c r="V807" s="7">
        <v>38018</v>
      </c>
      <c r="W807" t="s">
        <v>561</v>
      </c>
      <c r="X807" s="2">
        <v>1.6519999999999999</v>
      </c>
      <c r="Y807" s="6">
        <f t="shared" si="102"/>
        <v>4.409919649769093E-2</v>
      </c>
      <c r="AA807" t="s">
        <v>560</v>
      </c>
      <c r="AB807">
        <v>17337</v>
      </c>
      <c r="AD807" t="s">
        <v>6</v>
      </c>
      <c r="AE807">
        <v>52</v>
      </c>
      <c r="AF807">
        <v>2</v>
      </c>
      <c r="AH807" t="s">
        <v>9622</v>
      </c>
      <c r="AI807" t="s">
        <v>9621</v>
      </c>
      <c r="AJ807" t="s">
        <v>9620</v>
      </c>
      <c r="AK807" t="s">
        <v>9619</v>
      </c>
      <c r="AL807">
        <v>15</v>
      </c>
      <c r="AM807" s="5">
        <f t="shared" ref="AM807:AM870" si="106">AL807/U807</f>
        <v>0.83333333333333337</v>
      </c>
      <c r="AN807" s="4">
        <f t="shared" si="103"/>
        <v>1.2621481761958854E-3</v>
      </c>
      <c r="AO807" s="3"/>
      <c r="AP807">
        <v>0</v>
      </c>
      <c r="AR807" t="s">
        <v>1</v>
      </c>
      <c r="AT807" s="2" t="s">
        <v>0</v>
      </c>
      <c r="AU807" s="1">
        <f t="shared" ref="AU807:AU870" si="107">(Y807*0.7+AN807*0.3)*100</f>
        <v>3.1248082001242414</v>
      </c>
      <c r="AV807" s="1">
        <f t="shared" ref="AV807:AV870" si="108">(Y807*0.5+AN807*0.5)*100</f>
        <v>2.268067233694341</v>
      </c>
      <c r="AW807" s="1">
        <f t="shared" ref="AW807:AW870" si="109">(Y807*0.3+AN807*0.7)*100</f>
        <v>1.4113262672644398</v>
      </c>
    </row>
    <row r="808" spans="1:49" x14ac:dyDescent="0.2">
      <c r="A808">
        <v>806</v>
      </c>
      <c r="B808" t="s">
        <v>9618</v>
      </c>
      <c r="C808" t="s">
        <v>9617</v>
      </c>
      <c r="F808" t="s">
        <v>9616</v>
      </c>
      <c r="G808" t="s">
        <v>17</v>
      </c>
      <c r="H808" t="s">
        <v>16</v>
      </c>
      <c r="I808" t="s">
        <v>9615</v>
      </c>
      <c r="J808" t="s">
        <v>9473</v>
      </c>
      <c r="K808" t="s">
        <v>9472</v>
      </c>
      <c r="L808" t="s">
        <v>9471</v>
      </c>
      <c r="M808" t="s">
        <v>2388</v>
      </c>
      <c r="N808">
        <v>3</v>
      </c>
      <c r="O808" t="s">
        <v>9614</v>
      </c>
      <c r="P808" t="s">
        <v>9613</v>
      </c>
      <c r="Q808" t="s">
        <v>9612</v>
      </c>
      <c r="R808" s="7">
        <v>38018</v>
      </c>
      <c r="S808" s="8">
        <f t="shared" si="104"/>
        <v>2004</v>
      </c>
      <c r="T808" s="8">
        <v>2004</v>
      </c>
      <c r="U808" s="8">
        <f t="shared" si="105"/>
        <v>18</v>
      </c>
      <c r="V808" s="7">
        <v>38018</v>
      </c>
      <c r="W808" t="s">
        <v>561</v>
      </c>
      <c r="X808" s="2">
        <v>1.6519999999999999</v>
      </c>
      <c r="Y808" s="6">
        <f t="shared" si="102"/>
        <v>4.409919649769093E-2</v>
      </c>
      <c r="AA808" t="s">
        <v>560</v>
      </c>
      <c r="AB808">
        <v>17337</v>
      </c>
      <c r="AD808" t="s">
        <v>6</v>
      </c>
      <c r="AE808">
        <v>52</v>
      </c>
      <c r="AF808">
        <v>2</v>
      </c>
      <c r="AH808" t="s">
        <v>9611</v>
      </c>
      <c r="AI808" t="s">
        <v>9610</v>
      </c>
      <c r="AJ808" t="s">
        <v>9609</v>
      </c>
      <c r="AK808" t="s">
        <v>9608</v>
      </c>
      <c r="AL808">
        <v>20</v>
      </c>
      <c r="AM808" s="5">
        <f t="shared" si="106"/>
        <v>1.1111111111111112</v>
      </c>
      <c r="AN808" s="4">
        <f t="shared" si="103"/>
        <v>1.6828642349278472E-3</v>
      </c>
      <c r="AO808" s="3"/>
      <c r="AP808">
        <v>0</v>
      </c>
      <c r="AR808" t="s">
        <v>1</v>
      </c>
      <c r="AS808" t="s">
        <v>9463</v>
      </c>
      <c r="AT808" s="2" t="s">
        <v>0</v>
      </c>
      <c r="AU808" s="1">
        <f t="shared" si="107"/>
        <v>3.1374296818862</v>
      </c>
      <c r="AV808" s="1">
        <f t="shared" si="108"/>
        <v>2.2891030366309391</v>
      </c>
      <c r="AW808" s="1">
        <f t="shared" si="109"/>
        <v>1.440776391375677</v>
      </c>
    </row>
    <row r="809" spans="1:49" x14ac:dyDescent="0.2">
      <c r="A809">
        <v>807</v>
      </c>
      <c r="B809" t="s">
        <v>9607</v>
      </c>
      <c r="C809" t="s">
        <v>9606</v>
      </c>
      <c r="F809" t="s">
        <v>9605</v>
      </c>
      <c r="G809" t="s">
        <v>17</v>
      </c>
      <c r="H809" t="s">
        <v>16</v>
      </c>
      <c r="I809" t="s">
        <v>9604</v>
      </c>
      <c r="J809" t="s">
        <v>9599</v>
      </c>
      <c r="K809" t="s">
        <v>9603</v>
      </c>
      <c r="L809" t="s">
        <v>9602</v>
      </c>
      <c r="M809" t="s">
        <v>64</v>
      </c>
      <c r="N809">
        <v>2</v>
      </c>
      <c r="O809" t="s">
        <v>9601</v>
      </c>
      <c r="P809" t="s">
        <v>9600</v>
      </c>
      <c r="Q809" t="s">
        <v>9599</v>
      </c>
      <c r="R809" s="7">
        <v>38018</v>
      </c>
      <c r="S809" s="8">
        <f t="shared" si="104"/>
        <v>2004</v>
      </c>
      <c r="T809" s="8">
        <v>2004</v>
      </c>
      <c r="U809" s="8">
        <f t="shared" si="105"/>
        <v>18</v>
      </c>
      <c r="V809" s="7">
        <v>38018</v>
      </c>
      <c r="W809" t="s">
        <v>561</v>
      </c>
      <c r="X809" s="2">
        <v>1.6519999999999999</v>
      </c>
      <c r="Y809" s="6">
        <f t="shared" si="102"/>
        <v>4.409919649769093E-2</v>
      </c>
      <c r="AA809" t="s">
        <v>560</v>
      </c>
      <c r="AB809">
        <v>17337</v>
      </c>
      <c r="AD809" t="s">
        <v>6</v>
      </c>
      <c r="AE809">
        <v>52</v>
      </c>
      <c r="AF809">
        <v>2</v>
      </c>
      <c r="AH809" t="s">
        <v>9598</v>
      </c>
      <c r="AI809" t="s">
        <v>9597</v>
      </c>
      <c r="AJ809" t="s">
        <v>9596</v>
      </c>
      <c r="AK809" t="s">
        <v>9595</v>
      </c>
      <c r="AL809">
        <v>23</v>
      </c>
      <c r="AM809" s="5">
        <f t="shared" si="106"/>
        <v>1.2777777777777777</v>
      </c>
      <c r="AN809" s="4">
        <f t="shared" si="103"/>
        <v>1.9352938701670242E-3</v>
      </c>
      <c r="AO809" s="3"/>
      <c r="AP809">
        <v>0</v>
      </c>
      <c r="AR809" t="s">
        <v>1</v>
      </c>
      <c r="AT809" s="2" t="s">
        <v>0</v>
      </c>
      <c r="AU809" s="1">
        <f t="shared" si="107"/>
        <v>3.1450025709433755</v>
      </c>
      <c r="AV809" s="1">
        <f t="shared" si="108"/>
        <v>2.301724518392898</v>
      </c>
      <c r="AW809" s="1">
        <f t="shared" si="109"/>
        <v>1.4584464658424197</v>
      </c>
    </row>
    <row r="810" spans="1:49" x14ac:dyDescent="0.2">
      <c r="A810">
        <v>808</v>
      </c>
      <c r="B810" t="s">
        <v>9594</v>
      </c>
      <c r="C810" t="s">
        <v>9593</v>
      </c>
      <c r="F810" t="s">
        <v>9592</v>
      </c>
      <c r="G810" t="s">
        <v>17</v>
      </c>
      <c r="H810" t="s">
        <v>16</v>
      </c>
      <c r="I810" t="s">
        <v>9591</v>
      </c>
      <c r="J810">
        <v>60015941</v>
      </c>
      <c r="K810" t="s">
        <v>9590</v>
      </c>
      <c r="L810" t="s">
        <v>9589</v>
      </c>
      <c r="M810" t="s">
        <v>120</v>
      </c>
      <c r="N810">
        <v>2</v>
      </c>
      <c r="O810" t="s">
        <v>9588</v>
      </c>
      <c r="P810" t="s">
        <v>9587</v>
      </c>
      <c r="Q810" t="s">
        <v>9586</v>
      </c>
      <c r="R810" s="7">
        <v>38018</v>
      </c>
      <c r="S810" s="8">
        <f t="shared" si="104"/>
        <v>2004</v>
      </c>
      <c r="T810" s="8">
        <v>2004</v>
      </c>
      <c r="U810" s="8">
        <f t="shared" si="105"/>
        <v>18</v>
      </c>
      <c r="V810" s="7">
        <v>38018</v>
      </c>
      <c r="W810" t="s">
        <v>561</v>
      </c>
      <c r="X810" s="2">
        <v>1.6519999999999999</v>
      </c>
      <c r="Y810" s="6">
        <f t="shared" si="102"/>
        <v>4.409919649769093E-2</v>
      </c>
      <c r="AA810" t="s">
        <v>560</v>
      </c>
      <c r="AB810">
        <v>17337</v>
      </c>
      <c r="AD810" t="s">
        <v>6</v>
      </c>
      <c r="AE810">
        <v>52</v>
      </c>
      <c r="AF810">
        <v>2</v>
      </c>
      <c r="AH810" t="s">
        <v>9585</v>
      </c>
      <c r="AI810" t="s">
        <v>9584</v>
      </c>
      <c r="AJ810" t="s">
        <v>9583</v>
      </c>
      <c r="AK810" t="s">
        <v>9582</v>
      </c>
      <c r="AL810">
        <v>18</v>
      </c>
      <c r="AM810" s="5">
        <f t="shared" si="106"/>
        <v>1</v>
      </c>
      <c r="AN810" s="4">
        <f t="shared" si="103"/>
        <v>1.5145778114350624E-3</v>
      </c>
      <c r="AO810" s="3"/>
      <c r="AP810">
        <v>0</v>
      </c>
      <c r="AR810" t="s">
        <v>1</v>
      </c>
      <c r="AT810" s="2" t="s">
        <v>0</v>
      </c>
      <c r="AU810" s="1">
        <f t="shared" si="107"/>
        <v>3.132381089181417</v>
      </c>
      <c r="AV810" s="1">
        <f t="shared" si="108"/>
        <v>2.2806887154562996</v>
      </c>
      <c r="AW810" s="1">
        <f t="shared" si="109"/>
        <v>1.4289963417311822</v>
      </c>
    </row>
    <row r="811" spans="1:49" x14ac:dyDescent="0.2">
      <c r="A811">
        <v>809</v>
      </c>
      <c r="B811" t="s">
        <v>9581</v>
      </c>
      <c r="C811" t="s">
        <v>9580</v>
      </c>
      <c r="F811" t="s">
        <v>9579</v>
      </c>
      <c r="G811" t="s">
        <v>17</v>
      </c>
      <c r="H811" t="s">
        <v>16</v>
      </c>
      <c r="I811" t="s">
        <v>9578</v>
      </c>
      <c r="J811" t="s">
        <v>9577</v>
      </c>
      <c r="K811" t="s">
        <v>9576</v>
      </c>
      <c r="L811" t="s">
        <v>9575</v>
      </c>
      <c r="M811" t="s">
        <v>3234</v>
      </c>
      <c r="N811">
        <v>2</v>
      </c>
      <c r="O811" t="s">
        <v>9574</v>
      </c>
      <c r="P811" t="s">
        <v>9573</v>
      </c>
      <c r="Q811" t="s">
        <v>9572</v>
      </c>
      <c r="R811" s="7">
        <v>38018</v>
      </c>
      <c r="S811" s="8">
        <f t="shared" si="104"/>
        <v>2004</v>
      </c>
      <c r="T811" s="8">
        <v>2004</v>
      </c>
      <c r="U811" s="8">
        <f t="shared" si="105"/>
        <v>18</v>
      </c>
      <c r="V811" s="7">
        <v>38018</v>
      </c>
      <c r="W811" t="s">
        <v>561</v>
      </c>
      <c r="X811" s="2">
        <v>1.6519999999999999</v>
      </c>
      <c r="Y811" s="6">
        <f t="shared" si="102"/>
        <v>4.409919649769093E-2</v>
      </c>
      <c r="AA811" t="s">
        <v>560</v>
      </c>
      <c r="AB811">
        <v>17337</v>
      </c>
      <c r="AD811" t="s">
        <v>6</v>
      </c>
      <c r="AE811">
        <v>52</v>
      </c>
      <c r="AF811">
        <v>2</v>
      </c>
      <c r="AH811" t="s">
        <v>9571</v>
      </c>
      <c r="AI811" t="s">
        <v>9570</v>
      </c>
      <c r="AJ811" t="s">
        <v>9569</v>
      </c>
      <c r="AK811" t="s">
        <v>9568</v>
      </c>
      <c r="AL811">
        <v>10</v>
      </c>
      <c r="AM811" s="5">
        <f t="shared" si="106"/>
        <v>0.55555555555555558</v>
      </c>
      <c r="AN811" s="4">
        <f t="shared" si="103"/>
        <v>8.414321174639236E-4</v>
      </c>
      <c r="AO811" s="3"/>
      <c r="AP811">
        <v>0</v>
      </c>
      <c r="AR811" t="s">
        <v>1</v>
      </c>
      <c r="AT811" s="2" t="s">
        <v>0</v>
      </c>
      <c r="AU811" s="1">
        <f t="shared" si="107"/>
        <v>3.1121867183622824</v>
      </c>
      <c r="AV811" s="1">
        <f t="shared" si="108"/>
        <v>2.2470314307577426</v>
      </c>
      <c r="AW811" s="1">
        <f t="shared" si="109"/>
        <v>1.3818761431532025</v>
      </c>
    </row>
    <row r="812" spans="1:49" x14ac:dyDescent="0.2">
      <c r="A812">
        <v>810</v>
      </c>
      <c r="B812" t="s">
        <v>9567</v>
      </c>
      <c r="C812" t="s">
        <v>9566</v>
      </c>
      <c r="F812" t="s">
        <v>9565</v>
      </c>
      <c r="G812" t="s">
        <v>17</v>
      </c>
      <c r="H812" t="s">
        <v>16</v>
      </c>
      <c r="I812" t="s">
        <v>9564</v>
      </c>
      <c r="J812">
        <v>60011520</v>
      </c>
      <c r="K812" t="s">
        <v>9563</v>
      </c>
      <c r="L812" t="s">
        <v>1680</v>
      </c>
      <c r="M812" t="s">
        <v>1679</v>
      </c>
      <c r="N812">
        <v>5</v>
      </c>
      <c r="O812" t="s">
        <v>9562</v>
      </c>
      <c r="P812" t="s">
        <v>9561</v>
      </c>
      <c r="Q812" t="s">
        <v>9560</v>
      </c>
      <c r="R812" s="7">
        <v>38018</v>
      </c>
      <c r="S812" s="8">
        <f t="shared" si="104"/>
        <v>2004</v>
      </c>
      <c r="T812" s="8">
        <v>2004</v>
      </c>
      <c r="U812" s="8">
        <f t="shared" si="105"/>
        <v>18</v>
      </c>
      <c r="V812" s="7">
        <v>38018</v>
      </c>
      <c r="W812" s="11" t="s">
        <v>9559</v>
      </c>
      <c r="X812" s="2">
        <v>2.383</v>
      </c>
      <c r="Y812" s="6">
        <f t="shared" si="102"/>
        <v>6.3612824003630442E-2</v>
      </c>
      <c r="AA812">
        <v>13502425</v>
      </c>
      <c r="AB812">
        <v>17413</v>
      </c>
      <c r="AD812" t="s">
        <v>6</v>
      </c>
      <c r="AE812">
        <v>151</v>
      </c>
      <c r="AF812">
        <v>1</v>
      </c>
      <c r="AH812" t="s">
        <v>9558</v>
      </c>
      <c r="AI812" t="s">
        <v>9557</v>
      </c>
      <c r="AK812" t="s">
        <v>9556</v>
      </c>
      <c r="AL812">
        <v>11</v>
      </c>
      <c r="AM812" s="5">
        <f t="shared" si="106"/>
        <v>0.61111111111111116</v>
      </c>
      <c r="AN812" s="4">
        <f t="shared" si="103"/>
        <v>9.25575329210316E-4</v>
      </c>
      <c r="AO812" s="3"/>
      <c r="AP812">
        <v>0</v>
      </c>
      <c r="AR812" t="s">
        <v>1</v>
      </c>
      <c r="AT812" s="2" t="s">
        <v>0</v>
      </c>
      <c r="AU812" s="1">
        <f t="shared" si="107"/>
        <v>4.4806649401304401</v>
      </c>
      <c r="AV812" s="1">
        <f t="shared" si="108"/>
        <v>3.2269199666420376</v>
      </c>
      <c r="AW812" s="1">
        <f t="shared" si="109"/>
        <v>1.9731749931536355</v>
      </c>
    </row>
    <row r="813" spans="1:49" x14ac:dyDescent="0.2">
      <c r="A813">
        <v>811</v>
      </c>
      <c r="B813" t="s">
        <v>9555</v>
      </c>
      <c r="C813" t="s">
        <v>9554</v>
      </c>
      <c r="F813" t="s">
        <v>9553</v>
      </c>
      <c r="G813" t="s">
        <v>17</v>
      </c>
      <c r="H813" t="s">
        <v>16</v>
      </c>
      <c r="I813" t="s">
        <v>9552</v>
      </c>
      <c r="J813" t="s">
        <v>9551</v>
      </c>
      <c r="K813" t="s">
        <v>9550</v>
      </c>
      <c r="L813" t="s">
        <v>9549</v>
      </c>
      <c r="M813" t="s">
        <v>9548</v>
      </c>
      <c r="N813">
        <v>3</v>
      </c>
      <c r="O813" t="s">
        <v>9547</v>
      </c>
      <c r="P813" t="s">
        <v>9546</v>
      </c>
      <c r="Q813" t="s">
        <v>9545</v>
      </c>
      <c r="R813" s="7">
        <v>38018</v>
      </c>
      <c r="S813" s="8">
        <f t="shared" si="104"/>
        <v>2004</v>
      </c>
      <c r="T813" s="8">
        <v>2004</v>
      </c>
      <c r="U813" s="8">
        <f t="shared" si="105"/>
        <v>18</v>
      </c>
      <c r="V813" s="7">
        <v>38018</v>
      </c>
      <c r="W813" t="s">
        <v>9544</v>
      </c>
      <c r="X813" s="2">
        <v>2.61</v>
      </c>
      <c r="Y813" s="6">
        <f t="shared" si="102"/>
        <v>6.9672459357732044E-2</v>
      </c>
      <c r="AA813">
        <v>46256</v>
      </c>
      <c r="AB813">
        <v>26704</v>
      </c>
      <c r="AD813" t="s">
        <v>6</v>
      </c>
      <c r="AE813">
        <v>127</v>
      </c>
      <c r="AF813" t="s">
        <v>9543</v>
      </c>
      <c r="AH813" t="s">
        <v>9542</v>
      </c>
      <c r="AI813" t="s">
        <v>9541</v>
      </c>
      <c r="AJ813" t="s">
        <v>9540</v>
      </c>
      <c r="AK813" t="s">
        <v>9539</v>
      </c>
      <c r="AL813">
        <v>53</v>
      </c>
      <c r="AM813" s="5">
        <f t="shared" si="106"/>
        <v>2.9444444444444446</v>
      </c>
      <c r="AN813" s="4">
        <f t="shared" si="103"/>
        <v>4.4595902225587954E-3</v>
      </c>
      <c r="AO813" s="3"/>
      <c r="AP813">
        <v>0</v>
      </c>
      <c r="AR813" t="s">
        <v>1</v>
      </c>
      <c r="AT813" s="2">
        <v>6.2629999999999999</v>
      </c>
      <c r="AU813" s="1">
        <f t="shared" si="107"/>
        <v>5.0108598617180071</v>
      </c>
      <c r="AV813" s="1">
        <f t="shared" si="108"/>
        <v>3.7066024790145415</v>
      </c>
      <c r="AW813" s="1">
        <f t="shared" si="109"/>
        <v>2.4023450963110768</v>
      </c>
    </row>
    <row r="814" spans="1:49" x14ac:dyDescent="0.2">
      <c r="A814">
        <v>812</v>
      </c>
      <c r="B814" t="s">
        <v>9538</v>
      </c>
      <c r="C814" t="s">
        <v>9537</v>
      </c>
      <c r="F814" t="s">
        <v>9536</v>
      </c>
      <c r="G814" t="s">
        <v>17</v>
      </c>
      <c r="H814" t="s">
        <v>16</v>
      </c>
      <c r="I814" t="s">
        <v>1003</v>
      </c>
      <c r="J814" t="s">
        <v>9535</v>
      </c>
      <c r="K814" t="s">
        <v>9534</v>
      </c>
      <c r="L814" t="s">
        <v>9533</v>
      </c>
      <c r="M814" t="s">
        <v>9532</v>
      </c>
      <c r="N814">
        <v>4</v>
      </c>
      <c r="O814" t="s">
        <v>9531</v>
      </c>
      <c r="P814" t="s">
        <v>9530</v>
      </c>
      <c r="Q814" t="s">
        <v>9529</v>
      </c>
      <c r="R814" s="7">
        <v>38018</v>
      </c>
      <c r="S814" s="8">
        <f t="shared" si="104"/>
        <v>2004</v>
      </c>
      <c r="T814" s="8">
        <v>2004</v>
      </c>
      <c r="U814" s="8">
        <f t="shared" si="105"/>
        <v>18</v>
      </c>
      <c r="V814" s="7">
        <v>38018</v>
      </c>
      <c r="W814" t="s">
        <v>9528</v>
      </c>
      <c r="X814" s="2">
        <v>0.45300000000000001</v>
      </c>
      <c r="Y814" s="6">
        <f t="shared" si="102"/>
        <v>1.2092576279330504E-2</v>
      </c>
      <c r="AA814">
        <v>13880764</v>
      </c>
      <c r="AB814">
        <v>28545</v>
      </c>
      <c r="AD814" t="s">
        <v>6</v>
      </c>
      <c r="AE814">
        <v>6</v>
      </c>
      <c r="AF814">
        <v>1</v>
      </c>
      <c r="AH814" t="s">
        <v>9527</v>
      </c>
      <c r="AI814" t="s">
        <v>9526</v>
      </c>
      <c r="AJ814" t="s">
        <v>9525</v>
      </c>
      <c r="AK814" t="s">
        <v>9524</v>
      </c>
      <c r="AL814">
        <v>55</v>
      </c>
      <c r="AM814" s="5">
        <f t="shared" si="106"/>
        <v>3.0555555555555554</v>
      </c>
      <c r="AN814" s="4">
        <f t="shared" si="103"/>
        <v>4.6278766460515798E-3</v>
      </c>
      <c r="AO814" s="3"/>
      <c r="AP814">
        <v>0</v>
      </c>
      <c r="AQ814" t="s">
        <v>9523</v>
      </c>
      <c r="AR814" t="s">
        <v>9522</v>
      </c>
      <c r="AS814" t="s">
        <v>9521</v>
      </c>
      <c r="AT814" s="2">
        <v>2.2530000000000001</v>
      </c>
      <c r="AU814" s="1">
        <f t="shared" si="107"/>
        <v>0.98531663893468258</v>
      </c>
      <c r="AV814" s="1">
        <f t="shared" si="108"/>
        <v>0.83602264626910416</v>
      </c>
      <c r="AW814" s="1">
        <f t="shared" si="109"/>
        <v>0.68672865360352564</v>
      </c>
    </row>
    <row r="815" spans="1:49" x14ac:dyDescent="0.2">
      <c r="A815">
        <v>813</v>
      </c>
      <c r="B815" t="s">
        <v>9520</v>
      </c>
      <c r="C815" t="s">
        <v>9519</v>
      </c>
      <c r="F815" t="s">
        <v>9518</v>
      </c>
      <c r="G815" t="s">
        <v>17</v>
      </c>
      <c r="H815" t="s">
        <v>16</v>
      </c>
      <c r="I815" t="s">
        <v>9517</v>
      </c>
      <c r="J815">
        <v>60002947</v>
      </c>
      <c r="K815" t="s">
        <v>2306</v>
      </c>
      <c r="L815" t="s">
        <v>2305</v>
      </c>
      <c r="M815" t="s">
        <v>315</v>
      </c>
      <c r="N815">
        <v>2</v>
      </c>
      <c r="O815" t="s">
        <v>9516</v>
      </c>
      <c r="P815" t="s">
        <v>9515</v>
      </c>
      <c r="Q815" t="s">
        <v>3098</v>
      </c>
      <c r="R815" s="7">
        <v>38018</v>
      </c>
      <c r="S815" s="8">
        <f t="shared" si="104"/>
        <v>2004</v>
      </c>
      <c r="T815" s="8">
        <v>2004</v>
      </c>
      <c r="U815" s="8">
        <f t="shared" si="105"/>
        <v>18</v>
      </c>
      <c r="V815" s="7">
        <v>38018</v>
      </c>
      <c r="W815" t="s">
        <v>9106</v>
      </c>
      <c r="X815" s="2">
        <v>0.65500000000000003</v>
      </c>
      <c r="Y815" s="6">
        <f t="shared" si="102"/>
        <v>1.7484850911614749E-2</v>
      </c>
      <c r="AA815">
        <v>189375</v>
      </c>
      <c r="AB815">
        <v>26051</v>
      </c>
      <c r="AD815" t="s">
        <v>6</v>
      </c>
      <c r="AE815">
        <v>46</v>
      </c>
      <c r="AF815">
        <v>1</v>
      </c>
      <c r="AH815" t="s">
        <v>2166</v>
      </c>
      <c r="AI815" t="s">
        <v>9514</v>
      </c>
      <c r="AJ815" t="s">
        <v>9513</v>
      </c>
      <c r="AK815" t="s">
        <v>9512</v>
      </c>
      <c r="AL815">
        <v>46</v>
      </c>
      <c r="AM815" s="5">
        <f t="shared" si="106"/>
        <v>2.5555555555555554</v>
      </c>
      <c r="AN815" s="4">
        <f t="shared" si="103"/>
        <v>3.8705877403340484E-3</v>
      </c>
      <c r="AO815" s="3"/>
      <c r="AP815">
        <v>0</v>
      </c>
      <c r="AR815" t="s">
        <v>1</v>
      </c>
      <c r="AT815" s="2" t="s">
        <v>0</v>
      </c>
      <c r="AU815" s="1">
        <f t="shared" si="107"/>
        <v>1.3400571960230538</v>
      </c>
      <c r="AV815" s="1">
        <f t="shared" si="108"/>
        <v>1.06777193259744</v>
      </c>
      <c r="AW815" s="1">
        <f t="shared" si="109"/>
        <v>0.79548666917182587</v>
      </c>
    </row>
    <row r="816" spans="1:49" x14ac:dyDescent="0.2">
      <c r="A816">
        <v>814</v>
      </c>
      <c r="B816" t="s">
        <v>9511</v>
      </c>
      <c r="C816" t="s">
        <v>9510</v>
      </c>
      <c r="F816" t="s">
        <v>9509</v>
      </c>
      <c r="G816" t="s">
        <v>17</v>
      </c>
      <c r="H816" t="s">
        <v>16</v>
      </c>
      <c r="I816" t="s">
        <v>9508</v>
      </c>
      <c r="J816">
        <v>60028459</v>
      </c>
      <c r="K816" t="s">
        <v>9507</v>
      </c>
      <c r="L816" t="s">
        <v>694</v>
      </c>
      <c r="M816" t="s">
        <v>565</v>
      </c>
      <c r="N816">
        <v>1</v>
      </c>
      <c r="O816" t="s">
        <v>9506</v>
      </c>
      <c r="P816">
        <v>7203078908</v>
      </c>
      <c r="Q816">
        <v>60028459</v>
      </c>
      <c r="R816" s="7">
        <v>38018</v>
      </c>
      <c r="S816" s="8">
        <f t="shared" si="104"/>
        <v>2004</v>
      </c>
      <c r="T816" s="8">
        <v>2004</v>
      </c>
      <c r="U816" s="8">
        <f t="shared" si="105"/>
        <v>18</v>
      </c>
      <c r="V816" s="7">
        <v>38018</v>
      </c>
      <c r="W816" t="s">
        <v>9106</v>
      </c>
      <c r="X816" s="2">
        <v>0.65500000000000003</v>
      </c>
      <c r="Y816" s="6">
        <f t="shared" si="102"/>
        <v>1.7484850911614749E-2</v>
      </c>
      <c r="AA816">
        <v>189375</v>
      </c>
      <c r="AB816">
        <v>26051</v>
      </c>
      <c r="AD816" t="s">
        <v>6</v>
      </c>
      <c r="AE816">
        <v>46</v>
      </c>
      <c r="AF816">
        <v>1</v>
      </c>
      <c r="AH816" t="s">
        <v>9505</v>
      </c>
      <c r="AI816" t="s">
        <v>9504</v>
      </c>
      <c r="AJ816" t="s">
        <v>9503</v>
      </c>
      <c r="AK816" t="s">
        <v>9502</v>
      </c>
      <c r="AL816">
        <v>12</v>
      </c>
      <c r="AM816" s="5">
        <f t="shared" si="106"/>
        <v>0.66666666666666663</v>
      </c>
      <c r="AN816" s="4">
        <f t="shared" si="103"/>
        <v>1.0097185409567082E-3</v>
      </c>
      <c r="AO816" s="3"/>
      <c r="AP816">
        <v>0</v>
      </c>
      <c r="AR816" t="s">
        <v>1</v>
      </c>
      <c r="AT816" s="2" t="s">
        <v>0</v>
      </c>
      <c r="AU816" s="1">
        <f t="shared" si="107"/>
        <v>1.2542311200417335</v>
      </c>
      <c r="AV816" s="1">
        <f t="shared" si="108"/>
        <v>0.92472847262857294</v>
      </c>
      <c r="AW816" s="1">
        <f t="shared" si="109"/>
        <v>0.59522582521541212</v>
      </c>
    </row>
    <row r="817" spans="1:49" x14ac:dyDescent="0.2">
      <c r="A817">
        <v>815</v>
      </c>
      <c r="B817" t="s">
        <v>9501</v>
      </c>
      <c r="C817" t="s">
        <v>9500</v>
      </c>
      <c r="F817" t="s">
        <v>9499</v>
      </c>
      <c r="G817" t="s">
        <v>17</v>
      </c>
      <c r="H817" t="s">
        <v>16</v>
      </c>
      <c r="I817" t="s">
        <v>9498</v>
      </c>
      <c r="J817">
        <v>60015331</v>
      </c>
      <c r="K817" t="s">
        <v>317</v>
      </c>
      <c r="L817" t="s">
        <v>316</v>
      </c>
      <c r="M817" t="s">
        <v>315</v>
      </c>
      <c r="N817">
        <v>2</v>
      </c>
      <c r="O817" t="s">
        <v>9497</v>
      </c>
      <c r="P817" t="s">
        <v>9496</v>
      </c>
      <c r="Q817" t="s">
        <v>312</v>
      </c>
      <c r="R817" s="7">
        <v>38018</v>
      </c>
      <c r="S817" s="8">
        <f t="shared" si="104"/>
        <v>2004</v>
      </c>
      <c r="T817" s="8">
        <v>2004</v>
      </c>
      <c r="U817" s="8">
        <f t="shared" si="105"/>
        <v>18</v>
      </c>
      <c r="V817" s="7">
        <v>38018</v>
      </c>
      <c r="W817" t="s">
        <v>9106</v>
      </c>
      <c r="X817" s="2">
        <v>0.65500000000000003</v>
      </c>
      <c r="Y817" s="6">
        <f t="shared" si="102"/>
        <v>1.7484850911614749E-2</v>
      </c>
      <c r="AA817">
        <v>189375</v>
      </c>
      <c r="AB817">
        <v>26051</v>
      </c>
      <c r="AD817" t="s">
        <v>6</v>
      </c>
      <c r="AE817">
        <v>46</v>
      </c>
      <c r="AF817">
        <v>1</v>
      </c>
      <c r="AH817" s="9">
        <v>44502</v>
      </c>
      <c r="AI817" t="s">
        <v>9495</v>
      </c>
      <c r="AJ817" t="s">
        <v>9494</v>
      </c>
      <c r="AK817" t="s">
        <v>9493</v>
      </c>
      <c r="AL817">
        <v>24</v>
      </c>
      <c r="AM817" s="5">
        <f t="shared" si="106"/>
        <v>1.3333333333333333</v>
      </c>
      <c r="AN817" s="4">
        <f t="shared" si="103"/>
        <v>2.0194370819134164E-3</v>
      </c>
      <c r="AO817" s="3"/>
      <c r="AP817">
        <v>0</v>
      </c>
      <c r="AR817" t="s">
        <v>1</v>
      </c>
      <c r="AT817" s="2" t="s">
        <v>0</v>
      </c>
      <c r="AU817" s="1">
        <f t="shared" si="107"/>
        <v>1.2845226762704347</v>
      </c>
      <c r="AV817" s="1">
        <f t="shared" si="108"/>
        <v>0.97521439967640822</v>
      </c>
      <c r="AW817" s="1">
        <f t="shared" si="109"/>
        <v>0.66590612308238162</v>
      </c>
    </row>
    <row r="818" spans="1:49" x14ac:dyDescent="0.2">
      <c r="A818">
        <v>816</v>
      </c>
      <c r="B818" t="s">
        <v>9492</v>
      </c>
      <c r="C818" t="s">
        <v>9491</v>
      </c>
      <c r="F818" t="s">
        <v>9490</v>
      </c>
      <c r="G818" t="s">
        <v>17</v>
      </c>
      <c r="H818" t="s">
        <v>16</v>
      </c>
      <c r="I818" t="s">
        <v>9489</v>
      </c>
      <c r="J818" t="s">
        <v>9488</v>
      </c>
      <c r="K818" t="s">
        <v>9487</v>
      </c>
      <c r="L818" t="s">
        <v>9486</v>
      </c>
      <c r="M818" t="s">
        <v>3978</v>
      </c>
      <c r="N818">
        <v>5</v>
      </c>
      <c r="O818" t="s">
        <v>9485</v>
      </c>
      <c r="P818" t="s">
        <v>9484</v>
      </c>
      <c r="Q818" t="s">
        <v>9483</v>
      </c>
      <c r="R818" s="7">
        <v>38018</v>
      </c>
      <c r="S818" s="8">
        <f t="shared" si="104"/>
        <v>2004</v>
      </c>
      <c r="T818" s="8">
        <v>2004</v>
      </c>
      <c r="U818" s="8">
        <f t="shared" si="105"/>
        <v>18</v>
      </c>
      <c r="V818" s="7">
        <v>38018</v>
      </c>
      <c r="W818" t="s">
        <v>9106</v>
      </c>
      <c r="X818" s="2">
        <v>0.65500000000000003</v>
      </c>
      <c r="Y818" s="6">
        <f t="shared" si="102"/>
        <v>1.7484850911614749E-2</v>
      </c>
      <c r="AA818">
        <v>189375</v>
      </c>
      <c r="AB818">
        <v>26051</v>
      </c>
      <c r="AD818" t="s">
        <v>6</v>
      </c>
      <c r="AE818">
        <v>46</v>
      </c>
      <c r="AF818">
        <v>1</v>
      </c>
      <c r="AH818" s="10">
        <v>45261</v>
      </c>
      <c r="AI818" t="s">
        <v>9482</v>
      </c>
      <c r="AJ818" t="s">
        <v>9481</v>
      </c>
      <c r="AK818" t="s">
        <v>9480</v>
      </c>
      <c r="AL818">
        <v>27</v>
      </c>
      <c r="AM818" s="5">
        <f t="shared" si="106"/>
        <v>1.5</v>
      </c>
      <c r="AN818" s="4">
        <f t="shared" si="103"/>
        <v>2.2718667171525938E-3</v>
      </c>
      <c r="AO818" s="3"/>
      <c r="AP818">
        <v>0</v>
      </c>
      <c r="AR818" t="s">
        <v>9479</v>
      </c>
      <c r="AS818" t="s">
        <v>9478</v>
      </c>
      <c r="AT818" s="2" t="s">
        <v>0</v>
      </c>
      <c r="AU818" s="1">
        <f t="shared" si="107"/>
        <v>1.2920955653276101</v>
      </c>
      <c r="AV818" s="1">
        <f t="shared" si="108"/>
        <v>0.9878358814383672</v>
      </c>
      <c r="AW818" s="1">
        <f t="shared" si="109"/>
        <v>0.68357619754912413</v>
      </c>
    </row>
    <row r="819" spans="1:49" x14ac:dyDescent="0.2">
      <c r="A819">
        <v>817</v>
      </c>
      <c r="B819" t="s">
        <v>9477</v>
      </c>
      <c r="C819" t="s">
        <v>9476</v>
      </c>
      <c r="F819" t="s">
        <v>9475</v>
      </c>
      <c r="G819" t="s">
        <v>17</v>
      </c>
      <c r="H819" t="s">
        <v>16</v>
      </c>
      <c r="I819" t="s">
        <v>9474</v>
      </c>
      <c r="J819" t="s">
        <v>9473</v>
      </c>
      <c r="K819" t="s">
        <v>9472</v>
      </c>
      <c r="L819" t="s">
        <v>9471</v>
      </c>
      <c r="M819" t="s">
        <v>2388</v>
      </c>
      <c r="N819">
        <v>4</v>
      </c>
      <c r="O819" t="s">
        <v>9470</v>
      </c>
      <c r="P819" t="s">
        <v>9469</v>
      </c>
      <c r="Q819" t="s">
        <v>9468</v>
      </c>
      <c r="R819" s="7">
        <v>38018</v>
      </c>
      <c r="S819" s="8">
        <f t="shared" si="104"/>
        <v>2004</v>
      </c>
      <c r="T819" s="8">
        <v>2004</v>
      </c>
      <c r="U819" s="8">
        <f t="shared" si="105"/>
        <v>18</v>
      </c>
      <c r="V819" s="7">
        <v>38018</v>
      </c>
      <c r="W819" t="s">
        <v>9106</v>
      </c>
      <c r="X819" s="2">
        <v>0.65500000000000003</v>
      </c>
      <c r="Y819" s="6">
        <f t="shared" si="102"/>
        <v>1.7484850911614749E-2</v>
      </c>
      <c r="AA819">
        <v>189375</v>
      </c>
      <c r="AB819">
        <v>26051</v>
      </c>
      <c r="AD819" t="s">
        <v>6</v>
      </c>
      <c r="AE819">
        <v>46</v>
      </c>
      <c r="AF819">
        <v>1</v>
      </c>
      <c r="AH819" t="s">
        <v>9467</v>
      </c>
      <c r="AI819" t="s">
        <v>9466</v>
      </c>
      <c r="AJ819" t="s">
        <v>9465</v>
      </c>
      <c r="AK819" t="s">
        <v>9464</v>
      </c>
      <c r="AL819">
        <v>139</v>
      </c>
      <c r="AM819" s="5">
        <f t="shared" si="106"/>
        <v>7.7222222222222223</v>
      </c>
      <c r="AN819" s="4">
        <f t="shared" si="103"/>
        <v>1.1695906432748537E-2</v>
      </c>
      <c r="AO819" s="3"/>
      <c r="AP819">
        <v>0</v>
      </c>
      <c r="AR819" t="s">
        <v>1</v>
      </c>
      <c r="AS819" t="s">
        <v>9463</v>
      </c>
      <c r="AT819" s="2" t="s">
        <v>0</v>
      </c>
      <c r="AU819" s="1">
        <f t="shared" si="107"/>
        <v>1.5748167567954885</v>
      </c>
      <c r="AV819" s="1">
        <f t="shared" si="108"/>
        <v>1.4590378672181643</v>
      </c>
      <c r="AW819" s="1">
        <f t="shared" si="109"/>
        <v>1.3432589776408401</v>
      </c>
    </row>
    <row r="820" spans="1:49" x14ac:dyDescent="0.2">
      <c r="A820">
        <v>818</v>
      </c>
      <c r="B820" t="s">
        <v>9462</v>
      </c>
      <c r="C820" t="s">
        <v>9461</v>
      </c>
      <c r="F820" t="s">
        <v>9460</v>
      </c>
      <c r="G820" t="s">
        <v>17</v>
      </c>
      <c r="H820" t="s">
        <v>16</v>
      </c>
      <c r="I820" t="s">
        <v>9459</v>
      </c>
      <c r="J820" t="s">
        <v>9458</v>
      </c>
      <c r="K820" t="s">
        <v>9457</v>
      </c>
      <c r="L820" t="s">
        <v>9456</v>
      </c>
      <c r="M820" t="s">
        <v>9455</v>
      </c>
      <c r="N820">
        <v>3</v>
      </c>
      <c r="O820" t="s">
        <v>9454</v>
      </c>
      <c r="P820" t="s">
        <v>9453</v>
      </c>
      <c r="Q820" t="s">
        <v>9452</v>
      </c>
      <c r="R820" s="7">
        <v>38018</v>
      </c>
      <c r="S820" s="8">
        <f t="shared" si="104"/>
        <v>2004</v>
      </c>
      <c r="T820" s="8">
        <v>2004</v>
      </c>
      <c r="U820" s="8">
        <f t="shared" si="105"/>
        <v>18</v>
      </c>
      <c r="V820" s="7">
        <v>38018</v>
      </c>
      <c r="W820" t="s">
        <v>9106</v>
      </c>
      <c r="X820" s="2">
        <v>0.65500000000000003</v>
      </c>
      <c r="Y820" s="6">
        <f t="shared" si="102"/>
        <v>1.7484850911614749E-2</v>
      </c>
      <c r="AA820">
        <v>189375</v>
      </c>
      <c r="AB820">
        <v>26051</v>
      </c>
      <c r="AD820" t="s">
        <v>6</v>
      </c>
      <c r="AE820">
        <v>46</v>
      </c>
      <c r="AF820">
        <v>1</v>
      </c>
      <c r="AH820" t="s">
        <v>9451</v>
      </c>
      <c r="AI820" t="s">
        <v>9450</v>
      </c>
      <c r="AJ820" t="s">
        <v>9449</v>
      </c>
      <c r="AK820" t="s">
        <v>9448</v>
      </c>
      <c r="AL820">
        <v>22</v>
      </c>
      <c r="AM820" s="5">
        <f t="shared" si="106"/>
        <v>1.2222222222222223</v>
      </c>
      <c r="AN820" s="4">
        <f t="shared" si="103"/>
        <v>1.851150658420632E-3</v>
      </c>
      <c r="AO820" s="3"/>
      <c r="AP820">
        <v>0</v>
      </c>
      <c r="AR820" t="s">
        <v>1</v>
      </c>
      <c r="AT820" s="2" t="s">
        <v>0</v>
      </c>
      <c r="AU820" s="1">
        <f t="shared" si="107"/>
        <v>1.2794740835656513</v>
      </c>
      <c r="AV820" s="1">
        <f t="shared" si="108"/>
        <v>0.96680007850176908</v>
      </c>
      <c r="AW820" s="1">
        <f t="shared" si="109"/>
        <v>0.65412607343788665</v>
      </c>
    </row>
    <row r="821" spans="1:49" x14ac:dyDescent="0.2">
      <c r="A821">
        <v>819</v>
      </c>
      <c r="B821" t="s">
        <v>9447</v>
      </c>
      <c r="C821" t="s">
        <v>9446</v>
      </c>
      <c r="E821">
        <v>14729689</v>
      </c>
      <c r="F821" t="s">
        <v>9445</v>
      </c>
      <c r="G821" t="s">
        <v>17</v>
      </c>
      <c r="H821" t="s">
        <v>16</v>
      </c>
      <c r="I821" t="s">
        <v>9444</v>
      </c>
      <c r="J821">
        <v>60001439</v>
      </c>
      <c r="K821" t="s">
        <v>199</v>
      </c>
      <c r="L821" t="s">
        <v>198</v>
      </c>
      <c r="M821" t="s">
        <v>120</v>
      </c>
      <c r="N821">
        <v>4</v>
      </c>
      <c r="O821" t="s">
        <v>9443</v>
      </c>
      <c r="P821" t="s">
        <v>9442</v>
      </c>
      <c r="Q821" t="s">
        <v>9441</v>
      </c>
      <c r="R821" s="7">
        <v>38018</v>
      </c>
      <c r="S821" s="8">
        <f t="shared" si="104"/>
        <v>2004</v>
      </c>
      <c r="T821" s="8">
        <v>2004</v>
      </c>
      <c r="U821" s="8">
        <f t="shared" si="105"/>
        <v>18</v>
      </c>
      <c r="V821" s="7">
        <v>38018</v>
      </c>
      <c r="W821" t="s">
        <v>9440</v>
      </c>
      <c r="X821" s="2">
        <v>1.6519999999999999</v>
      </c>
      <c r="Y821" s="6">
        <f t="shared" si="102"/>
        <v>4.409919649769093E-2</v>
      </c>
      <c r="AA821">
        <v>219193</v>
      </c>
      <c r="AB821">
        <v>20220</v>
      </c>
      <c r="AD821" t="s">
        <v>6</v>
      </c>
      <c r="AE821">
        <v>186</v>
      </c>
      <c r="AF821">
        <v>3</v>
      </c>
      <c r="AH821" t="s">
        <v>9439</v>
      </c>
      <c r="AI821" t="s">
        <v>9438</v>
      </c>
      <c r="AK821" t="s">
        <v>9437</v>
      </c>
      <c r="AL821">
        <v>54</v>
      </c>
      <c r="AM821" s="5">
        <f t="shared" si="106"/>
        <v>3</v>
      </c>
      <c r="AN821" s="4">
        <f t="shared" si="103"/>
        <v>4.5437334343051876E-3</v>
      </c>
      <c r="AO821" s="3"/>
      <c r="AP821">
        <v>1</v>
      </c>
      <c r="AR821" t="s">
        <v>1</v>
      </c>
      <c r="AT821" s="2">
        <v>3.49</v>
      </c>
      <c r="AU821" s="1">
        <f t="shared" si="107"/>
        <v>3.2232557578675207</v>
      </c>
      <c r="AV821" s="1">
        <f t="shared" si="108"/>
        <v>2.4321464965998061</v>
      </c>
      <c r="AW821" s="1">
        <f t="shared" si="109"/>
        <v>1.641037235332091</v>
      </c>
    </row>
    <row r="822" spans="1:49" x14ac:dyDescent="0.2">
      <c r="A822">
        <v>820</v>
      </c>
      <c r="B822" t="s">
        <v>9436</v>
      </c>
      <c r="E822">
        <v>14765033</v>
      </c>
      <c r="F822" t="s">
        <v>9435</v>
      </c>
      <c r="G822" t="s">
        <v>17</v>
      </c>
      <c r="H822" t="s">
        <v>16</v>
      </c>
      <c r="I822" t="s">
        <v>9434</v>
      </c>
      <c r="J822" t="s">
        <v>9433</v>
      </c>
      <c r="K822" t="s">
        <v>9432</v>
      </c>
      <c r="L822" t="s">
        <v>9431</v>
      </c>
      <c r="M822" t="s">
        <v>9430</v>
      </c>
      <c r="N822">
        <v>5</v>
      </c>
      <c r="O822" t="s">
        <v>9429</v>
      </c>
      <c r="P822" t="s">
        <v>9428</v>
      </c>
      <c r="Q822" t="s">
        <v>9427</v>
      </c>
      <c r="R822" s="7">
        <v>38018</v>
      </c>
      <c r="S822" s="8">
        <f t="shared" si="104"/>
        <v>2004</v>
      </c>
      <c r="T822" s="8">
        <v>2004</v>
      </c>
      <c r="U822" s="8">
        <f t="shared" si="105"/>
        <v>18</v>
      </c>
      <c r="V822" s="7">
        <v>38018</v>
      </c>
      <c r="W822" t="s">
        <v>9426</v>
      </c>
      <c r="X822" s="2">
        <v>0.25900000000000001</v>
      </c>
      <c r="Y822" s="6">
        <f t="shared" si="102"/>
        <v>6.9138570780278158E-3</v>
      </c>
      <c r="AA822">
        <v>264725</v>
      </c>
      <c r="AB822">
        <v>23949</v>
      </c>
      <c r="AD822" t="s">
        <v>6</v>
      </c>
      <c r="AE822">
        <v>52</v>
      </c>
      <c r="AF822">
        <v>1</v>
      </c>
      <c r="AH822" s="10">
        <v>42979</v>
      </c>
      <c r="AI822" t="s">
        <v>9425</v>
      </c>
      <c r="AJ822" t="s">
        <v>9424</v>
      </c>
      <c r="AK822" t="s">
        <v>9423</v>
      </c>
      <c r="AL822">
        <v>15</v>
      </c>
      <c r="AM822" s="5">
        <f t="shared" si="106"/>
        <v>0.83333333333333337</v>
      </c>
      <c r="AN822" s="4">
        <f t="shared" si="103"/>
        <v>1.2621481761958854E-3</v>
      </c>
      <c r="AO822" s="3"/>
      <c r="AP822">
        <v>0</v>
      </c>
      <c r="AR822" t="s">
        <v>1</v>
      </c>
      <c r="AT822" s="2">
        <v>1.347</v>
      </c>
      <c r="AU822" s="1">
        <f t="shared" si="107"/>
        <v>0.52183444074782359</v>
      </c>
      <c r="AV822" s="1">
        <f t="shared" si="108"/>
        <v>0.40880026271118508</v>
      </c>
      <c r="AW822" s="1">
        <f t="shared" si="109"/>
        <v>0.29576608467454646</v>
      </c>
    </row>
    <row r="823" spans="1:49" x14ac:dyDescent="0.2">
      <c r="A823">
        <v>821</v>
      </c>
      <c r="B823" t="s">
        <v>9422</v>
      </c>
      <c r="C823" t="s">
        <v>9421</v>
      </c>
      <c r="F823" t="s">
        <v>9420</v>
      </c>
      <c r="G823" t="s">
        <v>17</v>
      </c>
      <c r="H823" t="s">
        <v>16</v>
      </c>
      <c r="I823" t="s">
        <v>9419</v>
      </c>
      <c r="J823">
        <v>60022403</v>
      </c>
      <c r="K823" t="s">
        <v>9418</v>
      </c>
      <c r="L823" t="s">
        <v>9417</v>
      </c>
      <c r="M823" t="s">
        <v>9416</v>
      </c>
      <c r="N823">
        <v>2</v>
      </c>
      <c r="O823" t="s">
        <v>9415</v>
      </c>
      <c r="P823" t="s">
        <v>9414</v>
      </c>
      <c r="Q823" t="s">
        <v>9413</v>
      </c>
      <c r="R823" s="7">
        <v>38018</v>
      </c>
      <c r="S823" s="8">
        <f t="shared" si="104"/>
        <v>2004</v>
      </c>
      <c r="T823" s="8">
        <v>2004</v>
      </c>
      <c r="U823" s="8">
        <f t="shared" si="105"/>
        <v>18</v>
      </c>
      <c r="V823" s="7">
        <v>38018</v>
      </c>
      <c r="W823" t="s">
        <v>1930</v>
      </c>
      <c r="X823" s="2">
        <v>1.468</v>
      </c>
      <c r="Y823" s="6">
        <f t="shared" si="102"/>
        <v>3.9187421585115186E-2</v>
      </c>
      <c r="AA823">
        <v>906778</v>
      </c>
      <c r="AB823">
        <v>18931</v>
      </c>
      <c r="AD823" t="s">
        <v>6</v>
      </c>
      <c r="AE823">
        <v>52</v>
      </c>
      <c r="AF823">
        <v>2</v>
      </c>
      <c r="AH823" t="s">
        <v>9412</v>
      </c>
      <c r="AI823" t="s">
        <v>9411</v>
      </c>
      <c r="AJ823" t="s">
        <v>9410</v>
      </c>
      <c r="AK823" t="s">
        <v>9409</v>
      </c>
      <c r="AL823">
        <v>7</v>
      </c>
      <c r="AM823" s="5">
        <f t="shared" si="106"/>
        <v>0.3888888888888889</v>
      </c>
      <c r="AN823" s="4">
        <f t="shared" si="103"/>
        <v>5.890024822247465E-4</v>
      </c>
      <c r="AO823" s="3"/>
      <c r="AP823">
        <v>0</v>
      </c>
      <c r="AR823" t="s">
        <v>1</v>
      </c>
      <c r="AT823" s="2">
        <v>5.0830000000000002</v>
      </c>
      <c r="AU823" s="1">
        <f t="shared" si="107"/>
        <v>2.760789585424805</v>
      </c>
      <c r="AV823" s="1">
        <f t="shared" si="108"/>
        <v>1.9888212033669965</v>
      </c>
      <c r="AW823" s="1">
        <f t="shared" si="109"/>
        <v>1.2168528213091878</v>
      </c>
    </row>
    <row r="824" spans="1:49" x14ac:dyDescent="0.2">
      <c r="A824">
        <v>822</v>
      </c>
      <c r="B824" t="s">
        <v>9408</v>
      </c>
      <c r="C824" t="s">
        <v>9407</v>
      </c>
      <c r="F824" t="s">
        <v>9406</v>
      </c>
      <c r="G824" t="s">
        <v>17</v>
      </c>
      <c r="H824" t="s">
        <v>16</v>
      </c>
      <c r="I824" t="s">
        <v>9405</v>
      </c>
      <c r="J824" t="s">
        <v>9400</v>
      </c>
      <c r="K824" t="s">
        <v>9404</v>
      </c>
      <c r="L824" t="s">
        <v>9403</v>
      </c>
      <c r="M824" t="s">
        <v>1149</v>
      </c>
      <c r="N824">
        <v>2</v>
      </c>
      <c r="O824" t="s">
        <v>9402</v>
      </c>
      <c r="P824" t="s">
        <v>9401</v>
      </c>
      <c r="Q824" t="s">
        <v>9400</v>
      </c>
      <c r="R824" s="7">
        <v>38018</v>
      </c>
      <c r="S824" s="8">
        <f t="shared" si="104"/>
        <v>2004</v>
      </c>
      <c r="T824" s="8">
        <v>2004</v>
      </c>
      <c r="U824" s="8">
        <f t="shared" si="105"/>
        <v>18</v>
      </c>
      <c r="V824" s="7">
        <v>38018</v>
      </c>
      <c r="W824" t="s">
        <v>445</v>
      </c>
      <c r="X824" s="2">
        <v>0.92900000000000005</v>
      </c>
      <c r="Y824" s="6">
        <f t="shared" si="102"/>
        <v>2.4799124422732979E-2</v>
      </c>
      <c r="AA824">
        <v>10897798</v>
      </c>
      <c r="AB824">
        <v>18896</v>
      </c>
      <c r="AD824" t="s">
        <v>6</v>
      </c>
      <c r="AE824">
        <v>8</v>
      </c>
      <c r="AF824">
        <v>2</v>
      </c>
      <c r="AH824" t="s">
        <v>9399</v>
      </c>
      <c r="AI824" t="s">
        <v>9398</v>
      </c>
      <c r="AJ824" t="s">
        <v>9397</v>
      </c>
      <c r="AK824" t="s">
        <v>9396</v>
      </c>
      <c r="AL824">
        <v>57</v>
      </c>
      <c r="AM824" s="5">
        <f t="shared" si="106"/>
        <v>3.1666666666666665</v>
      </c>
      <c r="AN824" s="4">
        <f t="shared" si="103"/>
        <v>4.7961630695443642E-3</v>
      </c>
      <c r="AO824" s="3"/>
      <c r="AP824">
        <v>0</v>
      </c>
      <c r="AR824" t="s">
        <v>1</v>
      </c>
      <c r="AT824" s="2">
        <v>3.4359999999999999</v>
      </c>
      <c r="AU824" s="1">
        <f t="shared" si="107"/>
        <v>1.8798236016776393</v>
      </c>
      <c r="AV824" s="1">
        <f t="shared" si="108"/>
        <v>1.4797643746138671</v>
      </c>
      <c r="AW824" s="1">
        <f t="shared" si="109"/>
        <v>1.0797051475500947</v>
      </c>
    </row>
    <row r="825" spans="1:49" x14ac:dyDescent="0.2">
      <c r="A825">
        <v>823</v>
      </c>
      <c r="B825" t="s">
        <v>9395</v>
      </c>
      <c r="C825" t="s">
        <v>9394</v>
      </c>
      <c r="F825" t="s">
        <v>9393</v>
      </c>
      <c r="G825" t="s">
        <v>17</v>
      </c>
      <c r="H825" t="s">
        <v>16</v>
      </c>
      <c r="I825" t="s">
        <v>9392</v>
      </c>
      <c r="J825">
        <v>60016418</v>
      </c>
      <c r="K825" t="s">
        <v>9391</v>
      </c>
      <c r="L825" t="s">
        <v>9390</v>
      </c>
      <c r="M825" t="s">
        <v>1679</v>
      </c>
      <c r="N825">
        <v>1</v>
      </c>
      <c r="O825" t="s">
        <v>9389</v>
      </c>
      <c r="P825">
        <v>55429538200</v>
      </c>
      <c r="Q825">
        <v>60016418</v>
      </c>
      <c r="R825" s="7">
        <v>38018</v>
      </c>
      <c r="S825" s="8">
        <f t="shared" si="104"/>
        <v>2004</v>
      </c>
      <c r="T825" s="8">
        <v>2004</v>
      </c>
      <c r="U825" s="8">
        <f t="shared" si="105"/>
        <v>18</v>
      </c>
      <c r="V825" s="7">
        <v>38018</v>
      </c>
      <c r="W825" t="s">
        <v>2057</v>
      </c>
      <c r="X825" s="2">
        <v>0.94</v>
      </c>
      <c r="Y825" s="6">
        <f t="shared" si="102"/>
        <v>2.5092763140332611E-2</v>
      </c>
      <c r="AA825">
        <v>15311309</v>
      </c>
      <c r="AB825">
        <v>17295</v>
      </c>
      <c r="AD825" t="s">
        <v>6</v>
      </c>
      <c r="AE825">
        <v>14</v>
      </c>
      <c r="AF825">
        <v>2</v>
      </c>
      <c r="AH825" t="s">
        <v>9388</v>
      </c>
      <c r="AI825" t="s">
        <v>9387</v>
      </c>
      <c r="AJ825" t="s">
        <v>9386</v>
      </c>
      <c r="AK825" t="s">
        <v>9385</v>
      </c>
      <c r="AL825">
        <v>24</v>
      </c>
      <c r="AM825" s="5">
        <f t="shared" si="106"/>
        <v>1.3333333333333333</v>
      </c>
      <c r="AN825" s="4">
        <f t="shared" si="103"/>
        <v>2.0194370819134164E-3</v>
      </c>
      <c r="AO825" s="3"/>
      <c r="AP825">
        <v>0</v>
      </c>
      <c r="AR825" t="s">
        <v>1</v>
      </c>
      <c r="AT825" s="2" t="s">
        <v>0</v>
      </c>
      <c r="AU825" s="1">
        <f t="shared" si="107"/>
        <v>1.8170765322806852</v>
      </c>
      <c r="AV825" s="1">
        <f t="shared" si="108"/>
        <v>1.3556100111123013</v>
      </c>
      <c r="AW825" s="1">
        <f t="shared" si="109"/>
        <v>0.89414348994391735</v>
      </c>
    </row>
    <row r="826" spans="1:49" x14ac:dyDescent="0.2">
      <c r="A826">
        <v>824</v>
      </c>
      <c r="B826" t="s">
        <v>9384</v>
      </c>
      <c r="C826" t="s">
        <v>9383</v>
      </c>
      <c r="F826" t="s">
        <v>9382</v>
      </c>
      <c r="G826" t="s">
        <v>17</v>
      </c>
      <c r="H826" t="s">
        <v>16</v>
      </c>
      <c r="I826" t="s">
        <v>9381</v>
      </c>
      <c r="J826">
        <v>60027090</v>
      </c>
      <c r="K826" t="s">
        <v>9380</v>
      </c>
      <c r="L826" t="s">
        <v>9379</v>
      </c>
      <c r="M826" t="s">
        <v>120</v>
      </c>
      <c r="N826">
        <v>3</v>
      </c>
      <c r="O826" t="s">
        <v>9378</v>
      </c>
      <c r="P826" t="s">
        <v>9377</v>
      </c>
      <c r="Q826" t="s">
        <v>9376</v>
      </c>
      <c r="R826" s="7">
        <v>38018</v>
      </c>
      <c r="S826" s="8">
        <f t="shared" si="104"/>
        <v>2004</v>
      </c>
      <c r="T826" s="8">
        <v>2004</v>
      </c>
      <c r="U826" s="8">
        <f t="shared" si="105"/>
        <v>18</v>
      </c>
      <c r="V826" s="7">
        <v>38018</v>
      </c>
      <c r="W826" t="s">
        <v>1930</v>
      </c>
      <c r="X826" s="2">
        <v>1.468</v>
      </c>
      <c r="Y826" s="6">
        <f t="shared" si="102"/>
        <v>3.9187421585115186E-2</v>
      </c>
      <c r="AA826">
        <v>906778</v>
      </c>
      <c r="AB826">
        <v>18931</v>
      </c>
      <c r="AD826" t="s">
        <v>6</v>
      </c>
      <c r="AE826">
        <v>52</v>
      </c>
      <c r="AF826">
        <v>2</v>
      </c>
      <c r="AH826" t="s">
        <v>9375</v>
      </c>
      <c r="AI826" t="s">
        <v>9374</v>
      </c>
      <c r="AJ826" t="s">
        <v>9373</v>
      </c>
      <c r="AK826" t="s">
        <v>9372</v>
      </c>
      <c r="AL826">
        <v>27</v>
      </c>
      <c r="AM826" s="5">
        <f t="shared" si="106"/>
        <v>1.5</v>
      </c>
      <c r="AN826" s="4">
        <f t="shared" si="103"/>
        <v>2.2718667171525938E-3</v>
      </c>
      <c r="AO826" s="3"/>
      <c r="AP826">
        <v>0</v>
      </c>
      <c r="AQ826" t="s">
        <v>5828</v>
      </c>
      <c r="AR826" t="s">
        <v>1</v>
      </c>
      <c r="AS826" t="s">
        <v>5827</v>
      </c>
      <c r="AT826" s="2">
        <v>5.0830000000000002</v>
      </c>
      <c r="AU826" s="1">
        <f t="shared" si="107"/>
        <v>2.8112755124726405</v>
      </c>
      <c r="AV826" s="1">
        <f t="shared" si="108"/>
        <v>2.0729644151133888</v>
      </c>
      <c r="AW826" s="1">
        <f t="shared" si="109"/>
        <v>1.3346533177541371</v>
      </c>
    </row>
    <row r="827" spans="1:49" x14ac:dyDescent="0.2">
      <c r="A827">
        <v>825</v>
      </c>
      <c r="B827" t="s">
        <v>9371</v>
      </c>
      <c r="C827" t="s">
        <v>9370</v>
      </c>
      <c r="F827" t="s">
        <v>9369</v>
      </c>
      <c r="G827" t="s">
        <v>17</v>
      </c>
      <c r="H827" t="s">
        <v>16</v>
      </c>
      <c r="I827" t="s">
        <v>9368</v>
      </c>
      <c r="J827">
        <v>60010338</v>
      </c>
      <c r="K827" t="s">
        <v>9367</v>
      </c>
      <c r="L827" t="s">
        <v>9366</v>
      </c>
      <c r="M827" t="s">
        <v>493</v>
      </c>
      <c r="N827">
        <v>2</v>
      </c>
      <c r="O827" t="s">
        <v>9365</v>
      </c>
      <c r="P827" t="s">
        <v>9364</v>
      </c>
      <c r="Q827" t="s">
        <v>9363</v>
      </c>
      <c r="R827" s="7">
        <v>38018</v>
      </c>
      <c r="S827" s="8">
        <f t="shared" si="104"/>
        <v>2004</v>
      </c>
      <c r="T827" s="8">
        <v>2004</v>
      </c>
      <c r="U827" s="8">
        <f t="shared" si="105"/>
        <v>18</v>
      </c>
      <c r="V827" s="7">
        <v>38018</v>
      </c>
      <c r="W827" t="s">
        <v>2057</v>
      </c>
      <c r="X827" s="2">
        <v>0.94</v>
      </c>
      <c r="Y827" s="6">
        <f t="shared" si="102"/>
        <v>2.5092763140332611E-2</v>
      </c>
      <c r="AA827">
        <v>15311309</v>
      </c>
      <c r="AB827">
        <v>17295</v>
      </c>
      <c r="AD827" t="s">
        <v>6</v>
      </c>
      <c r="AE827">
        <v>14</v>
      </c>
      <c r="AF827">
        <v>2</v>
      </c>
      <c r="AH827" t="s">
        <v>9362</v>
      </c>
      <c r="AI827" t="s">
        <v>9361</v>
      </c>
      <c r="AJ827" t="s">
        <v>9360</v>
      </c>
      <c r="AK827" t="s">
        <v>9359</v>
      </c>
      <c r="AL827">
        <v>8</v>
      </c>
      <c r="AM827" s="5">
        <f t="shared" si="106"/>
        <v>0.44444444444444442</v>
      </c>
      <c r="AN827" s="4">
        <f t="shared" si="103"/>
        <v>6.7314569397113879E-4</v>
      </c>
      <c r="AO827" s="3"/>
      <c r="AP827">
        <v>0</v>
      </c>
      <c r="AQ827" t="s">
        <v>6164</v>
      </c>
      <c r="AR827" t="s">
        <v>1</v>
      </c>
      <c r="AS827" t="s">
        <v>4186</v>
      </c>
      <c r="AT827" s="2" t="s">
        <v>0</v>
      </c>
      <c r="AU827" s="1">
        <f t="shared" si="107"/>
        <v>1.7766877906424168</v>
      </c>
      <c r="AV827" s="1">
        <f t="shared" si="108"/>
        <v>1.2882954417151875</v>
      </c>
      <c r="AW827" s="1">
        <f t="shared" si="109"/>
        <v>0.7999030927879579</v>
      </c>
    </row>
    <row r="828" spans="1:49" x14ac:dyDescent="0.2">
      <c r="A828">
        <v>826</v>
      </c>
      <c r="B828" t="s">
        <v>9358</v>
      </c>
      <c r="C828" t="s">
        <v>9357</v>
      </c>
      <c r="F828" t="s">
        <v>9356</v>
      </c>
      <c r="G828" t="s">
        <v>17</v>
      </c>
      <c r="H828" t="s">
        <v>16</v>
      </c>
      <c r="I828" t="s">
        <v>9355</v>
      </c>
      <c r="J828" t="s">
        <v>9354</v>
      </c>
      <c r="K828" t="s">
        <v>9353</v>
      </c>
      <c r="L828" t="s">
        <v>9352</v>
      </c>
      <c r="M828" t="s">
        <v>4331</v>
      </c>
      <c r="N828">
        <v>3</v>
      </c>
      <c r="O828" t="s">
        <v>9351</v>
      </c>
      <c r="P828" t="s">
        <v>9350</v>
      </c>
      <c r="Q828" t="s">
        <v>9349</v>
      </c>
      <c r="R828" s="7">
        <v>38018</v>
      </c>
      <c r="S828" s="8">
        <f t="shared" si="104"/>
        <v>2004</v>
      </c>
      <c r="T828" s="8">
        <v>2004</v>
      </c>
      <c r="U828" s="8">
        <f t="shared" si="105"/>
        <v>18</v>
      </c>
      <c r="V828" s="7">
        <v>38018</v>
      </c>
      <c r="W828" t="s">
        <v>9348</v>
      </c>
      <c r="X828" s="2">
        <v>0.58699999999999997</v>
      </c>
      <c r="Y828" s="6">
        <f t="shared" si="102"/>
        <v>1.5669629748271536E-2</v>
      </c>
      <c r="AA828">
        <v>2755947</v>
      </c>
      <c r="AB828">
        <v>17720</v>
      </c>
      <c r="AD828" t="s">
        <v>6</v>
      </c>
      <c r="AE828">
        <v>24</v>
      </c>
      <c r="AF828">
        <v>1</v>
      </c>
      <c r="AH828" t="s">
        <v>5291</v>
      </c>
      <c r="AI828" t="s">
        <v>9347</v>
      </c>
      <c r="AK828" t="s">
        <v>9346</v>
      </c>
      <c r="AL828">
        <v>15</v>
      </c>
      <c r="AM828" s="5">
        <f t="shared" si="106"/>
        <v>0.83333333333333337</v>
      </c>
      <c r="AN828" s="4">
        <f t="shared" si="103"/>
        <v>1.2621481761958854E-3</v>
      </c>
      <c r="AO828" s="3"/>
      <c r="AP828">
        <v>0</v>
      </c>
      <c r="AR828" t="s">
        <v>9345</v>
      </c>
      <c r="AS828" t="s">
        <v>9344</v>
      </c>
      <c r="AT828" s="2" t="s">
        <v>0</v>
      </c>
      <c r="AU828" s="1">
        <f t="shared" si="107"/>
        <v>1.1347385276648838</v>
      </c>
      <c r="AV828" s="1">
        <f t="shared" si="108"/>
        <v>0.84658889622337108</v>
      </c>
      <c r="AW828" s="1">
        <f t="shared" si="109"/>
        <v>0.55843926478185801</v>
      </c>
    </row>
    <row r="829" spans="1:49" x14ac:dyDescent="0.2">
      <c r="A829">
        <v>827</v>
      </c>
      <c r="B829" t="s">
        <v>9343</v>
      </c>
      <c r="C829" t="s">
        <v>9342</v>
      </c>
      <c r="F829" t="s">
        <v>9341</v>
      </c>
      <c r="G829" t="s">
        <v>17</v>
      </c>
      <c r="H829" t="s">
        <v>16</v>
      </c>
      <c r="I829" t="s">
        <v>1964</v>
      </c>
      <c r="J829">
        <v>60003217</v>
      </c>
      <c r="K829" t="s">
        <v>1963</v>
      </c>
      <c r="L829" t="s">
        <v>1962</v>
      </c>
      <c r="M829" t="s">
        <v>1436</v>
      </c>
      <c r="N829">
        <v>2</v>
      </c>
      <c r="O829" t="s">
        <v>9340</v>
      </c>
      <c r="P829" t="s">
        <v>9339</v>
      </c>
      <c r="Q829" t="s">
        <v>1959</v>
      </c>
      <c r="R829" s="7">
        <v>38018</v>
      </c>
      <c r="S829" s="8">
        <f t="shared" si="104"/>
        <v>2004</v>
      </c>
      <c r="T829" s="8">
        <v>2004</v>
      </c>
      <c r="U829" s="8">
        <f t="shared" si="105"/>
        <v>18</v>
      </c>
      <c r="V829" s="7">
        <v>38018</v>
      </c>
      <c r="W829" t="s">
        <v>311</v>
      </c>
      <c r="X829" s="2">
        <v>0.35</v>
      </c>
      <c r="Y829" s="6">
        <f t="shared" si="102"/>
        <v>9.3430501054429932E-3</v>
      </c>
      <c r="AA829">
        <v>9487921</v>
      </c>
      <c r="AB829">
        <v>16065</v>
      </c>
      <c r="AD829" t="s">
        <v>6</v>
      </c>
      <c r="AE829">
        <v>86</v>
      </c>
      <c r="AF829">
        <v>3</v>
      </c>
      <c r="AH829" t="s">
        <v>9338</v>
      </c>
      <c r="AI829" t="s">
        <v>9337</v>
      </c>
      <c r="AJ829" t="s">
        <v>9336</v>
      </c>
      <c r="AK829" t="s">
        <v>9335</v>
      </c>
      <c r="AL829">
        <v>12</v>
      </c>
      <c r="AM829" s="5">
        <f t="shared" si="106"/>
        <v>0.66666666666666663</v>
      </c>
      <c r="AN829" s="4">
        <f t="shared" si="103"/>
        <v>1.0097185409567082E-3</v>
      </c>
      <c r="AO829" s="3"/>
      <c r="AP829">
        <v>0</v>
      </c>
      <c r="AR829" t="s">
        <v>1</v>
      </c>
      <c r="AT829" s="2">
        <v>1.8360000000000001</v>
      </c>
      <c r="AU829" s="1">
        <f t="shared" si="107"/>
        <v>0.68430506360971066</v>
      </c>
      <c r="AV829" s="1">
        <f t="shared" si="108"/>
        <v>0.51763843231998508</v>
      </c>
      <c r="AW829" s="1">
        <f t="shared" si="109"/>
        <v>0.35097180103025932</v>
      </c>
    </row>
    <row r="830" spans="1:49" x14ac:dyDescent="0.2">
      <c r="A830">
        <v>828</v>
      </c>
      <c r="B830" t="s">
        <v>9334</v>
      </c>
      <c r="C830" t="s">
        <v>9333</v>
      </c>
      <c r="F830" t="s">
        <v>9332</v>
      </c>
      <c r="G830" t="s">
        <v>17</v>
      </c>
      <c r="H830" t="s">
        <v>16</v>
      </c>
      <c r="I830" t="s">
        <v>9331</v>
      </c>
      <c r="J830" t="s">
        <v>9330</v>
      </c>
      <c r="K830" t="s">
        <v>9329</v>
      </c>
      <c r="L830" t="s">
        <v>9328</v>
      </c>
      <c r="M830" t="s">
        <v>345</v>
      </c>
      <c r="N830">
        <v>8</v>
      </c>
      <c r="O830" t="s">
        <v>9327</v>
      </c>
      <c r="P830" t="s">
        <v>9326</v>
      </c>
      <c r="Q830" t="s">
        <v>9325</v>
      </c>
      <c r="R830" s="7">
        <v>38018</v>
      </c>
      <c r="S830" s="8">
        <f t="shared" si="104"/>
        <v>2004</v>
      </c>
      <c r="T830" s="8">
        <v>2004</v>
      </c>
      <c r="U830" s="8">
        <f t="shared" si="105"/>
        <v>18</v>
      </c>
      <c r="V830" s="7">
        <v>38018</v>
      </c>
      <c r="W830" t="s">
        <v>9324</v>
      </c>
      <c r="X830" s="2">
        <v>0.60499999999999998</v>
      </c>
      <c r="Y830" s="6">
        <f t="shared" si="102"/>
        <v>1.6150129467980032E-2</v>
      </c>
      <c r="AA830">
        <v>346748</v>
      </c>
      <c r="AB830">
        <v>15563</v>
      </c>
      <c r="AD830" t="s">
        <v>6</v>
      </c>
      <c r="AE830">
        <v>75</v>
      </c>
      <c r="AF830">
        <v>2</v>
      </c>
      <c r="AH830" t="s">
        <v>9323</v>
      </c>
      <c r="AI830" t="s">
        <v>9322</v>
      </c>
      <c r="AK830" t="s">
        <v>9321</v>
      </c>
      <c r="AL830">
        <v>14</v>
      </c>
      <c r="AM830" s="5">
        <f t="shared" si="106"/>
        <v>0.77777777777777779</v>
      </c>
      <c r="AN830" s="4">
        <f t="shared" si="103"/>
        <v>1.178004964449493E-3</v>
      </c>
      <c r="AO830" s="3"/>
      <c r="AP830">
        <v>0</v>
      </c>
      <c r="AR830" t="s">
        <v>1</v>
      </c>
      <c r="AT830" s="2">
        <v>1.5229999999999999</v>
      </c>
      <c r="AU830" s="1">
        <f t="shared" si="107"/>
        <v>1.1658492116920871</v>
      </c>
      <c r="AV830" s="1">
        <f t="shared" si="108"/>
        <v>0.86640672162147625</v>
      </c>
      <c r="AW830" s="1">
        <f t="shared" si="109"/>
        <v>0.56696423155086551</v>
      </c>
    </row>
    <row r="831" spans="1:49" x14ac:dyDescent="0.2">
      <c r="A831">
        <v>829</v>
      </c>
      <c r="B831" t="s">
        <v>9320</v>
      </c>
      <c r="F831" t="s">
        <v>9319</v>
      </c>
      <c r="G831" t="s">
        <v>17</v>
      </c>
      <c r="H831" t="s">
        <v>16</v>
      </c>
      <c r="I831" t="s">
        <v>9318</v>
      </c>
      <c r="J831" t="s">
        <v>9317</v>
      </c>
      <c r="K831" t="s">
        <v>9316</v>
      </c>
      <c r="L831" t="s">
        <v>9315</v>
      </c>
      <c r="M831" t="s">
        <v>2752</v>
      </c>
      <c r="N831">
        <v>2</v>
      </c>
      <c r="O831" t="s">
        <v>9314</v>
      </c>
      <c r="P831" t="s">
        <v>9313</v>
      </c>
      <c r="Q831" t="s">
        <v>9312</v>
      </c>
      <c r="R831" s="7">
        <v>38018</v>
      </c>
      <c r="S831" s="8">
        <f t="shared" si="104"/>
        <v>2004</v>
      </c>
      <c r="T831" s="8">
        <v>2004</v>
      </c>
      <c r="U831" s="8">
        <f t="shared" si="105"/>
        <v>18</v>
      </c>
      <c r="V831" s="7">
        <v>38018</v>
      </c>
      <c r="W831" t="s">
        <v>9311</v>
      </c>
      <c r="X831" s="2" t="s">
        <v>0</v>
      </c>
      <c r="Y831" s="6" t="e">
        <f t="shared" si="102"/>
        <v>#VALUE!</v>
      </c>
      <c r="AA831">
        <v>10234462</v>
      </c>
      <c r="AB831">
        <v>19855</v>
      </c>
      <c r="AD831" t="s">
        <v>6</v>
      </c>
      <c r="AE831">
        <v>11</v>
      </c>
      <c r="AF831">
        <v>1</v>
      </c>
      <c r="AH831" t="s">
        <v>9310</v>
      </c>
      <c r="AI831" t="s">
        <v>9309</v>
      </c>
      <c r="AJ831" t="s">
        <v>9308</v>
      </c>
      <c r="AK831" t="s">
        <v>9307</v>
      </c>
      <c r="AL831">
        <v>0</v>
      </c>
      <c r="AM831" s="5">
        <f t="shared" si="106"/>
        <v>0</v>
      </c>
      <c r="AN831" s="4">
        <f t="shared" si="103"/>
        <v>0</v>
      </c>
      <c r="AO831" s="3"/>
      <c r="AP831">
        <v>0</v>
      </c>
      <c r="AR831" t="s">
        <v>1</v>
      </c>
      <c r="AT831" s="2" t="s">
        <v>0</v>
      </c>
      <c r="AU831" s="1" t="e">
        <f t="shared" si="107"/>
        <v>#VALUE!</v>
      </c>
      <c r="AV831" s="1" t="e">
        <f t="shared" si="108"/>
        <v>#VALUE!</v>
      </c>
      <c r="AW831" s="1" t="e">
        <f t="shared" si="109"/>
        <v>#VALUE!</v>
      </c>
    </row>
    <row r="832" spans="1:49" x14ac:dyDescent="0.2">
      <c r="A832">
        <v>830</v>
      </c>
      <c r="B832" t="s">
        <v>9306</v>
      </c>
      <c r="C832" t="s">
        <v>9305</v>
      </c>
      <c r="E832">
        <v>14988484</v>
      </c>
      <c r="F832" t="s">
        <v>9304</v>
      </c>
      <c r="G832" t="s">
        <v>17</v>
      </c>
      <c r="H832" t="s">
        <v>16</v>
      </c>
      <c r="I832" t="s">
        <v>9303</v>
      </c>
      <c r="J832" t="s">
        <v>9302</v>
      </c>
      <c r="K832" t="s">
        <v>9301</v>
      </c>
      <c r="L832" t="s">
        <v>9300</v>
      </c>
      <c r="M832" t="s">
        <v>11</v>
      </c>
      <c r="N832">
        <v>5</v>
      </c>
      <c r="O832" t="s">
        <v>9299</v>
      </c>
      <c r="P832" t="s">
        <v>9298</v>
      </c>
      <c r="Q832" t="s">
        <v>9297</v>
      </c>
      <c r="R832" s="7">
        <v>38018</v>
      </c>
      <c r="S832" s="8">
        <f t="shared" si="104"/>
        <v>2004</v>
      </c>
      <c r="T832" s="8">
        <v>2004</v>
      </c>
      <c r="U832" s="8">
        <f t="shared" si="105"/>
        <v>18</v>
      </c>
      <c r="V832" s="7">
        <v>38018</v>
      </c>
      <c r="W832" t="s">
        <v>875</v>
      </c>
      <c r="X832" s="2">
        <v>1.9750000000000001</v>
      </c>
      <c r="Y832" s="6">
        <f t="shared" si="102"/>
        <v>5.2721497023571186E-2</v>
      </c>
      <c r="AA832">
        <v>320781</v>
      </c>
      <c r="AB832">
        <v>19019</v>
      </c>
      <c r="AD832" t="s">
        <v>6</v>
      </c>
      <c r="AE832">
        <v>45</v>
      </c>
      <c r="AF832">
        <v>2</v>
      </c>
      <c r="AH832" t="s">
        <v>9296</v>
      </c>
      <c r="AI832" t="s">
        <v>9295</v>
      </c>
      <c r="AJ832" t="s">
        <v>9294</v>
      </c>
      <c r="AK832" t="s">
        <v>9293</v>
      </c>
      <c r="AL832">
        <v>38</v>
      </c>
      <c r="AM832" s="5">
        <f t="shared" si="106"/>
        <v>2.1111111111111112</v>
      </c>
      <c r="AN832" s="4">
        <f t="shared" si="103"/>
        <v>3.1974420463629096E-3</v>
      </c>
      <c r="AO832" s="3"/>
      <c r="AP832">
        <v>1</v>
      </c>
      <c r="AQ832" t="s">
        <v>9292</v>
      </c>
      <c r="AR832" t="s">
        <v>1</v>
      </c>
      <c r="AS832" t="s">
        <v>9291</v>
      </c>
      <c r="AT832" s="2">
        <v>4.9269999999999996</v>
      </c>
      <c r="AU832" s="1">
        <f t="shared" si="107"/>
        <v>3.7864280530408703</v>
      </c>
      <c r="AV832" s="1">
        <f t="shared" si="108"/>
        <v>2.7959469534967045</v>
      </c>
      <c r="AW832" s="1">
        <f t="shared" si="109"/>
        <v>1.805465853952539</v>
      </c>
    </row>
    <row r="833" spans="1:49" x14ac:dyDescent="0.2">
      <c r="A833">
        <v>831</v>
      </c>
      <c r="B833" t="s">
        <v>9290</v>
      </c>
      <c r="C833" t="s">
        <v>9289</v>
      </c>
      <c r="E833">
        <v>15268371</v>
      </c>
      <c r="F833" t="s">
        <v>9288</v>
      </c>
      <c r="G833" t="s">
        <v>17</v>
      </c>
      <c r="H833" t="s">
        <v>16</v>
      </c>
      <c r="I833" t="s">
        <v>9287</v>
      </c>
      <c r="J833">
        <v>60000762</v>
      </c>
      <c r="K833" t="s">
        <v>9286</v>
      </c>
      <c r="L833" t="s">
        <v>494</v>
      </c>
      <c r="M833" t="s">
        <v>493</v>
      </c>
      <c r="N833">
        <v>2</v>
      </c>
      <c r="O833" t="s">
        <v>9285</v>
      </c>
      <c r="P833" t="s">
        <v>9284</v>
      </c>
      <c r="Q833" t="s">
        <v>9283</v>
      </c>
      <c r="R833" s="7">
        <v>38018</v>
      </c>
      <c r="S833" s="8">
        <f t="shared" si="104"/>
        <v>2004</v>
      </c>
      <c r="T833" s="8">
        <v>2004</v>
      </c>
      <c r="U833" s="8">
        <f t="shared" si="105"/>
        <v>18</v>
      </c>
      <c r="V833" s="7">
        <v>38018</v>
      </c>
      <c r="W833" t="s">
        <v>9282</v>
      </c>
      <c r="X833" s="2">
        <v>1.071</v>
      </c>
      <c r="Y833" s="6">
        <f t="shared" si="102"/>
        <v>2.8589733322655561E-2</v>
      </c>
      <c r="AA833">
        <v>219606</v>
      </c>
      <c r="AB833">
        <v>28134</v>
      </c>
      <c r="AD833" t="s">
        <v>6</v>
      </c>
      <c r="AE833">
        <v>120</v>
      </c>
      <c r="AF833">
        <v>5</v>
      </c>
      <c r="AH833" t="s">
        <v>9281</v>
      </c>
      <c r="AI833" t="s">
        <v>9280</v>
      </c>
      <c r="AK833" t="s">
        <v>9279</v>
      </c>
      <c r="AL833">
        <v>60</v>
      </c>
      <c r="AM833" s="5">
        <f t="shared" si="106"/>
        <v>3.3333333333333335</v>
      </c>
      <c r="AN833" s="4">
        <f t="shared" si="103"/>
        <v>5.0485927047835416E-3</v>
      </c>
      <c r="AO833" s="3"/>
      <c r="AP833">
        <v>0</v>
      </c>
      <c r="AR833" t="s">
        <v>1</v>
      </c>
      <c r="AT833" s="2">
        <v>3.488</v>
      </c>
      <c r="AU833" s="1">
        <f t="shared" si="107"/>
        <v>2.1527391137293952</v>
      </c>
      <c r="AV833" s="1">
        <f t="shared" si="108"/>
        <v>1.6819163013719551</v>
      </c>
      <c r="AW833" s="1">
        <f t="shared" si="109"/>
        <v>1.2110934890145146</v>
      </c>
    </row>
    <row r="834" spans="1:49" x14ac:dyDescent="0.2">
      <c r="A834">
        <v>832</v>
      </c>
      <c r="B834" t="s">
        <v>9278</v>
      </c>
      <c r="C834" t="s">
        <v>9277</v>
      </c>
      <c r="F834" t="s">
        <v>9276</v>
      </c>
      <c r="G834" t="s">
        <v>17</v>
      </c>
      <c r="H834" t="s">
        <v>16</v>
      </c>
      <c r="I834" t="s">
        <v>2233</v>
      </c>
      <c r="J834" t="s">
        <v>9275</v>
      </c>
      <c r="K834" t="s">
        <v>9274</v>
      </c>
      <c r="L834" t="s">
        <v>9273</v>
      </c>
      <c r="M834" t="s">
        <v>9050</v>
      </c>
      <c r="N834">
        <v>4</v>
      </c>
      <c r="O834" t="s">
        <v>9272</v>
      </c>
      <c r="P834" t="s">
        <v>9271</v>
      </c>
      <c r="Q834" t="s">
        <v>9270</v>
      </c>
      <c r="R834" s="7">
        <v>38018</v>
      </c>
      <c r="S834" s="8">
        <f t="shared" si="104"/>
        <v>2004</v>
      </c>
      <c r="T834" s="8">
        <v>2004</v>
      </c>
      <c r="U834" s="8">
        <f t="shared" si="105"/>
        <v>18</v>
      </c>
      <c r="V834" s="7">
        <v>38018</v>
      </c>
      <c r="W834" t="s">
        <v>1650</v>
      </c>
      <c r="X834" s="2">
        <v>2.141</v>
      </c>
      <c r="Y834" s="6">
        <f t="shared" si="102"/>
        <v>5.7152772216438434E-2</v>
      </c>
      <c r="AA834">
        <v>1962892</v>
      </c>
      <c r="AB834">
        <v>17360</v>
      </c>
      <c r="AD834" t="s">
        <v>6</v>
      </c>
      <c r="AE834">
        <v>42</v>
      </c>
      <c r="AF834">
        <v>2</v>
      </c>
      <c r="AH834" t="s">
        <v>9269</v>
      </c>
      <c r="AI834" t="s">
        <v>9268</v>
      </c>
      <c r="AJ834" t="s">
        <v>9267</v>
      </c>
      <c r="AK834" t="s">
        <v>9266</v>
      </c>
      <c r="AL834">
        <v>149</v>
      </c>
      <c r="AM834" s="5">
        <f t="shared" si="106"/>
        <v>8.2777777777777786</v>
      </c>
      <c r="AN834" s="4">
        <f t="shared" si="103"/>
        <v>1.2537338550212463E-2</v>
      </c>
      <c r="AO834" s="3"/>
      <c r="AP834">
        <v>0</v>
      </c>
      <c r="AR834" t="s">
        <v>1</v>
      </c>
      <c r="AT834" s="2" t="s">
        <v>0</v>
      </c>
      <c r="AU834" s="1">
        <f t="shared" si="107"/>
        <v>4.3768142116570639</v>
      </c>
      <c r="AV834" s="1">
        <f t="shared" si="108"/>
        <v>3.4845055383325447</v>
      </c>
      <c r="AW834" s="1">
        <f t="shared" si="109"/>
        <v>2.5921968650080252</v>
      </c>
    </row>
    <row r="835" spans="1:49" x14ac:dyDescent="0.2">
      <c r="A835">
        <v>833</v>
      </c>
      <c r="B835" t="s">
        <v>9265</v>
      </c>
      <c r="C835" t="s">
        <v>9264</v>
      </c>
      <c r="E835">
        <v>14735556</v>
      </c>
      <c r="F835" t="s">
        <v>9263</v>
      </c>
      <c r="G835" t="s">
        <v>17</v>
      </c>
      <c r="H835" t="s">
        <v>16</v>
      </c>
      <c r="I835" t="s">
        <v>9262</v>
      </c>
      <c r="J835" t="s">
        <v>9261</v>
      </c>
      <c r="K835" t="s">
        <v>9260</v>
      </c>
      <c r="L835" t="s">
        <v>9259</v>
      </c>
      <c r="M835" t="s">
        <v>9258</v>
      </c>
      <c r="N835">
        <v>9</v>
      </c>
      <c r="O835" t="s">
        <v>9257</v>
      </c>
      <c r="P835" t="s">
        <v>9256</v>
      </c>
      <c r="Q835" t="s">
        <v>9255</v>
      </c>
      <c r="R835" s="7">
        <v>38018</v>
      </c>
      <c r="S835" s="8">
        <f t="shared" si="104"/>
        <v>2004</v>
      </c>
      <c r="T835" s="8">
        <v>2004</v>
      </c>
      <c r="U835" s="8">
        <f t="shared" si="105"/>
        <v>18</v>
      </c>
      <c r="V835" s="7">
        <v>38018</v>
      </c>
      <c r="W835" t="s">
        <v>3814</v>
      </c>
      <c r="X835" s="2">
        <v>0.435</v>
      </c>
      <c r="Y835" s="6">
        <f t="shared" ref="Y835:Y898" si="110">(X835-$Z$3)/($Z$2-$Z$3)</f>
        <v>1.1612076559622007E-2</v>
      </c>
      <c r="AA835">
        <v>1978462</v>
      </c>
      <c r="AB835">
        <v>14839</v>
      </c>
      <c r="AD835" t="s">
        <v>6</v>
      </c>
      <c r="AE835">
        <v>25</v>
      </c>
      <c r="AF835">
        <v>2</v>
      </c>
      <c r="AH835" t="s">
        <v>9254</v>
      </c>
      <c r="AI835" t="s">
        <v>9253</v>
      </c>
      <c r="AJ835" t="s">
        <v>9252</v>
      </c>
      <c r="AK835" t="s">
        <v>9251</v>
      </c>
      <c r="AL835">
        <v>0</v>
      </c>
      <c r="AM835" s="5">
        <f t="shared" si="106"/>
        <v>0</v>
      </c>
      <c r="AN835" s="4">
        <f t="shared" ref="AN835:AN898" si="111">(AM835-$AO$3)/($AO$2-$AO$3)</f>
        <v>0</v>
      </c>
      <c r="AO835" s="3"/>
      <c r="AP835">
        <v>0</v>
      </c>
      <c r="AR835" t="s">
        <v>1</v>
      </c>
      <c r="AT835" s="2">
        <v>2.0099999999999998</v>
      </c>
      <c r="AU835" s="1">
        <f t="shared" si="107"/>
        <v>0.8128453591735405</v>
      </c>
      <c r="AV835" s="1">
        <f t="shared" si="108"/>
        <v>0.58060382798110033</v>
      </c>
      <c r="AW835" s="1">
        <f t="shared" si="109"/>
        <v>0.34836229678866021</v>
      </c>
    </row>
    <row r="836" spans="1:49" x14ac:dyDescent="0.2">
      <c r="A836">
        <v>834</v>
      </c>
      <c r="B836" t="s">
        <v>9250</v>
      </c>
      <c r="C836" t="s">
        <v>9249</v>
      </c>
      <c r="E836">
        <v>15040688</v>
      </c>
      <c r="F836" t="s">
        <v>9248</v>
      </c>
      <c r="G836" t="s">
        <v>17</v>
      </c>
      <c r="H836" t="s">
        <v>16</v>
      </c>
      <c r="I836" t="s">
        <v>9247</v>
      </c>
      <c r="J836">
        <v>60026851</v>
      </c>
      <c r="K836" t="s">
        <v>9246</v>
      </c>
      <c r="L836" t="s">
        <v>9245</v>
      </c>
      <c r="M836" t="s">
        <v>1679</v>
      </c>
      <c r="N836">
        <v>1</v>
      </c>
      <c r="O836" t="s">
        <v>9244</v>
      </c>
      <c r="P836">
        <v>11840066200</v>
      </c>
      <c r="Q836">
        <v>60026851</v>
      </c>
      <c r="R836" s="7">
        <v>38018</v>
      </c>
      <c r="S836" s="8">
        <f t="shared" si="104"/>
        <v>2004</v>
      </c>
      <c r="T836" s="8">
        <v>2004</v>
      </c>
      <c r="U836" s="8">
        <f t="shared" si="105"/>
        <v>18</v>
      </c>
      <c r="V836" s="7">
        <v>38018</v>
      </c>
      <c r="W836" t="s">
        <v>9243</v>
      </c>
      <c r="X836" s="2">
        <v>0.46700000000000003</v>
      </c>
      <c r="Y836" s="6">
        <f t="shared" si="110"/>
        <v>1.2466298283548225E-2</v>
      </c>
      <c r="AA836">
        <v>223395</v>
      </c>
      <c r="AB836">
        <v>22444</v>
      </c>
      <c r="AD836" t="s">
        <v>6</v>
      </c>
      <c r="AE836">
        <v>90</v>
      </c>
      <c r="AF836">
        <v>1</v>
      </c>
      <c r="AH836" t="s">
        <v>9242</v>
      </c>
      <c r="AI836" t="s">
        <v>9241</v>
      </c>
      <c r="AK836" t="s">
        <v>9240</v>
      </c>
      <c r="AL836">
        <v>1</v>
      </c>
      <c r="AM836" s="5">
        <f t="shared" si="106"/>
        <v>5.5555555555555552E-2</v>
      </c>
      <c r="AN836" s="4">
        <f t="shared" si="111"/>
        <v>8.4143211746392349E-5</v>
      </c>
      <c r="AO836" s="3"/>
      <c r="AP836">
        <v>0</v>
      </c>
      <c r="AR836" t="s">
        <v>1</v>
      </c>
      <c r="AT836" s="2">
        <v>1.276</v>
      </c>
      <c r="AU836" s="1">
        <f t="shared" si="107"/>
        <v>0.8751651762007675</v>
      </c>
      <c r="AV836" s="1">
        <f t="shared" si="108"/>
        <v>0.62752207476473087</v>
      </c>
      <c r="AW836" s="1">
        <f t="shared" si="109"/>
        <v>0.37987897332869419</v>
      </c>
    </row>
    <row r="837" spans="1:49" x14ac:dyDescent="0.2">
      <c r="A837">
        <v>835</v>
      </c>
      <c r="B837" t="s">
        <v>9239</v>
      </c>
      <c r="C837" t="s">
        <v>9238</v>
      </c>
      <c r="F837" t="s">
        <v>9237</v>
      </c>
      <c r="G837" t="s">
        <v>17</v>
      </c>
      <c r="H837" t="s">
        <v>16</v>
      </c>
      <c r="I837" t="s">
        <v>9236</v>
      </c>
      <c r="J837" t="s">
        <v>9231</v>
      </c>
      <c r="K837" t="s">
        <v>9235</v>
      </c>
      <c r="L837" t="s">
        <v>9234</v>
      </c>
      <c r="M837" t="s">
        <v>345</v>
      </c>
      <c r="N837">
        <v>3</v>
      </c>
      <c r="O837" t="s">
        <v>9233</v>
      </c>
      <c r="P837" t="s">
        <v>9232</v>
      </c>
      <c r="Q837" t="s">
        <v>9231</v>
      </c>
      <c r="R837" s="7">
        <v>38018</v>
      </c>
      <c r="S837" s="8">
        <f t="shared" si="104"/>
        <v>2004</v>
      </c>
      <c r="T837" s="8">
        <v>2004</v>
      </c>
      <c r="U837" s="8">
        <f t="shared" si="105"/>
        <v>18</v>
      </c>
      <c r="V837" s="7">
        <v>38018</v>
      </c>
      <c r="W837" t="s">
        <v>9230</v>
      </c>
      <c r="X837" s="2">
        <v>0.91600000000000004</v>
      </c>
      <c r="Y837" s="6">
        <f t="shared" si="110"/>
        <v>2.4452096847387951E-2</v>
      </c>
      <c r="AA837">
        <v>189359</v>
      </c>
      <c r="AB837">
        <v>17344</v>
      </c>
      <c r="AD837" t="s">
        <v>6</v>
      </c>
      <c r="AE837">
        <v>47</v>
      </c>
      <c r="AF837">
        <v>1</v>
      </c>
      <c r="AH837" t="s">
        <v>9229</v>
      </c>
      <c r="AI837" t="s">
        <v>9228</v>
      </c>
      <c r="AJ837" t="s">
        <v>9227</v>
      </c>
      <c r="AK837" t="s">
        <v>9226</v>
      </c>
      <c r="AL837">
        <v>19</v>
      </c>
      <c r="AM837" s="5">
        <f t="shared" si="106"/>
        <v>1.0555555555555556</v>
      </c>
      <c r="AN837" s="4">
        <f t="shared" si="111"/>
        <v>1.5987210231814548E-3</v>
      </c>
      <c r="AO837" s="3"/>
      <c r="AP837">
        <v>0</v>
      </c>
      <c r="AR837" t="s">
        <v>1</v>
      </c>
      <c r="AT837" s="2">
        <v>2.1160000000000001</v>
      </c>
      <c r="AU837" s="1">
        <f t="shared" si="107"/>
        <v>1.7596084100125999</v>
      </c>
      <c r="AV837" s="1">
        <f t="shared" si="108"/>
        <v>1.3025408935284704</v>
      </c>
      <c r="AW837" s="1">
        <f t="shared" si="109"/>
        <v>0.84547337704434022</v>
      </c>
    </row>
    <row r="838" spans="1:49" x14ac:dyDescent="0.2">
      <c r="A838">
        <v>836</v>
      </c>
      <c r="B838" t="s">
        <v>9225</v>
      </c>
      <c r="C838" t="s">
        <v>9224</v>
      </c>
      <c r="D838" t="s">
        <v>9223</v>
      </c>
      <c r="F838" t="s">
        <v>9222</v>
      </c>
      <c r="G838" t="s">
        <v>17</v>
      </c>
      <c r="H838" t="s">
        <v>16</v>
      </c>
      <c r="I838" t="s">
        <v>9221</v>
      </c>
      <c r="J838" t="s">
        <v>9220</v>
      </c>
      <c r="K838" t="s">
        <v>9219</v>
      </c>
      <c r="L838" t="s">
        <v>9218</v>
      </c>
      <c r="M838" t="s">
        <v>64</v>
      </c>
      <c r="N838">
        <v>5</v>
      </c>
      <c r="O838" t="s">
        <v>9217</v>
      </c>
      <c r="P838" t="s">
        <v>9216</v>
      </c>
      <c r="Q838" t="s">
        <v>9215</v>
      </c>
      <c r="R838" s="7">
        <v>38018</v>
      </c>
      <c r="S838" s="8">
        <f t="shared" si="104"/>
        <v>2004</v>
      </c>
      <c r="T838" s="8">
        <v>2004</v>
      </c>
      <c r="U838" s="8">
        <f t="shared" si="105"/>
        <v>18</v>
      </c>
      <c r="V838" s="7">
        <v>38018</v>
      </c>
      <c r="W838" t="s">
        <v>9173</v>
      </c>
      <c r="X838" s="2">
        <v>0.89800000000000002</v>
      </c>
      <c r="Y838" s="6">
        <f t="shared" si="110"/>
        <v>2.3971597127679455E-2</v>
      </c>
      <c r="AA838">
        <v>9641726</v>
      </c>
      <c r="AB838">
        <v>29859</v>
      </c>
      <c r="AD838" t="s">
        <v>6</v>
      </c>
      <c r="AE838">
        <v>13</v>
      </c>
      <c r="AF838">
        <v>1</v>
      </c>
      <c r="AH838" t="s">
        <v>1758</v>
      </c>
      <c r="AI838" t="s">
        <v>9214</v>
      </c>
      <c r="AK838" t="s">
        <v>9213</v>
      </c>
      <c r="AL838">
        <v>43</v>
      </c>
      <c r="AM838" s="5">
        <f t="shared" si="106"/>
        <v>2.3888888888888888</v>
      </c>
      <c r="AN838" s="4">
        <f t="shared" si="111"/>
        <v>3.6181581050948714E-3</v>
      </c>
      <c r="AO838" s="3"/>
      <c r="AP838">
        <v>0</v>
      </c>
      <c r="AR838" t="s">
        <v>1</v>
      </c>
      <c r="AT838" s="2">
        <v>3.585</v>
      </c>
      <c r="AU838" s="1">
        <f t="shared" si="107"/>
        <v>1.7865565420904079</v>
      </c>
      <c r="AV838" s="1">
        <f t="shared" si="108"/>
        <v>1.3794877616387162</v>
      </c>
      <c r="AW838" s="1">
        <f t="shared" si="109"/>
        <v>0.97241898118702452</v>
      </c>
    </row>
    <row r="839" spans="1:49" x14ac:dyDescent="0.2">
      <c r="A839">
        <v>837</v>
      </c>
      <c r="B839" t="s">
        <v>9212</v>
      </c>
      <c r="C839" t="s">
        <v>9211</v>
      </c>
      <c r="D839" t="s">
        <v>9210</v>
      </c>
      <c r="F839" t="s">
        <v>9209</v>
      </c>
      <c r="G839" t="s">
        <v>17</v>
      </c>
      <c r="H839" t="s">
        <v>16</v>
      </c>
      <c r="I839" t="s">
        <v>9208</v>
      </c>
      <c r="J839" t="s">
        <v>9207</v>
      </c>
      <c r="K839" t="s">
        <v>9206</v>
      </c>
      <c r="L839" t="s">
        <v>9205</v>
      </c>
      <c r="M839" t="s">
        <v>9204</v>
      </c>
      <c r="N839">
        <v>7</v>
      </c>
      <c r="O839" t="s">
        <v>9203</v>
      </c>
      <c r="P839" t="s">
        <v>9202</v>
      </c>
      <c r="Q839" t="s">
        <v>9201</v>
      </c>
      <c r="R839" s="7">
        <v>38018</v>
      </c>
      <c r="S839" s="8">
        <f t="shared" si="104"/>
        <v>2004</v>
      </c>
      <c r="T839" s="8">
        <v>2004</v>
      </c>
      <c r="U839" s="8">
        <f t="shared" si="105"/>
        <v>18</v>
      </c>
      <c r="V839" s="7">
        <v>38018</v>
      </c>
      <c r="W839" t="s">
        <v>9200</v>
      </c>
      <c r="X839" s="2">
        <v>1.3280000000000001</v>
      </c>
      <c r="Y839" s="6">
        <f t="shared" si="110"/>
        <v>3.5450201542937994E-2</v>
      </c>
      <c r="AA839">
        <v>7413335</v>
      </c>
      <c r="AB839">
        <v>29251</v>
      </c>
      <c r="AD839" t="s">
        <v>6</v>
      </c>
      <c r="AE839">
        <v>46</v>
      </c>
      <c r="AF839">
        <v>2</v>
      </c>
      <c r="AH839" t="s">
        <v>9199</v>
      </c>
      <c r="AI839" t="s">
        <v>9198</v>
      </c>
      <c r="AK839" t="s">
        <v>9197</v>
      </c>
      <c r="AL839">
        <v>36</v>
      </c>
      <c r="AM839" s="5">
        <f t="shared" si="106"/>
        <v>2</v>
      </c>
      <c r="AN839" s="4">
        <f t="shared" si="111"/>
        <v>3.0291556228701248E-3</v>
      </c>
      <c r="AO839" s="3"/>
      <c r="AP839">
        <v>0</v>
      </c>
      <c r="AR839" t="s">
        <v>1</v>
      </c>
      <c r="AT839" s="2">
        <v>2.4580000000000002</v>
      </c>
      <c r="AU839" s="1">
        <f t="shared" si="107"/>
        <v>2.5723887766917635</v>
      </c>
      <c r="AV839" s="1">
        <f t="shared" si="108"/>
        <v>1.9239678582904058</v>
      </c>
      <c r="AW839" s="1">
        <f t="shared" si="109"/>
        <v>1.2755469398890484</v>
      </c>
    </row>
    <row r="840" spans="1:49" x14ac:dyDescent="0.2">
      <c r="A840">
        <v>838</v>
      </c>
      <c r="B840" t="s">
        <v>9196</v>
      </c>
      <c r="C840" t="s">
        <v>9195</v>
      </c>
      <c r="F840" t="s">
        <v>9194</v>
      </c>
      <c r="G840" t="s">
        <v>17</v>
      </c>
      <c r="H840" t="s">
        <v>16</v>
      </c>
      <c r="I840" t="s">
        <v>9193</v>
      </c>
      <c r="J840">
        <v>60025316</v>
      </c>
      <c r="K840" t="s">
        <v>9192</v>
      </c>
      <c r="L840" t="s">
        <v>6664</v>
      </c>
      <c r="M840" t="s">
        <v>815</v>
      </c>
      <c r="N840">
        <v>5</v>
      </c>
      <c r="O840" t="s">
        <v>9191</v>
      </c>
      <c r="P840" t="s">
        <v>9190</v>
      </c>
      <c r="Q840" t="s">
        <v>9189</v>
      </c>
      <c r="R840" s="7">
        <v>38018</v>
      </c>
      <c r="S840" s="8">
        <f t="shared" si="104"/>
        <v>2004</v>
      </c>
      <c r="T840" s="8">
        <v>2004</v>
      </c>
      <c r="U840" s="8">
        <f t="shared" si="105"/>
        <v>18</v>
      </c>
      <c r="V840" s="7">
        <v>38018</v>
      </c>
      <c r="W840" t="s">
        <v>1636</v>
      </c>
      <c r="X840" s="2">
        <v>1.3720000000000001</v>
      </c>
      <c r="Y840" s="6">
        <f t="shared" si="110"/>
        <v>3.662475641333654E-2</v>
      </c>
      <c r="AA840">
        <v>189480</v>
      </c>
      <c r="AB840">
        <v>17366</v>
      </c>
      <c r="AD840" t="s">
        <v>6</v>
      </c>
      <c r="AE840">
        <v>52</v>
      </c>
      <c r="AF840">
        <v>2</v>
      </c>
      <c r="AH840" t="s">
        <v>9188</v>
      </c>
      <c r="AI840" t="s">
        <v>9187</v>
      </c>
      <c r="AJ840" t="s">
        <v>9186</v>
      </c>
      <c r="AK840" t="s">
        <v>9185</v>
      </c>
      <c r="AL840">
        <v>147</v>
      </c>
      <c r="AM840" s="5">
        <f t="shared" si="106"/>
        <v>8.1666666666666661</v>
      </c>
      <c r="AN840" s="4">
        <f t="shared" si="111"/>
        <v>1.2369052126719677E-2</v>
      </c>
      <c r="AO840" s="3"/>
      <c r="AP840">
        <v>0</v>
      </c>
      <c r="AQ840" t="s">
        <v>5436</v>
      </c>
      <c r="AR840" t="s">
        <v>9184</v>
      </c>
      <c r="AS840" t="s">
        <v>5434</v>
      </c>
      <c r="AT840" s="2" t="s">
        <v>0</v>
      </c>
      <c r="AU840" s="1">
        <f t="shared" si="107"/>
        <v>2.9348045127351479</v>
      </c>
      <c r="AV840" s="1">
        <f t="shared" si="108"/>
        <v>2.4496904270028108</v>
      </c>
      <c r="AW840" s="1">
        <f t="shared" si="109"/>
        <v>1.9645763412704735</v>
      </c>
    </row>
    <row r="841" spans="1:49" x14ac:dyDescent="0.2">
      <c r="A841">
        <v>839</v>
      </c>
      <c r="B841" t="s">
        <v>9183</v>
      </c>
      <c r="C841" t="s">
        <v>9182</v>
      </c>
      <c r="D841" t="s">
        <v>9181</v>
      </c>
      <c r="F841" t="s">
        <v>9180</v>
      </c>
      <c r="G841" t="s">
        <v>17</v>
      </c>
      <c r="H841" t="s">
        <v>16</v>
      </c>
      <c r="I841" t="s">
        <v>9179</v>
      </c>
      <c r="J841">
        <v>60032143</v>
      </c>
      <c r="K841" t="s">
        <v>9178</v>
      </c>
      <c r="L841" t="s">
        <v>9177</v>
      </c>
      <c r="M841" t="s">
        <v>120</v>
      </c>
      <c r="N841">
        <v>3</v>
      </c>
      <c r="O841" t="s">
        <v>9176</v>
      </c>
      <c r="P841" t="s">
        <v>9175</v>
      </c>
      <c r="Q841" t="s">
        <v>9174</v>
      </c>
      <c r="R841" s="7">
        <v>38018</v>
      </c>
      <c r="S841" s="8">
        <f t="shared" si="104"/>
        <v>2004</v>
      </c>
      <c r="T841" s="8">
        <v>2004</v>
      </c>
      <c r="U841" s="8">
        <f t="shared" si="105"/>
        <v>18</v>
      </c>
      <c r="V841" s="7">
        <v>38018</v>
      </c>
      <c r="W841" t="s">
        <v>9173</v>
      </c>
      <c r="X841" s="2">
        <v>0.89800000000000002</v>
      </c>
      <c r="Y841" s="6">
        <f t="shared" si="110"/>
        <v>2.3971597127679455E-2</v>
      </c>
      <c r="AA841">
        <v>9641726</v>
      </c>
      <c r="AB841">
        <v>29859</v>
      </c>
      <c r="AD841" t="s">
        <v>6</v>
      </c>
      <c r="AE841">
        <v>13</v>
      </c>
      <c r="AF841">
        <v>1</v>
      </c>
      <c r="AH841" t="s">
        <v>9172</v>
      </c>
      <c r="AI841" t="s">
        <v>9171</v>
      </c>
      <c r="AK841" t="s">
        <v>9170</v>
      </c>
      <c r="AL841">
        <v>49</v>
      </c>
      <c r="AM841" s="5">
        <f t="shared" si="106"/>
        <v>2.7222222222222223</v>
      </c>
      <c r="AN841" s="4">
        <f t="shared" si="111"/>
        <v>4.1230173755732258E-3</v>
      </c>
      <c r="AO841" s="3"/>
      <c r="AP841">
        <v>0</v>
      </c>
      <c r="AR841" t="s">
        <v>1</v>
      </c>
      <c r="AT841" s="2">
        <v>3.585</v>
      </c>
      <c r="AU841" s="1">
        <f t="shared" si="107"/>
        <v>1.8017023202047584</v>
      </c>
      <c r="AV841" s="1">
        <f t="shared" si="108"/>
        <v>1.404730725162634</v>
      </c>
      <c r="AW841" s="1">
        <f t="shared" si="109"/>
        <v>1.0077591301205093</v>
      </c>
    </row>
    <row r="842" spans="1:49" x14ac:dyDescent="0.2">
      <c r="A842">
        <v>840</v>
      </c>
      <c r="B842" t="s">
        <v>9169</v>
      </c>
      <c r="C842" t="s">
        <v>9168</v>
      </c>
      <c r="F842" t="s">
        <v>9167</v>
      </c>
      <c r="G842" t="s">
        <v>17</v>
      </c>
      <c r="H842" t="s">
        <v>16</v>
      </c>
      <c r="I842" t="s">
        <v>9166</v>
      </c>
      <c r="J842">
        <v>100439312</v>
      </c>
      <c r="K842" t="s">
        <v>9165</v>
      </c>
      <c r="L842" t="s">
        <v>9164</v>
      </c>
      <c r="M842" t="s">
        <v>120</v>
      </c>
      <c r="N842">
        <v>2</v>
      </c>
      <c r="O842" t="s">
        <v>9163</v>
      </c>
      <c r="P842" t="s">
        <v>9162</v>
      </c>
      <c r="Q842" t="s">
        <v>9161</v>
      </c>
      <c r="R842" s="7">
        <v>38018</v>
      </c>
      <c r="S842" s="8">
        <f t="shared" si="104"/>
        <v>2004</v>
      </c>
      <c r="T842" s="8">
        <v>2004</v>
      </c>
      <c r="U842" s="8">
        <f t="shared" si="105"/>
        <v>18</v>
      </c>
      <c r="V842" s="7">
        <v>38018</v>
      </c>
      <c r="W842" t="s">
        <v>1636</v>
      </c>
      <c r="X842" s="2">
        <v>1.3720000000000001</v>
      </c>
      <c r="Y842" s="6">
        <f t="shared" si="110"/>
        <v>3.662475641333654E-2</v>
      </c>
      <c r="AA842">
        <v>189480</v>
      </c>
      <c r="AB842">
        <v>17366</v>
      </c>
      <c r="AD842" t="s">
        <v>6</v>
      </c>
      <c r="AE842">
        <v>52</v>
      </c>
      <c r="AF842">
        <v>2</v>
      </c>
      <c r="AH842" t="s">
        <v>9160</v>
      </c>
      <c r="AI842" t="s">
        <v>9159</v>
      </c>
      <c r="AJ842" t="s">
        <v>9158</v>
      </c>
      <c r="AK842" t="s">
        <v>9157</v>
      </c>
      <c r="AL842">
        <v>9</v>
      </c>
      <c r="AM842" s="5">
        <f t="shared" si="106"/>
        <v>0.5</v>
      </c>
      <c r="AN842" s="4">
        <f t="shared" si="111"/>
        <v>7.572889057175312E-4</v>
      </c>
      <c r="AO842" s="3"/>
      <c r="AP842">
        <v>0</v>
      </c>
      <c r="AQ842" t="s">
        <v>9156</v>
      </c>
      <c r="AR842" t="s">
        <v>9155</v>
      </c>
      <c r="AS842" t="s">
        <v>9154</v>
      </c>
      <c r="AT842" s="2" t="s">
        <v>0</v>
      </c>
      <c r="AU842" s="1">
        <f t="shared" si="107"/>
        <v>2.5864516161050837</v>
      </c>
      <c r="AV842" s="1">
        <f t="shared" si="108"/>
        <v>1.8691022659527035</v>
      </c>
      <c r="AW842" s="1">
        <f t="shared" si="109"/>
        <v>1.1517529158003235</v>
      </c>
    </row>
    <row r="843" spans="1:49" x14ac:dyDescent="0.2">
      <c r="A843">
        <v>841</v>
      </c>
      <c r="B843" t="s">
        <v>9153</v>
      </c>
      <c r="C843" t="s">
        <v>9152</v>
      </c>
      <c r="F843" t="s">
        <v>9151</v>
      </c>
      <c r="G843" t="s">
        <v>17</v>
      </c>
      <c r="H843" t="s">
        <v>16</v>
      </c>
      <c r="I843" t="s">
        <v>9150</v>
      </c>
      <c r="J843">
        <v>60025778</v>
      </c>
      <c r="K843" t="s">
        <v>3024</v>
      </c>
      <c r="L843" t="s">
        <v>3023</v>
      </c>
      <c r="M843" t="s">
        <v>120</v>
      </c>
      <c r="N843">
        <v>2</v>
      </c>
      <c r="O843" t="s">
        <v>9149</v>
      </c>
      <c r="P843" t="s">
        <v>9148</v>
      </c>
      <c r="Q843" t="s">
        <v>3020</v>
      </c>
      <c r="R843" s="7">
        <v>38018</v>
      </c>
      <c r="S843" s="8">
        <f t="shared" si="104"/>
        <v>2004</v>
      </c>
      <c r="T843" s="8">
        <v>2004</v>
      </c>
      <c r="U843" s="8">
        <f t="shared" si="105"/>
        <v>18</v>
      </c>
      <c r="V843" s="7">
        <v>38018</v>
      </c>
      <c r="W843" t="s">
        <v>1636</v>
      </c>
      <c r="X843" s="2">
        <v>1.3720000000000001</v>
      </c>
      <c r="Y843" s="6">
        <f t="shared" si="110"/>
        <v>3.662475641333654E-2</v>
      </c>
      <c r="AA843">
        <v>189480</v>
      </c>
      <c r="AB843">
        <v>17366</v>
      </c>
      <c r="AD843" t="s">
        <v>6</v>
      </c>
      <c r="AE843">
        <v>52</v>
      </c>
      <c r="AF843">
        <v>2</v>
      </c>
      <c r="AH843" t="s">
        <v>9147</v>
      </c>
      <c r="AI843" t="s">
        <v>9146</v>
      </c>
      <c r="AJ843" t="s">
        <v>9145</v>
      </c>
      <c r="AK843" t="s">
        <v>9144</v>
      </c>
      <c r="AL843">
        <v>31</v>
      </c>
      <c r="AM843" s="5">
        <f t="shared" si="106"/>
        <v>1.7222222222222223</v>
      </c>
      <c r="AN843" s="4">
        <f t="shared" si="111"/>
        <v>2.6084395641381634E-3</v>
      </c>
      <c r="AO843" s="3"/>
      <c r="AP843">
        <v>0</v>
      </c>
      <c r="AR843" t="s">
        <v>1</v>
      </c>
      <c r="AT843" s="2" t="s">
        <v>0</v>
      </c>
      <c r="AU843" s="1">
        <f t="shared" si="107"/>
        <v>2.6419861358577026</v>
      </c>
      <c r="AV843" s="1">
        <f t="shared" si="108"/>
        <v>1.9616597988737352</v>
      </c>
      <c r="AW843" s="1">
        <f t="shared" si="109"/>
        <v>1.2813334618897676</v>
      </c>
    </row>
    <row r="844" spans="1:49" x14ac:dyDescent="0.2">
      <c r="A844">
        <v>842</v>
      </c>
      <c r="B844" t="s">
        <v>9143</v>
      </c>
      <c r="C844" t="s">
        <v>9142</v>
      </c>
      <c r="E844">
        <v>14724124</v>
      </c>
      <c r="F844" t="s">
        <v>9141</v>
      </c>
      <c r="G844" t="s">
        <v>17</v>
      </c>
      <c r="H844" t="s">
        <v>16</v>
      </c>
      <c r="I844" t="s">
        <v>6203</v>
      </c>
      <c r="J844" t="s">
        <v>9140</v>
      </c>
      <c r="K844" t="s">
        <v>9139</v>
      </c>
      <c r="L844" t="s">
        <v>9138</v>
      </c>
      <c r="M844" t="s">
        <v>1178</v>
      </c>
      <c r="N844">
        <v>3</v>
      </c>
      <c r="O844" t="s">
        <v>9137</v>
      </c>
      <c r="P844" t="s">
        <v>9136</v>
      </c>
      <c r="Q844" t="s">
        <v>9135</v>
      </c>
      <c r="R844" s="7">
        <v>38018</v>
      </c>
      <c r="S844" s="8">
        <f t="shared" si="104"/>
        <v>2004</v>
      </c>
      <c r="T844" s="8">
        <v>2004</v>
      </c>
      <c r="U844" s="8">
        <f t="shared" si="105"/>
        <v>18</v>
      </c>
      <c r="V844" s="7">
        <v>38018</v>
      </c>
      <c r="W844" t="s">
        <v>9134</v>
      </c>
      <c r="X844" s="2">
        <v>0.15</v>
      </c>
      <c r="Y844" s="6">
        <f t="shared" si="110"/>
        <v>4.0041643309041402E-3</v>
      </c>
      <c r="AA844">
        <v>9501991</v>
      </c>
      <c r="AB844">
        <v>14531</v>
      </c>
      <c r="AD844" t="s">
        <v>6</v>
      </c>
      <c r="AE844">
        <v>131</v>
      </c>
      <c r="AF844">
        <v>4</v>
      </c>
      <c r="AH844" t="s">
        <v>9133</v>
      </c>
      <c r="AI844" t="s">
        <v>9132</v>
      </c>
      <c r="AJ844" t="s">
        <v>9131</v>
      </c>
      <c r="AK844" t="s">
        <v>9130</v>
      </c>
      <c r="AL844">
        <v>45</v>
      </c>
      <c r="AM844" s="5">
        <f t="shared" si="106"/>
        <v>2.5</v>
      </c>
      <c r="AN844" s="4">
        <f t="shared" si="111"/>
        <v>3.7864445285876562E-3</v>
      </c>
      <c r="AO844" s="3"/>
      <c r="AP844">
        <v>1</v>
      </c>
      <c r="AR844" t="s">
        <v>1</v>
      </c>
      <c r="AT844" s="2">
        <v>6.8680000000000003</v>
      </c>
      <c r="AU844" s="1">
        <f t="shared" si="107"/>
        <v>0.39388483902091947</v>
      </c>
      <c r="AV844" s="1">
        <f t="shared" si="108"/>
        <v>0.38953044297458983</v>
      </c>
      <c r="AW844" s="1">
        <f t="shared" si="109"/>
        <v>0.38517604692826013</v>
      </c>
    </row>
    <row r="845" spans="1:49" x14ac:dyDescent="0.2">
      <c r="A845">
        <v>843</v>
      </c>
      <c r="B845" t="s">
        <v>9129</v>
      </c>
      <c r="C845" t="s">
        <v>9128</v>
      </c>
      <c r="E845">
        <v>14718506</v>
      </c>
      <c r="F845" t="s">
        <v>9127</v>
      </c>
      <c r="G845" t="s">
        <v>17</v>
      </c>
      <c r="H845" t="s">
        <v>16</v>
      </c>
      <c r="I845" t="s">
        <v>9126</v>
      </c>
      <c r="J845" t="s">
        <v>9125</v>
      </c>
      <c r="K845" t="s">
        <v>9124</v>
      </c>
      <c r="L845" t="s">
        <v>9123</v>
      </c>
      <c r="M845" t="s">
        <v>271</v>
      </c>
      <c r="N845">
        <v>2</v>
      </c>
      <c r="O845" t="s">
        <v>9122</v>
      </c>
      <c r="P845" t="s">
        <v>9121</v>
      </c>
      <c r="Q845" t="s">
        <v>9120</v>
      </c>
      <c r="R845" s="7">
        <v>38018</v>
      </c>
      <c r="S845" s="8">
        <f t="shared" si="104"/>
        <v>2004</v>
      </c>
      <c r="T845" s="8">
        <v>2004</v>
      </c>
      <c r="U845" s="8">
        <f t="shared" si="105"/>
        <v>18</v>
      </c>
      <c r="V845" s="7">
        <v>38018</v>
      </c>
      <c r="W845" t="s">
        <v>3376</v>
      </c>
      <c r="X845" s="2">
        <v>1.367</v>
      </c>
      <c r="Y845" s="6">
        <f t="shared" si="110"/>
        <v>3.6491284268973065E-2</v>
      </c>
      <c r="AA845">
        <v>220949</v>
      </c>
      <c r="AB845">
        <v>29605</v>
      </c>
      <c r="AD845" t="s">
        <v>6</v>
      </c>
      <c r="AE845">
        <v>207</v>
      </c>
      <c r="AF845">
        <v>4</v>
      </c>
      <c r="AH845" t="s">
        <v>9119</v>
      </c>
      <c r="AI845" t="s">
        <v>9118</v>
      </c>
      <c r="AJ845" t="s">
        <v>9117</v>
      </c>
      <c r="AK845" t="s">
        <v>9116</v>
      </c>
      <c r="AL845">
        <v>21</v>
      </c>
      <c r="AM845" s="5">
        <f t="shared" si="106"/>
        <v>1.1666666666666667</v>
      </c>
      <c r="AN845" s="4">
        <f t="shared" si="111"/>
        <v>1.7670074466742396E-3</v>
      </c>
      <c r="AO845" s="3"/>
      <c r="AP845">
        <v>1</v>
      </c>
      <c r="AR845" t="s">
        <v>1</v>
      </c>
      <c r="AT845" s="2">
        <v>3.3119999999999998</v>
      </c>
      <c r="AU845" s="1">
        <f t="shared" si="107"/>
        <v>2.6074001222283418</v>
      </c>
      <c r="AV845" s="1">
        <f t="shared" si="108"/>
        <v>1.9129145857823653</v>
      </c>
      <c r="AW845" s="1">
        <f t="shared" si="109"/>
        <v>1.2184290493363887</v>
      </c>
    </row>
    <row r="846" spans="1:49" x14ac:dyDescent="0.2">
      <c r="A846">
        <v>844</v>
      </c>
      <c r="B846" t="s">
        <v>9115</v>
      </c>
      <c r="C846" t="s">
        <v>9114</v>
      </c>
      <c r="F846" t="s">
        <v>9113</v>
      </c>
      <c r="G846" t="s">
        <v>17</v>
      </c>
      <c r="H846" t="s">
        <v>16</v>
      </c>
      <c r="I846" t="s">
        <v>9112</v>
      </c>
      <c r="J846" t="s">
        <v>9107</v>
      </c>
      <c r="K846" t="s">
        <v>9111</v>
      </c>
      <c r="L846" t="s">
        <v>9110</v>
      </c>
      <c r="M846" t="s">
        <v>1178</v>
      </c>
      <c r="N846">
        <v>2</v>
      </c>
      <c r="O846" t="s">
        <v>9109</v>
      </c>
      <c r="P846" t="s">
        <v>9108</v>
      </c>
      <c r="Q846" t="s">
        <v>9107</v>
      </c>
      <c r="R846" s="7">
        <v>38018</v>
      </c>
      <c r="S846" s="8">
        <f t="shared" si="104"/>
        <v>2004</v>
      </c>
      <c r="T846" s="8">
        <v>2004</v>
      </c>
      <c r="U846" s="8">
        <f t="shared" si="105"/>
        <v>18</v>
      </c>
      <c r="V846" s="7">
        <v>38018</v>
      </c>
      <c r="W846" t="s">
        <v>9106</v>
      </c>
      <c r="X846" s="2">
        <v>0.65500000000000003</v>
      </c>
      <c r="Y846" s="6">
        <f t="shared" si="110"/>
        <v>1.7484850911614749E-2</v>
      </c>
      <c r="AA846">
        <v>189375</v>
      </c>
      <c r="AB846">
        <v>26051</v>
      </c>
      <c r="AD846" t="s">
        <v>6</v>
      </c>
      <c r="AE846">
        <v>46</v>
      </c>
      <c r="AF846">
        <v>1</v>
      </c>
      <c r="AH846" t="s">
        <v>9105</v>
      </c>
      <c r="AI846" t="s">
        <v>9104</v>
      </c>
      <c r="AJ846" t="s">
        <v>9103</v>
      </c>
      <c r="AK846" t="s">
        <v>9102</v>
      </c>
      <c r="AL846">
        <v>9</v>
      </c>
      <c r="AM846" s="5">
        <f t="shared" si="106"/>
        <v>0.5</v>
      </c>
      <c r="AN846" s="4">
        <f t="shared" si="111"/>
        <v>7.572889057175312E-4</v>
      </c>
      <c r="AO846" s="3"/>
      <c r="AP846">
        <v>0</v>
      </c>
      <c r="AR846" t="s">
        <v>1</v>
      </c>
      <c r="AT846" s="2" t="s">
        <v>0</v>
      </c>
      <c r="AU846" s="1">
        <f t="shared" si="107"/>
        <v>1.2466582309845582</v>
      </c>
      <c r="AV846" s="1">
        <f t="shared" si="108"/>
        <v>0.91210699086661395</v>
      </c>
      <c r="AW846" s="1">
        <f t="shared" si="109"/>
        <v>0.57755575074866961</v>
      </c>
    </row>
    <row r="847" spans="1:49" x14ac:dyDescent="0.2">
      <c r="A847">
        <v>845</v>
      </c>
      <c r="B847" t="s">
        <v>9101</v>
      </c>
      <c r="C847" t="s">
        <v>9100</v>
      </c>
      <c r="D847" t="s">
        <v>9099</v>
      </c>
      <c r="F847" t="s">
        <v>9098</v>
      </c>
      <c r="G847" t="s">
        <v>17</v>
      </c>
      <c r="H847" t="s">
        <v>16</v>
      </c>
      <c r="I847" t="s">
        <v>9097</v>
      </c>
      <c r="J847" t="s">
        <v>9096</v>
      </c>
      <c r="K847" t="s">
        <v>9095</v>
      </c>
      <c r="L847" t="s">
        <v>9094</v>
      </c>
      <c r="M847" t="s">
        <v>9093</v>
      </c>
      <c r="N847">
        <v>22</v>
      </c>
      <c r="O847" t="s">
        <v>9092</v>
      </c>
      <c r="P847" t="s">
        <v>9091</v>
      </c>
      <c r="Q847" t="s">
        <v>9090</v>
      </c>
      <c r="R847" s="7">
        <v>38018</v>
      </c>
      <c r="S847" s="8">
        <f t="shared" si="104"/>
        <v>2004</v>
      </c>
      <c r="T847" s="8">
        <v>2004</v>
      </c>
      <c r="U847" s="8">
        <f t="shared" si="105"/>
        <v>18</v>
      </c>
      <c r="V847" s="7">
        <v>38018</v>
      </c>
      <c r="W847" t="s">
        <v>513</v>
      </c>
      <c r="X847" s="2">
        <v>1.774</v>
      </c>
      <c r="Y847" s="6">
        <f t="shared" si="110"/>
        <v>4.7355916820159633E-2</v>
      </c>
      <c r="AA847">
        <v>295515</v>
      </c>
      <c r="AB847">
        <v>29066</v>
      </c>
      <c r="AD847" t="s">
        <v>6</v>
      </c>
      <c r="AE847">
        <v>44</v>
      </c>
      <c r="AF847">
        <v>2</v>
      </c>
      <c r="AH847" t="s">
        <v>6168</v>
      </c>
      <c r="AI847" t="s">
        <v>9089</v>
      </c>
      <c r="AK847" t="s">
        <v>9088</v>
      </c>
      <c r="AL847">
        <v>4</v>
      </c>
      <c r="AM847" s="5">
        <f t="shared" si="106"/>
        <v>0.22222222222222221</v>
      </c>
      <c r="AN847" s="4">
        <f t="shared" si="111"/>
        <v>3.365728469855694E-4</v>
      </c>
      <c r="AO847" s="3"/>
      <c r="AP847">
        <v>0</v>
      </c>
      <c r="AR847" t="s">
        <v>1</v>
      </c>
      <c r="AT847" s="2">
        <v>3.1789999999999998</v>
      </c>
      <c r="AU847" s="1">
        <f t="shared" si="107"/>
        <v>3.3250113628207409</v>
      </c>
      <c r="AV847" s="1">
        <f t="shared" si="108"/>
        <v>2.3846244833572601</v>
      </c>
      <c r="AW847" s="1">
        <f t="shared" si="109"/>
        <v>1.4442376038937788</v>
      </c>
    </row>
    <row r="848" spans="1:49" x14ac:dyDescent="0.2">
      <c r="A848">
        <v>846</v>
      </c>
      <c r="B848" t="s">
        <v>9087</v>
      </c>
      <c r="C848" t="s">
        <v>9086</v>
      </c>
      <c r="F848" t="s">
        <v>9085</v>
      </c>
      <c r="G848" t="s">
        <v>17</v>
      </c>
      <c r="H848" t="s">
        <v>16</v>
      </c>
      <c r="I848" t="s">
        <v>9084</v>
      </c>
      <c r="J848">
        <v>60070476</v>
      </c>
      <c r="K848" t="s">
        <v>9083</v>
      </c>
      <c r="L848" t="s">
        <v>9082</v>
      </c>
      <c r="M848" t="s">
        <v>223</v>
      </c>
      <c r="N848">
        <v>2</v>
      </c>
      <c r="O848" t="s">
        <v>9081</v>
      </c>
      <c r="P848" t="s">
        <v>9080</v>
      </c>
      <c r="Q848" t="s">
        <v>9079</v>
      </c>
      <c r="R848" s="7">
        <v>38018</v>
      </c>
      <c r="S848" s="8">
        <f t="shared" si="104"/>
        <v>2004</v>
      </c>
      <c r="T848" s="8">
        <v>2004</v>
      </c>
      <c r="U848" s="8">
        <f t="shared" si="105"/>
        <v>18</v>
      </c>
      <c r="V848" s="7">
        <v>38018</v>
      </c>
      <c r="W848" t="s">
        <v>9078</v>
      </c>
      <c r="X848" s="2">
        <v>0.76500000000000001</v>
      </c>
      <c r="Y848" s="6">
        <f t="shared" si="110"/>
        <v>2.0421238087611118E-2</v>
      </c>
      <c r="AA848">
        <v>138703</v>
      </c>
      <c r="AB848">
        <v>19793</v>
      </c>
      <c r="AD848" t="s">
        <v>6</v>
      </c>
      <c r="AE848">
        <v>110</v>
      </c>
      <c r="AF848">
        <v>2</v>
      </c>
      <c r="AH848" t="s">
        <v>9077</v>
      </c>
      <c r="AI848" t="s">
        <v>9076</v>
      </c>
      <c r="AJ848" t="s">
        <v>9075</v>
      </c>
      <c r="AK848" t="s">
        <v>9074</v>
      </c>
      <c r="AL848">
        <v>34</v>
      </c>
      <c r="AM848" s="5">
        <f t="shared" si="106"/>
        <v>1.8888888888888888</v>
      </c>
      <c r="AN848" s="4">
        <f t="shared" si="111"/>
        <v>2.86086919937734E-3</v>
      </c>
      <c r="AO848" s="3"/>
      <c r="AP848">
        <v>0</v>
      </c>
      <c r="AR848" t="s">
        <v>1</v>
      </c>
      <c r="AT848" s="2" t="s">
        <v>0</v>
      </c>
      <c r="AU848" s="1">
        <f t="shared" si="107"/>
        <v>1.5153127421140982</v>
      </c>
      <c r="AV848" s="1">
        <f t="shared" si="108"/>
        <v>1.1641053643494228</v>
      </c>
      <c r="AW848" s="1">
        <f t="shared" si="109"/>
        <v>0.81289798658474732</v>
      </c>
    </row>
    <row r="849" spans="1:49" x14ac:dyDescent="0.2">
      <c r="A849">
        <v>847</v>
      </c>
      <c r="B849" t="s">
        <v>9073</v>
      </c>
      <c r="C849" t="s">
        <v>9072</v>
      </c>
      <c r="F849" t="s">
        <v>9071</v>
      </c>
      <c r="G849" t="s">
        <v>17</v>
      </c>
      <c r="H849" t="s">
        <v>16</v>
      </c>
      <c r="I849" t="s">
        <v>9070</v>
      </c>
      <c r="J849" t="s">
        <v>9069</v>
      </c>
      <c r="K849" t="s">
        <v>9068</v>
      </c>
      <c r="L849" t="s">
        <v>9067</v>
      </c>
      <c r="M849" t="s">
        <v>9066</v>
      </c>
      <c r="N849">
        <v>3</v>
      </c>
      <c r="O849" t="s">
        <v>9065</v>
      </c>
      <c r="P849" t="s">
        <v>9064</v>
      </c>
      <c r="Q849" t="s">
        <v>9063</v>
      </c>
      <c r="R849" s="7">
        <v>38018</v>
      </c>
      <c r="S849" s="8">
        <f t="shared" si="104"/>
        <v>2004</v>
      </c>
      <c r="T849" s="8">
        <v>2004</v>
      </c>
      <c r="U849" s="8">
        <f t="shared" si="105"/>
        <v>18</v>
      </c>
      <c r="V849" s="7">
        <v>38018</v>
      </c>
      <c r="W849" t="s">
        <v>9062</v>
      </c>
      <c r="X849" s="2">
        <v>0.66500000000000004</v>
      </c>
      <c r="Y849" s="6">
        <f t="shared" si="110"/>
        <v>1.7751795200341692E-2</v>
      </c>
      <c r="AA849" t="s">
        <v>9061</v>
      </c>
      <c r="AB849">
        <v>15961</v>
      </c>
      <c r="AD849" t="s">
        <v>6</v>
      </c>
      <c r="AE849">
        <v>51</v>
      </c>
      <c r="AF849">
        <v>1</v>
      </c>
      <c r="AH849" t="s">
        <v>9060</v>
      </c>
      <c r="AI849" t="s">
        <v>9059</v>
      </c>
      <c r="AJ849" t="s">
        <v>9058</v>
      </c>
      <c r="AK849" t="s">
        <v>9057</v>
      </c>
      <c r="AL849">
        <v>28</v>
      </c>
      <c r="AM849" s="5">
        <f t="shared" si="106"/>
        <v>1.5555555555555556</v>
      </c>
      <c r="AN849" s="4">
        <f t="shared" si="111"/>
        <v>2.356009928898986E-3</v>
      </c>
      <c r="AO849" s="3"/>
      <c r="AP849">
        <v>0</v>
      </c>
      <c r="AR849" t="s">
        <v>1</v>
      </c>
      <c r="AT849" s="2">
        <v>1.494</v>
      </c>
      <c r="AU849" s="1">
        <f t="shared" si="107"/>
        <v>1.3133059618908878</v>
      </c>
      <c r="AV849" s="1">
        <f t="shared" si="108"/>
        <v>1.0053902564620338</v>
      </c>
      <c r="AW849" s="1">
        <f t="shared" si="109"/>
        <v>0.69747455103317968</v>
      </c>
    </row>
    <row r="850" spans="1:49" x14ac:dyDescent="0.2">
      <c r="A850">
        <v>848</v>
      </c>
      <c r="B850" t="s">
        <v>9056</v>
      </c>
      <c r="C850" t="s">
        <v>9055</v>
      </c>
      <c r="F850" t="s">
        <v>9054</v>
      </c>
      <c r="G850" t="s">
        <v>17</v>
      </c>
      <c r="H850" t="s">
        <v>16</v>
      </c>
      <c r="I850" t="s">
        <v>3337</v>
      </c>
      <c r="J850" t="s">
        <v>9053</v>
      </c>
      <c r="K850" t="s">
        <v>9052</v>
      </c>
      <c r="L850" t="s">
        <v>9051</v>
      </c>
      <c r="M850" t="s">
        <v>9050</v>
      </c>
      <c r="N850">
        <v>3</v>
      </c>
      <c r="O850" t="s">
        <v>9049</v>
      </c>
      <c r="P850" t="s">
        <v>9048</v>
      </c>
      <c r="Q850" t="s">
        <v>9047</v>
      </c>
      <c r="R850" s="7">
        <v>38018</v>
      </c>
      <c r="S850" s="8">
        <f t="shared" si="104"/>
        <v>2004</v>
      </c>
      <c r="T850" s="8">
        <v>2004</v>
      </c>
      <c r="U850" s="8">
        <f t="shared" si="105"/>
        <v>18</v>
      </c>
      <c r="V850" s="7">
        <v>38018</v>
      </c>
      <c r="W850" t="s">
        <v>9046</v>
      </c>
      <c r="X850" s="2">
        <v>0.59099999999999997</v>
      </c>
      <c r="Y850" s="6">
        <f t="shared" si="110"/>
        <v>1.5776407463762313E-2</v>
      </c>
      <c r="AA850">
        <v>9462171</v>
      </c>
      <c r="AB850">
        <v>27029</v>
      </c>
      <c r="AD850" t="s">
        <v>6</v>
      </c>
      <c r="AE850">
        <v>78</v>
      </c>
      <c r="AF850" s="9">
        <v>44289</v>
      </c>
      <c r="AH850" t="s">
        <v>9045</v>
      </c>
      <c r="AI850" t="s">
        <v>9044</v>
      </c>
      <c r="AK850" t="s">
        <v>9043</v>
      </c>
      <c r="AL850">
        <v>8</v>
      </c>
      <c r="AM850" s="5">
        <f t="shared" si="106"/>
        <v>0.44444444444444442</v>
      </c>
      <c r="AN850" s="4">
        <f t="shared" si="111"/>
        <v>6.7314569397113879E-4</v>
      </c>
      <c r="AO850" s="3"/>
      <c r="AP850">
        <v>0</v>
      </c>
      <c r="AR850" t="s">
        <v>1</v>
      </c>
      <c r="AT850" s="2" t="s">
        <v>0</v>
      </c>
      <c r="AU850" s="1">
        <f t="shared" si="107"/>
        <v>1.1245428932824959</v>
      </c>
      <c r="AV850" s="1">
        <f t="shared" si="108"/>
        <v>0.82247765788667249</v>
      </c>
      <c r="AW850" s="1">
        <f t="shared" si="109"/>
        <v>0.52041242249084907</v>
      </c>
    </row>
    <row r="851" spans="1:49" x14ac:dyDescent="0.2">
      <c r="A851">
        <v>849</v>
      </c>
      <c r="B851" t="s">
        <v>9042</v>
      </c>
      <c r="C851" t="s">
        <v>9041</v>
      </c>
      <c r="F851" t="s">
        <v>9040</v>
      </c>
      <c r="G851" t="s">
        <v>17</v>
      </c>
      <c r="H851" t="s">
        <v>16</v>
      </c>
      <c r="I851" t="s">
        <v>9039</v>
      </c>
      <c r="J851">
        <v>60028419</v>
      </c>
      <c r="K851" t="s">
        <v>817</v>
      </c>
      <c r="L851" t="s">
        <v>816</v>
      </c>
      <c r="M851" t="s">
        <v>815</v>
      </c>
      <c r="N851">
        <v>4</v>
      </c>
      <c r="O851" t="s">
        <v>9038</v>
      </c>
      <c r="P851" t="s">
        <v>9037</v>
      </c>
      <c r="Q851" t="s">
        <v>9036</v>
      </c>
      <c r="R851" s="7">
        <v>38018</v>
      </c>
      <c r="S851" s="8">
        <f t="shared" si="104"/>
        <v>2004</v>
      </c>
      <c r="T851" s="8">
        <v>2004</v>
      </c>
      <c r="U851" s="8">
        <f t="shared" si="105"/>
        <v>18</v>
      </c>
      <c r="V851" s="7">
        <v>38018</v>
      </c>
      <c r="W851" t="s">
        <v>561</v>
      </c>
      <c r="X851" s="2">
        <v>1.6519999999999999</v>
      </c>
      <c r="Y851" s="6">
        <f t="shared" si="110"/>
        <v>4.409919649769093E-2</v>
      </c>
      <c r="AA851" t="s">
        <v>560</v>
      </c>
      <c r="AB851">
        <v>17337</v>
      </c>
      <c r="AD851" t="s">
        <v>6</v>
      </c>
      <c r="AE851">
        <v>52</v>
      </c>
      <c r="AF851">
        <v>2</v>
      </c>
      <c r="AH851" t="s">
        <v>9035</v>
      </c>
      <c r="AI851" t="s">
        <v>9034</v>
      </c>
      <c r="AJ851" t="s">
        <v>9033</v>
      </c>
      <c r="AK851" t="s">
        <v>9032</v>
      </c>
      <c r="AL851">
        <v>12</v>
      </c>
      <c r="AM851" s="5">
        <f t="shared" si="106"/>
        <v>0.66666666666666663</v>
      </c>
      <c r="AN851" s="4">
        <f t="shared" si="111"/>
        <v>1.0097185409567082E-3</v>
      </c>
      <c r="AO851" s="3"/>
      <c r="AP851">
        <v>0</v>
      </c>
      <c r="AR851" t="s">
        <v>1</v>
      </c>
      <c r="AT851" s="2" t="s">
        <v>0</v>
      </c>
      <c r="AU851" s="1">
        <f t="shared" si="107"/>
        <v>3.1172353110670663</v>
      </c>
      <c r="AV851" s="1">
        <f t="shared" si="108"/>
        <v>2.2554457519323821</v>
      </c>
      <c r="AW851" s="1">
        <f t="shared" si="109"/>
        <v>1.3936561927976974</v>
      </c>
    </row>
    <row r="852" spans="1:49" x14ac:dyDescent="0.2">
      <c r="A852">
        <v>850</v>
      </c>
      <c r="B852" t="s">
        <v>9031</v>
      </c>
      <c r="C852" t="s">
        <v>9030</v>
      </c>
      <c r="F852" t="s">
        <v>9029</v>
      </c>
      <c r="G852" t="s">
        <v>17</v>
      </c>
      <c r="H852" t="s">
        <v>16</v>
      </c>
      <c r="I852" t="s">
        <v>3437</v>
      </c>
      <c r="J852">
        <v>60096204</v>
      </c>
      <c r="K852" t="s">
        <v>9028</v>
      </c>
      <c r="L852" t="s">
        <v>6274</v>
      </c>
      <c r="M852" t="s">
        <v>2404</v>
      </c>
      <c r="N852">
        <v>2</v>
      </c>
      <c r="O852" t="s">
        <v>9027</v>
      </c>
      <c r="P852" t="s">
        <v>9026</v>
      </c>
      <c r="Q852" t="s">
        <v>9025</v>
      </c>
      <c r="R852" s="7">
        <v>38018</v>
      </c>
      <c r="S852" s="8">
        <f t="shared" si="104"/>
        <v>2004</v>
      </c>
      <c r="T852" s="8">
        <v>2004</v>
      </c>
      <c r="U852" s="8">
        <f t="shared" si="105"/>
        <v>18</v>
      </c>
      <c r="V852" s="7">
        <v>38018</v>
      </c>
      <c r="W852" t="s">
        <v>3430</v>
      </c>
      <c r="X852" s="2">
        <v>0.36699999999999999</v>
      </c>
      <c r="Y852" s="6">
        <f t="shared" si="110"/>
        <v>9.7968553962787964E-3</v>
      </c>
      <c r="AA852">
        <v>10283358</v>
      </c>
      <c r="AB852">
        <v>27502</v>
      </c>
      <c r="AD852" t="s">
        <v>6</v>
      </c>
      <c r="AE852">
        <v>49</v>
      </c>
      <c r="AF852">
        <v>2</v>
      </c>
      <c r="AH852" t="s">
        <v>9024</v>
      </c>
      <c r="AL852">
        <v>0</v>
      </c>
      <c r="AM852" s="5">
        <f t="shared" si="106"/>
        <v>0</v>
      </c>
      <c r="AN852" s="4">
        <f t="shared" si="111"/>
        <v>0</v>
      </c>
      <c r="AO852" s="3"/>
      <c r="AP852">
        <v>0</v>
      </c>
      <c r="AR852" t="s">
        <v>1</v>
      </c>
      <c r="AT852" s="2">
        <v>0.67900000000000005</v>
      </c>
      <c r="AU852" s="1">
        <f t="shared" si="107"/>
        <v>0.68577987773951565</v>
      </c>
      <c r="AV852" s="1">
        <f t="shared" si="108"/>
        <v>0.48984276981393982</v>
      </c>
      <c r="AW852" s="1">
        <f t="shared" si="109"/>
        <v>0.29390566188836392</v>
      </c>
    </row>
    <row r="853" spans="1:49" x14ac:dyDescent="0.2">
      <c r="A853">
        <v>851</v>
      </c>
      <c r="B853" t="s">
        <v>9023</v>
      </c>
      <c r="C853" t="s">
        <v>9022</v>
      </c>
      <c r="F853" t="s">
        <v>9021</v>
      </c>
      <c r="G853" t="s">
        <v>17</v>
      </c>
      <c r="H853" t="s">
        <v>16</v>
      </c>
      <c r="I853" t="s">
        <v>9020</v>
      </c>
      <c r="J853" t="s">
        <v>9019</v>
      </c>
      <c r="K853" t="s">
        <v>9018</v>
      </c>
      <c r="L853" t="s">
        <v>9017</v>
      </c>
      <c r="M853" t="s">
        <v>9016</v>
      </c>
      <c r="N853">
        <v>6</v>
      </c>
      <c r="O853" t="s">
        <v>9015</v>
      </c>
      <c r="P853" t="s">
        <v>9014</v>
      </c>
      <c r="Q853" t="s">
        <v>9013</v>
      </c>
      <c r="R853" s="7">
        <v>38018</v>
      </c>
      <c r="S853" s="8">
        <f t="shared" si="104"/>
        <v>2004</v>
      </c>
      <c r="T853" s="8">
        <v>2004</v>
      </c>
      <c r="U853" s="8">
        <f t="shared" si="105"/>
        <v>18</v>
      </c>
      <c r="V853" s="7">
        <v>38018</v>
      </c>
      <c r="W853" t="s">
        <v>9012</v>
      </c>
      <c r="X853" s="2">
        <v>2.137</v>
      </c>
      <c r="Y853" s="6">
        <f t="shared" si="110"/>
        <v>5.7045994500947654E-2</v>
      </c>
      <c r="AA853">
        <v>46361</v>
      </c>
      <c r="AB853">
        <v>26750</v>
      </c>
      <c r="AD853" t="s">
        <v>6</v>
      </c>
      <c r="AE853">
        <v>414</v>
      </c>
      <c r="AF853">
        <v>2</v>
      </c>
      <c r="AH853" t="s">
        <v>9011</v>
      </c>
      <c r="AI853" t="s">
        <v>9010</v>
      </c>
      <c r="AJ853" t="s">
        <v>9009</v>
      </c>
      <c r="AK853" t="s">
        <v>9008</v>
      </c>
      <c r="AL853">
        <v>15</v>
      </c>
      <c r="AM853" s="5">
        <f t="shared" si="106"/>
        <v>0.83333333333333337</v>
      </c>
      <c r="AN853" s="4">
        <f t="shared" si="111"/>
        <v>1.2621481761958854E-3</v>
      </c>
      <c r="AO853" s="3"/>
      <c r="AP853">
        <v>1</v>
      </c>
      <c r="AR853" t="s">
        <v>1</v>
      </c>
      <c r="AT853" s="2" t="s">
        <v>0</v>
      </c>
      <c r="AU853" s="1">
        <f t="shared" si="107"/>
        <v>4.031084060352212</v>
      </c>
      <c r="AV853" s="1">
        <f t="shared" si="108"/>
        <v>2.915407133857177</v>
      </c>
      <c r="AW853" s="1">
        <f t="shared" si="109"/>
        <v>1.7997302073621415</v>
      </c>
    </row>
    <row r="854" spans="1:49" x14ac:dyDescent="0.2">
      <c r="A854">
        <v>852</v>
      </c>
      <c r="B854" t="s">
        <v>9007</v>
      </c>
      <c r="C854" t="s">
        <v>9006</v>
      </c>
      <c r="F854" t="s">
        <v>9005</v>
      </c>
      <c r="G854" t="s">
        <v>17</v>
      </c>
      <c r="H854" t="s">
        <v>16</v>
      </c>
      <c r="I854" t="s">
        <v>9004</v>
      </c>
      <c r="J854" t="s">
        <v>9003</v>
      </c>
      <c r="K854" t="s">
        <v>9002</v>
      </c>
      <c r="L854" t="s">
        <v>9001</v>
      </c>
      <c r="M854" t="s">
        <v>1178</v>
      </c>
      <c r="N854">
        <v>3</v>
      </c>
      <c r="O854" t="s">
        <v>9000</v>
      </c>
      <c r="P854" t="s">
        <v>8999</v>
      </c>
      <c r="Q854" t="s">
        <v>8998</v>
      </c>
      <c r="R854" s="7">
        <v>38018</v>
      </c>
      <c r="S854" s="8">
        <f t="shared" si="104"/>
        <v>2004</v>
      </c>
      <c r="T854" s="8">
        <v>2004</v>
      </c>
      <c r="U854" s="8">
        <f t="shared" si="105"/>
        <v>18</v>
      </c>
      <c r="V854" s="7">
        <v>38018</v>
      </c>
      <c r="W854" t="s">
        <v>1636</v>
      </c>
      <c r="X854" s="2">
        <v>1.3720000000000001</v>
      </c>
      <c r="Y854" s="6">
        <f t="shared" si="110"/>
        <v>3.662475641333654E-2</v>
      </c>
      <c r="AA854">
        <v>189480</v>
      </c>
      <c r="AB854">
        <v>17366</v>
      </c>
      <c r="AD854" t="s">
        <v>6</v>
      </c>
      <c r="AE854">
        <v>52</v>
      </c>
      <c r="AF854">
        <v>2</v>
      </c>
      <c r="AH854" t="s">
        <v>8997</v>
      </c>
      <c r="AI854" t="s">
        <v>8996</v>
      </c>
      <c r="AJ854" t="s">
        <v>8995</v>
      </c>
      <c r="AK854" t="s">
        <v>8994</v>
      </c>
      <c r="AL854">
        <v>17</v>
      </c>
      <c r="AM854" s="5">
        <f t="shared" si="106"/>
        <v>0.94444444444444442</v>
      </c>
      <c r="AN854" s="4">
        <f t="shared" si="111"/>
        <v>1.43043459968867E-3</v>
      </c>
      <c r="AO854" s="3"/>
      <c r="AP854">
        <v>0</v>
      </c>
      <c r="AQ854" t="s">
        <v>6164</v>
      </c>
      <c r="AR854" t="s">
        <v>1</v>
      </c>
      <c r="AS854" t="s">
        <v>4186</v>
      </c>
      <c r="AT854" s="2" t="s">
        <v>0</v>
      </c>
      <c r="AU854" s="1">
        <f t="shared" si="107"/>
        <v>2.6066459869242178</v>
      </c>
      <c r="AV854" s="1">
        <f t="shared" si="108"/>
        <v>1.9027595506512605</v>
      </c>
      <c r="AW854" s="1">
        <f t="shared" si="109"/>
        <v>1.1988731143783031</v>
      </c>
    </row>
    <row r="855" spans="1:49" x14ac:dyDescent="0.2">
      <c r="A855">
        <v>853</v>
      </c>
      <c r="B855" t="s">
        <v>8993</v>
      </c>
      <c r="C855" t="s">
        <v>8992</v>
      </c>
      <c r="F855" t="s">
        <v>8991</v>
      </c>
      <c r="G855" t="s">
        <v>17</v>
      </c>
      <c r="H855" t="s">
        <v>16</v>
      </c>
      <c r="I855" t="s">
        <v>8990</v>
      </c>
      <c r="J855" t="s">
        <v>8989</v>
      </c>
      <c r="K855" t="s">
        <v>8988</v>
      </c>
      <c r="L855" t="s">
        <v>8987</v>
      </c>
      <c r="M855" t="s">
        <v>8986</v>
      </c>
      <c r="N855">
        <v>2</v>
      </c>
      <c r="O855" t="s">
        <v>8985</v>
      </c>
      <c r="P855" t="s">
        <v>8984</v>
      </c>
      <c r="Q855" t="s">
        <v>8983</v>
      </c>
      <c r="R855" s="7">
        <v>38018</v>
      </c>
      <c r="S855" s="8">
        <f t="shared" si="104"/>
        <v>2004</v>
      </c>
      <c r="T855" s="8">
        <v>2004</v>
      </c>
      <c r="U855" s="8">
        <f t="shared" si="105"/>
        <v>18</v>
      </c>
      <c r="V855" s="7">
        <v>38018</v>
      </c>
      <c r="W855" t="s">
        <v>1636</v>
      </c>
      <c r="X855" s="2">
        <v>1.3720000000000001</v>
      </c>
      <c r="Y855" s="6">
        <f t="shared" si="110"/>
        <v>3.662475641333654E-2</v>
      </c>
      <c r="AA855">
        <v>189480</v>
      </c>
      <c r="AB855">
        <v>17366</v>
      </c>
      <c r="AD855" t="s">
        <v>6</v>
      </c>
      <c r="AE855">
        <v>52</v>
      </c>
      <c r="AF855">
        <v>2</v>
      </c>
      <c r="AH855" t="s">
        <v>8982</v>
      </c>
      <c r="AI855" t="s">
        <v>8981</v>
      </c>
      <c r="AJ855" t="s">
        <v>8980</v>
      </c>
      <c r="AK855" t="s">
        <v>8979</v>
      </c>
      <c r="AL855">
        <v>32</v>
      </c>
      <c r="AM855" s="5">
        <f t="shared" si="106"/>
        <v>1.7777777777777777</v>
      </c>
      <c r="AN855" s="4">
        <f t="shared" si="111"/>
        <v>2.6925827758845552E-3</v>
      </c>
      <c r="AO855" s="3"/>
      <c r="AP855">
        <v>0</v>
      </c>
      <c r="AR855" t="s">
        <v>1</v>
      </c>
      <c r="AT855" s="2" t="s">
        <v>0</v>
      </c>
      <c r="AU855" s="1">
        <f t="shared" si="107"/>
        <v>2.6445104322100943</v>
      </c>
      <c r="AV855" s="1">
        <f t="shared" si="108"/>
        <v>1.9658669594610549</v>
      </c>
      <c r="AW855" s="1">
        <f t="shared" si="109"/>
        <v>1.2872234867120151</v>
      </c>
    </row>
    <row r="856" spans="1:49" x14ac:dyDescent="0.2">
      <c r="A856">
        <v>854</v>
      </c>
      <c r="B856" t="s">
        <v>8978</v>
      </c>
      <c r="C856" t="s">
        <v>8977</v>
      </c>
      <c r="F856" t="s">
        <v>8976</v>
      </c>
      <c r="G856" t="s">
        <v>17</v>
      </c>
      <c r="H856" t="s">
        <v>16</v>
      </c>
      <c r="I856" t="s">
        <v>8975</v>
      </c>
      <c r="J856" t="s">
        <v>8974</v>
      </c>
      <c r="K856" t="s">
        <v>8973</v>
      </c>
      <c r="L856" t="s">
        <v>8972</v>
      </c>
      <c r="M856" t="s">
        <v>8971</v>
      </c>
      <c r="N856">
        <v>3</v>
      </c>
      <c r="O856" t="s">
        <v>8970</v>
      </c>
      <c r="P856" t="s">
        <v>8969</v>
      </c>
      <c r="Q856" t="s">
        <v>8968</v>
      </c>
      <c r="R856" s="7">
        <v>38018</v>
      </c>
      <c r="S856" s="8">
        <f t="shared" si="104"/>
        <v>2004</v>
      </c>
      <c r="T856" s="8">
        <v>2004</v>
      </c>
      <c r="U856" s="8">
        <f t="shared" si="105"/>
        <v>18</v>
      </c>
      <c r="V856" s="7">
        <v>38018</v>
      </c>
      <c r="W856" t="s">
        <v>8967</v>
      </c>
      <c r="X856" s="2">
        <v>0.5</v>
      </c>
      <c r="Y856" s="6">
        <f t="shared" si="110"/>
        <v>1.3347214436347135E-2</v>
      </c>
      <c r="AA856">
        <v>253154</v>
      </c>
      <c r="AB856">
        <v>12162</v>
      </c>
      <c r="AD856" t="s">
        <v>6</v>
      </c>
      <c r="AE856">
        <v>84</v>
      </c>
      <c r="AF856">
        <v>1</v>
      </c>
      <c r="AH856" t="s">
        <v>8966</v>
      </c>
      <c r="AI856" t="s">
        <v>8965</v>
      </c>
      <c r="AK856" t="s">
        <v>8964</v>
      </c>
      <c r="AL856">
        <v>7</v>
      </c>
      <c r="AM856" s="5">
        <f t="shared" si="106"/>
        <v>0.3888888888888889</v>
      </c>
      <c r="AN856" s="4">
        <f t="shared" si="111"/>
        <v>5.890024822247465E-4</v>
      </c>
      <c r="AO856" s="3"/>
      <c r="AP856">
        <v>0</v>
      </c>
      <c r="AR856" t="s">
        <v>1</v>
      </c>
      <c r="AT856" s="2" t="s">
        <v>0</v>
      </c>
      <c r="AU856" s="1">
        <f t="shared" si="107"/>
        <v>0.95197508501104167</v>
      </c>
      <c r="AV856" s="1">
        <f t="shared" si="108"/>
        <v>0.6968108459285941</v>
      </c>
      <c r="AW856" s="1">
        <f t="shared" si="109"/>
        <v>0.44164660684614632</v>
      </c>
    </row>
    <row r="857" spans="1:49" x14ac:dyDescent="0.2">
      <c r="A857">
        <v>855</v>
      </c>
      <c r="B857" t="s">
        <v>8963</v>
      </c>
      <c r="C857" t="s">
        <v>8962</v>
      </c>
      <c r="F857" t="s">
        <v>8961</v>
      </c>
      <c r="G857" t="s">
        <v>17</v>
      </c>
      <c r="H857" t="s">
        <v>16</v>
      </c>
      <c r="I857" t="s">
        <v>8960</v>
      </c>
      <c r="J857" t="s">
        <v>8959</v>
      </c>
      <c r="K857" t="s">
        <v>8958</v>
      </c>
      <c r="L857" t="s">
        <v>8957</v>
      </c>
      <c r="M857" t="s">
        <v>345</v>
      </c>
      <c r="N857">
        <v>3</v>
      </c>
      <c r="O857" t="s">
        <v>8956</v>
      </c>
      <c r="P857" t="s">
        <v>8955</v>
      </c>
      <c r="Q857" t="s">
        <v>8954</v>
      </c>
      <c r="R857" s="7">
        <v>38018</v>
      </c>
      <c r="S857" s="8">
        <f t="shared" si="104"/>
        <v>2004</v>
      </c>
      <c r="T857" s="8">
        <v>2004</v>
      </c>
      <c r="U857" s="8">
        <f t="shared" si="105"/>
        <v>18</v>
      </c>
      <c r="V857" s="7">
        <v>38018</v>
      </c>
      <c r="W857" t="s">
        <v>164</v>
      </c>
      <c r="X857" s="2">
        <v>1.6379999999999999</v>
      </c>
      <c r="Y857" s="6">
        <f t="shared" si="110"/>
        <v>4.3725474493473214E-2</v>
      </c>
      <c r="AA857" t="s">
        <v>163</v>
      </c>
      <c r="AB857">
        <v>17391</v>
      </c>
      <c r="AD857" t="s">
        <v>6</v>
      </c>
      <c r="AE857">
        <v>52</v>
      </c>
      <c r="AF857">
        <v>2</v>
      </c>
      <c r="AH857" t="s">
        <v>8953</v>
      </c>
      <c r="AI857" t="s">
        <v>8952</v>
      </c>
      <c r="AJ857" t="s">
        <v>8951</v>
      </c>
      <c r="AK857" t="s">
        <v>8950</v>
      </c>
      <c r="AL857">
        <v>155</v>
      </c>
      <c r="AM857" s="5">
        <f t="shared" si="106"/>
        <v>8.6111111111111107</v>
      </c>
      <c r="AN857" s="4">
        <f t="shared" si="111"/>
        <v>1.3042197820690816E-2</v>
      </c>
      <c r="AO857" s="3"/>
      <c r="AP857">
        <v>0</v>
      </c>
      <c r="AR857" t="s">
        <v>8949</v>
      </c>
      <c r="AT857" s="2">
        <v>4.931</v>
      </c>
      <c r="AU857" s="1">
        <f t="shared" si="107"/>
        <v>3.4520491491638494</v>
      </c>
      <c r="AV857" s="1">
        <f t="shared" si="108"/>
        <v>2.8383836157082016</v>
      </c>
      <c r="AW857" s="1">
        <f t="shared" si="109"/>
        <v>2.2247180822525534</v>
      </c>
    </row>
    <row r="858" spans="1:49" x14ac:dyDescent="0.2">
      <c r="A858">
        <v>856</v>
      </c>
      <c r="B858" t="s">
        <v>8948</v>
      </c>
      <c r="C858" t="s">
        <v>8947</v>
      </c>
      <c r="F858" t="s">
        <v>8946</v>
      </c>
      <c r="G858" t="s">
        <v>17</v>
      </c>
      <c r="H858" t="s">
        <v>16</v>
      </c>
      <c r="I858" t="s">
        <v>8945</v>
      </c>
      <c r="J858" t="s">
        <v>8944</v>
      </c>
      <c r="K858" t="s">
        <v>8943</v>
      </c>
      <c r="L858" t="s">
        <v>8942</v>
      </c>
      <c r="M858" t="s">
        <v>8941</v>
      </c>
      <c r="N858">
        <v>3</v>
      </c>
      <c r="O858" t="s">
        <v>8940</v>
      </c>
      <c r="P858" t="s">
        <v>8939</v>
      </c>
      <c r="Q858" t="s">
        <v>8938</v>
      </c>
      <c r="R858" s="7">
        <v>38018</v>
      </c>
      <c r="S858" s="8">
        <f t="shared" si="104"/>
        <v>2004</v>
      </c>
      <c r="T858" s="8">
        <v>2004</v>
      </c>
      <c r="U858" s="8">
        <f t="shared" si="105"/>
        <v>18</v>
      </c>
      <c r="V858" s="7">
        <v>38018</v>
      </c>
      <c r="W858" t="s">
        <v>164</v>
      </c>
      <c r="X858" s="2">
        <v>1.6379999999999999</v>
      </c>
      <c r="Y858" s="6">
        <f t="shared" si="110"/>
        <v>4.3725474493473214E-2</v>
      </c>
      <c r="AA858" t="s">
        <v>163</v>
      </c>
      <c r="AB858">
        <v>17391</v>
      </c>
      <c r="AD858" t="s">
        <v>6</v>
      </c>
      <c r="AE858">
        <v>52</v>
      </c>
      <c r="AF858">
        <v>2</v>
      </c>
      <c r="AH858" t="s">
        <v>8937</v>
      </c>
      <c r="AI858" t="s">
        <v>8936</v>
      </c>
      <c r="AJ858" t="s">
        <v>8935</v>
      </c>
      <c r="AK858" t="s">
        <v>8934</v>
      </c>
      <c r="AL858">
        <v>2498</v>
      </c>
      <c r="AM858" s="5">
        <f t="shared" si="106"/>
        <v>138.77777777777777</v>
      </c>
      <c r="AN858" s="4">
        <f t="shared" si="111"/>
        <v>0.2101897429424881</v>
      </c>
      <c r="AO858" s="3"/>
      <c r="AP858">
        <v>0</v>
      </c>
      <c r="AR858" t="s">
        <v>1</v>
      </c>
      <c r="AT858" s="2">
        <v>4.931</v>
      </c>
      <c r="AU858" s="1">
        <f t="shared" si="107"/>
        <v>9.3664755028177691</v>
      </c>
      <c r="AV858" s="1">
        <f t="shared" si="108"/>
        <v>12.695760871798065</v>
      </c>
      <c r="AW858" s="1">
        <f t="shared" si="109"/>
        <v>16.025046240778362</v>
      </c>
    </row>
    <row r="859" spans="1:49" x14ac:dyDescent="0.2">
      <c r="A859">
        <v>857</v>
      </c>
      <c r="B859" t="s">
        <v>8933</v>
      </c>
      <c r="C859" t="s">
        <v>8932</v>
      </c>
      <c r="F859" t="s">
        <v>8931</v>
      </c>
      <c r="G859" t="s">
        <v>17</v>
      </c>
      <c r="H859" t="s">
        <v>16</v>
      </c>
      <c r="I859" t="s">
        <v>8930</v>
      </c>
      <c r="J859">
        <v>60009415</v>
      </c>
      <c r="K859" t="s">
        <v>8929</v>
      </c>
      <c r="L859" t="s">
        <v>8928</v>
      </c>
      <c r="M859" t="s">
        <v>120</v>
      </c>
      <c r="N859">
        <v>4</v>
      </c>
      <c r="O859" t="s">
        <v>8927</v>
      </c>
      <c r="P859" t="s">
        <v>8926</v>
      </c>
      <c r="Q859" t="s">
        <v>8925</v>
      </c>
      <c r="R859" s="7">
        <v>38018</v>
      </c>
      <c r="S859" s="8">
        <f t="shared" si="104"/>
        <v>2004</v>
      </c>
      <c r="T859" s="8">
        <v>2004</v>
      </c>
      <c r="U859" s="8">
        <f t="shared" si="105"/>
        <v>18</v>
      </c>
      <c r="V859" s="7">
        <v>38018</v>
      </c>
      <c r="W859" t="s">
        <v>164</v>
      </c>
      <c r="X859" s="2">
        <v>1.6379999999999999</v>
      </c>
      <c r="Y859" s="6">
        <f t="shared" si="110"/>
        <v>4.3725474493473214E-2</v>
      </c>
      <c r="AA859" t="s">
        <v>163</v>
      </c>
      <c r="AB859">
        <v>17391</v>
      </c>
      <c r="AD859" t="s">
        <v>6</v>
      </c>
      <c r="AE859">
        <v>52</v>
      </c>
      <c r="AF859">
        <v>2</v>
      </c>
      <c r="AH859" t="s">
        <v>8924</v>
      </c>
      <c r="AI859" t="s">
        <v>8923</v>
      </c>
      <c r="AJ859" t="s">
        <v>8922</v>
      </c>
      <c r="AK859" t="s">
        <v>8921</v>
      </c>
      <c r="AL859">
        <v>700</v>
      </c>
      <c r="AM859" s="5">
        <f t="shared" si="106"/>
        <v>38.888888888888886</v>
      </c>
      <c r="AN859" s="4">
        <f t="shared" si="111"/>
        <v>5.8900248222474645E-2</v>
      </c>
      <c r="AO859" s="3"/>
      <c r="AP859">
        <v>0</v>
      </c>
      <c r="AQ859" t="s">
        <v>55</v>
      </c>
      <c r="AR859" t="s">
        <v>8920</v>
      </c>
      <c r="AS859" t="s">
        <v>53</v>
      </c>
      <c r="AT859" s="2">
        <v>4.931</v>
      </c>
      <c r="AU859" s="1">
        <f t="shared" si="107"/>
        <v>4.8277906612173638</v>
      </c>
      <c r="AV859" s="1">
        <f t="shared" si="108"/>
        <v>5.1312861357973931</v>
      </c>
      <c r="AW859" s="1">
        <f t="shared" si="109"/>
        <v>5.4347816103774216</v>
      </c>
    </row>
    <row r="860" spans="1:49" x14ac:dyDescent="0.2">
      <c r="A860">
        <v>858</v>
      </c>
      <c r="B860" t="s">
        <v>8919</v>
      </c>
      <c r="C860" t="s">
        <v>8918</v>
      </c>
      <c r="F860" t="s">
        <v>8917</v>
      </c>
      <c r="G860" t="s">
        <v>17</v>
      </c>
      <c r="H860" t="s">
        <v>16</v>
      </c>
      <c r="I860" t="s">
        <v>8916</v>
      </c>
      <c r="J860">
        <v>60032179</v>
      </c>
      <c r="K860" t="s">
        <v>4352</v>
      </c>
      <c r="L860" t="s">
        <v>4351</v>
      </c>
      <c r="M860" t="s">
        <v>120</v>
      </c>
      <c r="N860">
        <v>2</v>
      </c>
      <c r="O860" t="s">
        <v>8915</v>
      </c>
      <c r="P860" t="s">
        <v>8914</v>
      </c>
      <c r="Q860" t="s">
        <v>8913</v>
      </c>
      <c r="R860" s="7">
        <v>38018</v>
      </c>
      <c r="S860" s="8">
        <f t="shared" si="104"/>
        <v>2004</v>
      </c>
      <c r="T860" s="8">
        <v>2004</v>
      </c>
      <c r="U860" s="8">
        <f t="shared" si="105"/>
        <v>18</v>
      </c>
      <c r="V860" s="7">
        <v>38018</v>
      </c>
      <c r="W860" t="s">
        <v>164</v>
      </c>
      <c r="X860" s="2">
        <v>1.6379999999999999</v>
      </c>
      <c r="Y860" s="6">
        <f t="shared" si="110"/>
        <v>4.3725474493473214E-2</v>
      </c>
      <c r="AA860" t="s">
        <v>163</v>
      </c>
      <c r="AB860">
        <v>17391</v>
      </c>
      <c r="AD860" t="s">
        <v>6</v>
      </c>
      <c r="AE860">
        <v>52</v>
      </c>
      <c r="AF860">
        <v>2</v>
      </c>
      <c r="AH860" t="s">
        <v>8912</v>
      </c>
      <c r="AI860" t="s">
        <v>8911</v>
      </c>
      <c r="AJ860" t="s">
        <v>8910</v>
      </c>
      <c r="AK860" t="s">
        <v>8909</v>
      </c>
      <c r="AL860">
        <v>218</v>
      </c>
      <c r="AM860" s="5">
        <f t="shared" si="106"/>
        <v>12.111111111111111</v>
      </c>
      <c r="AN860" s="4">
        <f t="shared" si="111"/>
        <v>1.8343220160713533E-2</v>
      </c>
      <c r="AO860" s="3"/>
      <c r="AP860">
        <v>0</v>
      </c>
      <c r="AQ860" t="s">
        <v>55</v>
      </c>
      <c r="AR860" t="s">
        <v>8908</v>
      </c>
      <c r="AS860" t="s">
        <v>53</v>
      </c>
      <c r="AT860" s="2">
        <v>4.931</v>
      </c>
      <c r="AU860" s="1">
        <f t="shared" si="107"/>
        <v>3.6110798193645306</v>
      </c>
      <c r="AV860" s="1">
        <f t="shared" si="108"/>
        <v>3.1034347327093372</v>
      </c>
      <c r="AW860" s="1">
        <f t="shared" si="109"/>
        <v>2.5957896460541434</v>
      </c>
    </row>
    <row r="861" spans="1:49" x14ac:dyDescent="0.2">
      <c r="A861">
        <v>859</v>
      </c>
      <c r="B861" t="s">
        <v>8907</v>
      </c>
      <c r="C861" t="s">
        <v>8906</v>
      </c>
      <c r="F861" t="s">
        <v>8905</v>
      </c>
      <c r="G861" t="s">
        <v>17</v>
      </c>
      <c r="H861" t="s">
        <v>16</v>
      </c>
      <c r="I861" t="s">
        <v>8904</v>
      </c>
      <c r="J861" t="s">
        <v>8903</v>
      </c>
      <c r="K861" t="s">
        <v>8902</v>
      </c>
      <c r="L861" t="s">
        <v>8901</v>
      </c>
      <c r="M861" t="s">
        <v>8900</v>
      </c>
      <c r="N861">
        <v>2</v>
      </c>
      <c r="O861" t="s">
        <v>8899</v>
      </c>
      <c r="P861" t="s">
        <v>8898</v>
      </c>
      <c r="Q861" t="s">
        <v>8897</v>
      </c>
      <c r="R861" s="7">
        <v>38018</v>
      </c>
      <c r="S861" s="8">
        <f t="shared" si="104"/>
        <v>2004</v>
      </c>
      <c r="T861" s="8">
        <v>2004</v>
      </c>
      <c r="U861" s="8">
        <f t="shared" si="105"/>
        <v>18</v>
      </c>
      <c r="V861" s="7">
        <v>38018</v>
      </c>
      <c r="W861" t="s">
        <v>164</v>
      </c>
      <c r="X861" s="2">
        <v>1.6379999999999999</v>
      </c>
      <c r="Y861" s="6">
        <f t="shared" si="110"/>
        <v>4.3725474493473214E-2</v>
      </c>
      <c r="AA861" t="s">
        <v>163</v>
      </c>
      <c r="AB861">
        <v>17391</v>
      </c>
      <c r="AD861" t="s">
        <v>6</v>
      </c>
      <c r="AE861">
        <v>52</v>
      </c>
      <c r="AF861">
        <v>2</v>
      </c>
      <c r="AH861" t="s">
        <v>8896</v>
      </c>
      <c r="AI861" t="s">
        <v>8895</v>
      </c>
      <c r="AJ861" t="s">
        <v>8894</v>
      </c>
      <c r="AK861" t="s">
        <v>8893</v>
      </c>
      <c r="AL861">
        <v>347</v>
      </c>
      <c r="AM861" s="5">
        <f t="shared" si="106"/>
        <v>19.277777777777779</v>
      </c>
      <c r="AN861" s="4">
        <f t="shared" si="111"/>
        <v>2.919769447599815E-2</v>
      </c>
      <c r="AO861" s="3"/>
      <c r="AP861">
        <v>0</v>
      </c>
      <c r="AR861" t="s">
        <v>1</v>
      </c>
      <c r="AT861" s="2">
        <v>4.931</v>
      </c>
      <c r="AU861" s="1">
        <f t="shared" si="107"/>
        <v>3.9367140488230694</v>
      </c>
      <c r="AV861" s="1">
        <f t="shared" si="108"/>
        <v>3.6461584484735678</v>
      </c>
      <c r="AW861" s="1">
        <f t="shared" si="109"/>
        <v>3.3556028481240667</v>
      </c>
    </row>
    <row r="862" spans="1:49" x14ac:dyDescent="0.2">
      <c r="A862">
        <v>860</v>
      </c>
      <c r="B862" t="s">
        <v>8892</v>
      </c>
      <c r="C862" t="s">
        <v>8891</v>
      </c>
      <c r="F862" t="s">
        <v>8890</v>
      </c>
      <c r="G862" t="s">
        <v>17</v>
      </c>
      <c r="H862" t="s">
        <v>16</v>
      </c>
      <c r="I862" t="s">
        <v>8889</v>
      </c>
      <c r="J862">
        <v>60021378</v>
      </c>
      <c r="K862" t="s">
        <v>8888</v>
      </c>
      <c r="L862" t="s">
        <v>8887</v>
      </c>
      <c r="M862" t="s">
        <v>120</v>
      </c>
      <c r="N862">
        <v>1</v>
      </c>
      <c r="O862" t="s">
        <v>8886</v>
      </c>
      <c r="P862">
        <v>8751989500</v>
      </c>
      <c r="Q862">
        <v>60021378</v>
      </c>
      <c r="R862" s="7">
        <v>38018</v>
      </c>
      <c r="S862" s="8">
        <f t="shared" si="104"/>
        <v>2004</v>
      </c>
      <c r="T862" s="8">
        <v>2004</v>
      </c>
      <c r="U862" s="8">
        <f t="shared" si="105"/>
        <v>18</v>
      </c>
      <c r="V862" s="7">
        <v>38018</v>
      </c>
      <c r="W862" t="s">
        <v>164</v>
      </c>
      <c r="X862" s="2">
        <v>1.6379999999999999</v>
      </c>
      <c r="Y862" s="6">
        <f t="shared" si="110"/>
        <v>4.3725474493473214E-2</v>
      </c>
      <c r="AA862" t="s">
        <v>163</v>
      </c>
      <c r="AB862">
        <v>17391</v>
      </c>
      <c r="AD862" t="s">
        <v>6</v>
      </c>
      <c r="AE862">
        <v>52</v>
      </c>
      <c r="AF862">
        <v>2</v>
      </c>
      <c r="AH862" t="s">
        <v>8885</v>
      </c>
      <c r="AI862" t="s">
        <v>8884</v>
      </c>
      <c r="AJ862" t="s">
        <v>8883</v>
      </c>
      <c r="AK862" t="s">
        <v>8882</v>
      </c>
      <c r="AL862">
        <v>21</v>
      </c>
      <c r="AM862" s="5">
        <f t="shared" si="106"/>
        <v>1.1666666666666667</v>
      </c>
      <c r="AN862" s="4">
        <f t="shared" si="111"/>
        <v>1.7670074466742396E-3</v>
      </c>
      <c r="AO862" s="3"/>
      <c r="AP862">
        <v>0</v>
      </c>
      <c r="AR862" t="s">
        <v>1</v>
      </c>
      <c r="AT862" s="2">
        <v>4.931</v>
      </c>
      <c r="AU862" s="1">
        <f t="shared" si="107"/>
        <v>3.1137934379433521</v>
      </c>
      <c r="AV862" s="1">
        <f t="shared" si="108"/>
        <v>2.2746240970073726</v>
      </c>
      <c r="AW862" s="1">
        <f t="shared" si="109"/>
        <v>1.4354547560713933</v>
      </c>
    </row>
    <row r="863" spans="1:49" x14ac:dyDescent="0.2">
      <c r="A863">
        <v>861</v>
      </c>
      <c r="B863" t="s">
        <v>8881</v>
      </c>
      <c r="C863" t="s">
        <v>8880</v>
      </c>
      <c r="F863" t="s">
        <v>8879</v>
      </c>
      <c r="G863" t="s">
        <v>17</v>
      </c>
      <c r="H863" t="s">
        <v>16</v>
      </c>
      <c r="I863" t="s">
        <v>8878</v>
      </c>
      <c r="J863" t="s">
        <v>8877</v>
      </c>
      <c r="K863" t="s">
        <v>8876</v>
      </c>
      <c r="L863" t="s">
        <v>8875</v>
      </c>
      <c r="M863" t="s">
        <v>4522</v>
      </c>
      <c r="N863">
        <v>2</v>
      </c>
      <c r="O863" t="s">
        <v>8874</v>
      </c>
      <c r="P863" t="s">
        <v>8873</v>
      </c>
      <c r="Q863" t="s">
        <v>8872</v>
      </c>
      <c r="R863" s="7">
        <v>38018</v>
      </c>
      <c r="S863" s="8">
        <f t="shared" si="104"/>
        <v>2004</v>
      </c>
      <c r="T863" s="8">
        <v>2004</v>
      </c>
      <c r="U863" s="8">
        <f t="shared" si="105"/>
        <v>18</v>
      </c>
      <c r="V863" s="7">
        <v>38018</v>
      </c>
      <c r="W863" t="s">
        <v>164</v>
      </c>
      <c r="X863" s="2">
        <v>1.6379999999999999</v>
      </c>
      <c r="Y863" s="6">
        <f t="shared" si="110"/>
        <v>4.3725474493473214E-2</v>
      </c>
      <c r="AA863" t="s">
        <v>163</v>
      </c>
      <c r="AB863">
        <v>17391</v>
      </c>
      <c r="AD863" t="s">
        <v>6</v>
      </c>
      <c r="AE863">
        <v>52</v>
      </c>
      <c r="AF863">
        <v>2</v>
      </c>
      <c r="AH863" t="s">
        <v>8871</v>
      </c>
      <c r="AI863" t="s">
        <v>8870</v>
      </c>
      <c r="AJ863" t="s">
        <v>8869</v>
      </c>
      <c r="AK863" t="s">
        <v>8868</v>
      </c>
      <c r="AL863">
        <v>332</v>
      </c>
      <c r="AM863" s="5">
        <f t="shared" si="106"/>
        <v>18.444444444444443</v>
      </c>
      <c r="AN863" s="4">
        <f t="shared" si="111"/>
        <v>2.7935546299802261E-2</v>
      </c>
      <c r="AO863" s="3"/>
      <c r="AP863">
        <v>0</v>
      </c>
      <c r="AQ863" t="s">
        <v>1659</v>
      </c>
      <c r="AR863" t="s">
        <v>1</v>
      </c>
      <c r="AS863" t="s">
        <v>8867</v>
      </c>
      <c r="AT863" s="2">
        <v>4.931</v>
      </c>
      <c r="AU863" s="1">
        <f t="shared" si="107"/>
        <v>3.8988496035371925</v>
      </c>
      <c r="AV863" s="1">
        <f t="shared" si="108"/>
        <v>3.5830510396637738</v>
      </c>
      <c r="AW863" s="1">
        <f t="shared" si="109"/>
        <v>3.2672524757903547</v>
      </c>
    </row>
    <row r="864" spans="1:49" x14ac:dyDescent="0.2">
      <c r="A864">
        <v>862</v>
      </c>
      <c r="B864" t="s">
        <v>8866</v>
      </c>
      <c r="C864" t="s">
        <v>8865</v>
      </c>
      <c r="F864" t="s">
        <v>8864</v>
      </c>
      <c r="G864" t="s">
        <v>17</v>
      </c>
      <c r="H864" t="s">
        <v>16</v>
      </c>
      <c r="I864" t="s">
        <v>8863</v>
      </c>
      <c r="J864">
        <v>60005429</v>
      </c>
      <c r="K864" t="s">
        <v>2217</v>
      </c>
      <c r="L864" t="s">
        <v>137</v>
      </c>
      <c r="M864" t="s">
        <v>136</v>
      </c>
      <c r="N864">
        <v>2</v>
      </c>
      <c r="O864" t="s">
        <v>8862</v>
      </c>
      <c r="P864" t="s">
        <v>8861</v>
      </c>
      <c r="Q864" t="s">
        <v>2214</v>
      </c>
      <c r="R864" s="7">
        <v>38018</v>
      </c>
      <c r="S864" s="8">
        <f t="shared" si="104"/>
        <v>2004</v>
      </c>
      <c r="T864" s="8">
        <v>2004</v>
      </c>
      <c r="U864" s="8">
        <f t="shared" si="105"/>
        <v>18</v>
      </c>
      <c r="V864" s="7">
        <v>38018</v>
      </c>
      <c r="W864" t="s">
        <v>164</v>
      </c>
      <c r="X864" s="2">
        <v>1.6379999999999999</v>
      </c>
      <c r="Y864" s="6">
        <f t="shared" si="110"/>
        <v>4.3725474493473214E-2</v>
      </c>
      <c r="AA864" t="s">
        <v>163</v>
      </c>
      <c r="AB864">
        <v>17391</v>
      </c>
      <c r="AD864" t="s">
        <v>6</v>
      </c>
      <c r="AE864">
        <v>52</v>
      </c>
      <c r="AF864">
        <v>2</v>
      </c>
      <c r="AH864" t="s">
        <v>8860</v>
      </c>
      <c r="AI864" t="s">
        <v>8859</v>
      </c>
      <c r="AJ864" t="s">
        <v>8858</v>
      </c>
      <c r="AK864" t="s">
        <v>8857</v>
      </c>
      <c r="AL864">
        <v>4</v>
      </c>
      <c r="AM864" s="5">
        <f t="shared" si="106"/>
        <v>0.22222222222222221</v>
      </c>
      <c r="AN864" s="4">
        <f t="shared" si="111"/>
        <v>3.365728469855694E-4</v>
      </c>
      <c r="AO864" s="3"/>
      <c r="AP864">
        <v>0</v>
      </c>
      <c r="AR864" t="s">
        <v>1</v>
      </c>
      <c r="AT864" s="2">
        <v>4.931</v>
      </c>
      <c r="AU864" s="1">
        <f t="shared" si="107"/>
        <v>3.0708803999526921</v>
      </c>
      <c r="AV864" s="1">
        <f t="shared" si="108"/>
        <v>2.2031023670229395</v>
      </c>
      <c r="AW864" s="1">
        <f t="shared" si="109"/>
        <v>1.3353243340931862</v>
      </c>
    </row>
    <row r="865" spans="1:49" x14ac:dyDescent="0.2">
      <c r="A865">
        <v>863</v>
      </c>
      <c r="B865" t="s">
        <v>8856</v>
      </c>
      <c r="C865" t="s">
        <v>8855</v>
      </c>
      <c r="D865" t="s">
        <v>8854</v>
      </c>
      <c r="F865" t="s">
        <v>8853</v>
      </c>
      <c r="G865" t="s">
        <v>17</v>
      </c>
      <c r="H865" t="s">
        <v>16</v>
      </c>
      <c r="I865" t="s">
        <v>8852</v>
      </c>
      <c r="J865" t="s">
        <v>8851</v>
      </c>
      <c r="K865" t="s">
        <v>8850</v>
      </c>
      <c r="L865" t="s">
        <v>8849</v>
      </c>
      <c r="M865" t="s">
        <v>8848</v>
      </c>
      <c r="N865">
        <v>5</v>
      </c>
      <c r="O865" t="s">
        <v>8847</v>
      </c>
      <c r="P865" t="s">
        <v>8846</v>
      </c>
      <c r="Q865" t="s">
        <v>8845</v>
      </c>
      <c r="R865" s="7">
        <v>38018</v>
      </c>
      <c r="S865" s="8">
        <f t="shared" si="104"/>
        <v>2004</v>
      </c>
      <c r="T865" s="8">
        <v>2004</v>
      </c>
      <c r="U865" s="8">
        <f t="shared" si="105"/>
        <v>18</v>
      </c>
      <c r="V865" s="7">
        <v>38018</v>
      </c>
      <c r="W865" t="s">
        <v>8844</v>
      </c>
      <c r="X865" s="2">
        <v>0.372</v>
      </c>
      <c r="Y865" s="6">
        <f t="shared" si="110"/>
        <v>9.930327540642268E-3</v>
      </c>
      <c r="AA865">
        <v>9214534</v>
      </c>
      <c r="AB865">
        <v>29119</v>
      </c>
      <c r="AD865" t="s">
        <v>6</v>
      </c>
      <c r="AE865">
        <v>402</v>
      </c>
      <c r="AF865" s="9">
        <v>44228</v>
      </c>
      <c r="AH865" t="s">
        <v>8843</v>
      </c>
      <c r="AI865" t="s">
        <v>8842</v>
      </c>
      <c r="AJ865" t="s">
        <v>8841</v>
      </c>
      <c r="AK865" t="s">
        <v>8840</v>
      </c>
      <c r="AL865">
        <v>5</v>
      </c>
      <c r="AM865" s="5">
        <f t="shared" si="106"/>
        <v>0.27777777777777779</v>
      </c>
      <c r="AN865" s="4">
        <f t="shared" si="111"/>
        <v>4.207160587319618E-4</v>
      </c>
      <c r="AO865" s="3"/>
      <c r="AP865">
        <v>0</v>
      </c>
      <c r="AR865" t="s">
        <v>1</v>
      </c>
      <c r="AT865" s="2" t="s">
        <v>0</v>
      </c>
      <c r="AU865" s="1">
        <f t="shared" si="107"/>
        <v>0.70774440960691753</v>
      </c>
      <c r="AV865" s="1">
        <f t="shared" si="108"/>
        <v>0.5175521799687115</v>
      </c>
      <c r="AW865" s="1">
        <f t="shared" si="109"/>
        <v>0.32735995033050536</v>
      </c>
    </row>
    <row r="866" spans="1:49" x14ac:dyDescent="0.2">
      <c r="A866">
        <v>864</v>
      </c>
      <c r="B866" t="s">
        <v>8839</v>
      </c>
      <c r="C866" t="s">
        <v>8838</v>
      </c>
      <c r="D866" t="s">
        <v>8837</v>
      </c>
      <c r="F866" t="s">
        <v>8836</v>
      </c>
      <c r="G866" t="s">
        <v>17</v>
      </c>
      <c r="H866" t="s">
        <v>16</v>
      </c>
      <c r="I866" t="s">
        <v>8835</v>
      </c>
      <c r="J866" t="s">
        <v>8834</v>
      </c>
      <c r="K866" t="s">
        <v>8833</v>
      </c>
      <c r="L866" t="s">
        <v>8832</v>
      </c>
      <c r="M866" t="s">
        <v>8831</v>
      </c>
      <c r="N866">
        <v>4</v>
      </c>
      <c r="O866" t="s">
        <v>8830</v>
      </c>
      <c r="P866" t="s">
        <v>8829</v>
      </c>
      <c r="Q866" t="s">
        <v>8828</v>
      </c>
      <c r="R866" s="7">
        <v>38018</v>
      </c>
      <c r="S866" s="8">
        <f t="shared" si="104"/>
        <v>2004</v>
      </c>
      <c r="T866" s="8">
        <v>2004</v>
      </c>
      <c r="U866" s="8">
        <f t="shared" si="105"/>
        <v>18</v>
      </c>
      <c r="V866" s="7">
        <v>38018</v>
      </c>
      <c r="W866" t="s">
        <v>24</v>
      </c>
      <c r="X866" s="2">
        <v>1.1339999999999999</v>
      </c>
      <c r="Y866" s="6">
        <f t="shared" si="110"/>
        <v>3.0271482341635299E-2</v>
      </c>
      <c r="AA866">
        <v>945765</v>
      </c>
      <c r="AB866">
        <v>12372</v>
      </c>
      <c r="AD866" t="s">
        <v>6</v>
      </c>
      <c r="AE866">
        <v>54</v>
      </c>
      <c r="AF866">
        <v>4</v>
      </c>
      <c r="AH866" t="s">
        <v>8827</v>
      </c>
      <c r="AI866" t="s">
        <v>8826</v>
      </c>
      <c r="AK866" t="s">
        <v>8825</v>
      </c>
      <c r="AL866">
        <v>2</v>
      </c>
      <c r="AM866" s="5">
        <f t="shared" si="106"/>
        <v>0.1111111111111111</v>
      </c>
      <c r="AN866" s="4">
        <f t="shared" si="111"/>
        <v>1.682864234927847E-4</v>
      </c>
      <c r="AO866" s="3"/>
      <c r="AP866">
        <v>0</v>
      </c>
      <c r="AR866" t="s">
        <v>1</v>
      </c>
      <c r="AT866" s="2">
        <v>2.4129999999999998</v>
      </c>
      <c r="AU866" s="1">
        <f t="shared" si="107"/>
        <v>2.124052356619254</v>
      </c>
      <c r="AV866" s="1">
        <f t="shared" si="108"/>
        <v>1.5219884382564042</v>
      </c>
      <c r="AW866" s="1">
        <f t="shared" si="109"/>
        <v>0.91992451989355384</v>
      </c>
    </row>
    <row r="867" spans="1:49" x14ac:dyDescent="0.2">
      <c r="A867">
        <v>865</v>
      </c>
      <c r="B867" t="s">
        <v>8824</v>
      </c>
      <c r="C867" t="s">
        <v>8823</v>
      </c>
      <c r="F867" t="s">
        <v>8822</v>
      </c>
      <c r="G867" t="s">
        <v>17</v>
      </c>
      <c r="H867" t="s">
        <v>16</v>
      </c>
      <c r="I867" t="s">
        <v>8821</v>
      </c>
      <c r="J867">
        <v>60000099</v>
      </c>
      <c r="K867" t="s">
        <v>4929</v>
      </c>
      <c r="L867" t="s">
        <v>4928</v>
      </c>
      <c r="M867" t="s">
        <v>565</v>
      </c>
      <c r="N867">
        <v>4</v>
      </c>
      <c r="O867" t="s">
        <v>8820</v>
      </c>
      <c r="P867" t="s">
        <v>8819</v>
      </c>
      <c r="Q867" t="s">
        <v>8818</v>
      </c>
      <c r="R867" s="7">
        <v>38018</v>
      </c>
      <c r="S867" s="8">
        <f t="shared" si="104"/>
        <v>2004</v>
      </c>
      <c r="T867" s="8">
        <v>2004</v>
      </c>
      <c r="U867" s="8">
        <f t="shared" si="105"/>
        <v>18</v>
      </c>
      <c r="V867" s="7">
        <v>38018</v>
      </c>
      <c r="W867" t="s">
        <v>7</v>
      </c>
      <c r="X867" s="2">
        <v>0.111</v>
      </c>
      <c r="Y867" s="6">
        <f t="shared" si="110"/>
        <v>2.9630816048690639E-3</v>
      </c>
      <c r="AA867">
        <v>87566621</v>
      </c>
      <c r="AB867">
        <v>24890</v>
      </c>
      <c r="AD867" t="s">
        <v>6</v>
      </c>
      <c r="AE867">
        <v>87</v>
      </c>
      <c r="AF867">
        <v>2</v>
      </c>
      <c r="AH867" t="s">
        <v>8817</v>
      </c>
      <c r="AI867" t="s">
        <v>8816</v>
      </c>
      <c r="AJ867" t="s">
        <v>8815</v>
      </c>
      <c r="AK867" t="s">
        <v>8814</v>
      </c>
      <c r="AL867">
        <v>3</v>
      </c>
      <c r="AM867" s="5">
        <f t="shared" si="106"/>
        <v>0.16666666666666666</v>
      </c>
      <c r="AN867" s="4">
        <f t="shared" si="111"/>
        <v>2.5242963523917705E-4</v>
      </c>
      <c r="AO867" s="3"/>
      <c r="AP867">
        <v>0</v>
      </c>
      <c r="AR867" t="s">
        <v>1</v>
      </c>
      <c r="AT867" s="2" t="s">
        <v>0</v>
      </c>
      <c r="AU867" s="1">
        <f t="shared" si="107"/>
        <v>0.21498860139800977</v>
      </c>
      <c r="AV867" s="1">
        <f t="shared" si="108"/>
        <v>0.16077556200541204</v>
      </c>
      <c r="AW867" s="1">
        <f t="shared" si="109"/>
        <v>0.10656252261281431</v>
      </c>
    </row>
    <row r="868" spans="1:49" x14ac:dyDescent="0.2">
      <c r="A868">
        <v>866</v>
      </c>
      <c r="B868" t="s">
        <v>8813</v>
      </c>
      <c r="C868" t="s">
        <v>8812</v>
      </c>
      <c r="F868" t="s">
        <v>8811</v>
      </c>
      <c r="G868" t="s">
        <v>17</v>
      </c>
      <c r="H868" t="s">
        <v>16</v>
      </c>
      <c r="I868" t="s">
        <v>8810</v>
      </c>
      <c r="J868">
        <v>60018735</v>
      </c>
      <c r="K868" t="s">
        <v>8809</v>
      </c>
      <c r="L868" t="s">
        <v>694</v>
      </c>
      <c r="M868" t="s">
        <v>565</v>
      </c>
      <c r="N868">
        <v>2</v>
      </c>
      <c r="O868" t="s">
        <v>8808</v>
      </c>
      <c r="P868" t="s">
        <v>8807</v>
      </c>
      <c r="Q868" t="s">
        <v>8806</v>
      </c>
      <c r="R868" s="7">
        <v>38018</v>
      </c>
      <c r="S868" s="8">
        <f t="shared" si="104"/>
        <v>2004</v>
      </c>
      <c r="T868" s="8">
        <v>2004</v>
      </c>
      <c r="U868" s="8">
        <f t="shared" si="105"/>
        <v>18</v>
      </c>
      <c r="V868" s="7">
        <v>38018</v>
      </c>
      <c r="W868" t="s">
        <v>7</v>
      </c>
      <c r="X868" s="2">
        <v>0.111</v>
      </c>
      <c r="Y868" s="6">
        <f t="shared" si="110"/>
        <v>2.9630816048690639E-3</v>
      </c>
      <c r="AA868">
        <v>87566621</v>
      </c>
      <c r="AB868">
        <v>24890</v>
      </c>
      <c r="AD868" t="s">
        <v>6</v>
      </c>
      <c r="AE868">
        <v>87</v>
      </c>
      <c r="AF868">
        <v>2</v>
      </c>
      <c r="AH868" t="s">
        <v>8805</v>
      </c>
      <c r="AI868" t="s">
        <v>8804</v>
      </c>
      <c r="AJ868" t="s">
        <v>8803</v>
      </c>
      <c r="AK868" t="s">
        <v>8802</v>
      </c>
      <c r="AL868">
        <v>3</v>
      </c>
      <c r="AM868" s="5">
        <f t="shared" si="106"/>
        <v>0.16666666666666666</v>
      </c>
      <c r="AN868" s="4">
        <f t="shared" si="111"/>
        <v>2.5242963523917705E-4</v>
      </c>
      <c r="AO868" s="3"/>
      <c r="AP868">
        <v>0</v>
      </c>
      <c r="AR868" t="s">
        <v>1</v>
      </c>
      <c r="AT868" s="2" t="s">
        <v>0</v>
      </c>
      <c r="AU868" s="1">
        <f t="shared" si="107"/>
        <v>0.21498860139800977</v>
      </c>
      <c r="AV868" s="1">
        <f t="shared" si="108"/>
        <v>0.16077556200541204</v>
      </c>
      <c r="AW868" s="1">
        <f t="shared" si="109"/>
        <v>0.10656252261281431</v>
      </c>
    </row>
    <row r="869" spans="1:49" x14ac:dyDescent="0.2">
      <c r="A869">
        <v>867</v>
      </c>
      <c r="B869" t="s">
        <v>8801</v>
      </c>
      <c r="C869" t="s">
        <v>8800</v>
      </c>
      <c r="F869" t="s">
        <v>8799</v>
      </c>
      <c r="G869" t="s">
        <v>17</v>
      </c>
      <c r="H869" t="s">
        <v>16</v>
      </c>
      <c r="I869" t="s">
        <v>8798</v>
      </c>
      <c r="J869" t="s">
        <v>8793</v>
      </c>
      <c r="K869" t="s">
        <v>8797</v>
      </c>
      <c r="L869" t="s">
        <v>8796</v>
      </c>
      <c r="M869" t="s">
        <v>271</v>
      </c>
      <c r="N869">
        <v>2</v>
      </c>
      <c r="O869" t="s">
        <v>8795</v>
      </c>
      <c r="P869" t="s">
        <v>8794</v>
      </c>
      <c r="Q869" t="s">
        <v>8793</v>
      </c>
      <c r="R869" s="7">
        <v>38018</v>
      </c>
      <c r="S869" s="8">
        <f t="shared" si="104"/>
        <v>2004</v>
      </c>
      <c r="T869" s="8">
        <v>2004</v>
      </c>
      <c r="U869" s="8">
        <f t="shared" si="105"/>
        <v>18</v>
      </c>
      <c r="V869" s="7">
        <v>38018</v>
      </c>
      <c r="W869" t="s">
        <v>7</v>
      </c>
      <c r="X869" s="2">
        <v>0.111</v>
      </c>
      <c r="Y869" s="6">
        <f t="shared" si="110"/>
        <v>2.9630816048690639E-3</v>
      </c>
      <c r="AA869">
        <v>87566621</v>
      </c>
      <c r="AB869">
        <v>24890</v>
      </c>
      <c r="AD869" t="s">
        <v>6</v>
      </c>
      <c r="AE869">
        <v>87</v>
      </c>
      <c r="AF869">
        <v>2</v>
      </c>
      <c r="AH869" t="s">
        <v>8792</v>
      </c>
      <c r="AI869" t="s">
        <v>8791</v>
      </c>
      <c r="AJ869" t="s">
        <v>8790</v>
      </c>
      <c r="AK869" t="s">
        <v>8789</v>
      </c>
      <c r="AL869">
        <v>0</v>
      </c>
      <c r="AM869" s="5">
        <f t="shared" si="106"/>
        <v>0</v>
      </c>
      <c r="AN869" s="4">
        <f t="shared" si="111"/>
        <v>0</v>
      </c>
      <c r="AO869" s="3"/>
      <c r="AP869">
        <v>0</v>
      </c>
      <c r="AR869" t="s">
        <v>1</v>
      </c>
      <c r="AT869" s="2" t="s">
        <v>0</v>
      </c>
      <c r="AU869" s="1">
        <f t="shared" si="107"/>
        <v>0.20741571234083445</v>
      </c>
      <c r="AV869" s="1">
        <f t="shared" si="108"/>
        <v>0.1481540802434532</v>
      </c>
      <c r="AW869" s="1">
        <f t="shared" si="109"/>
        <v>8.8892448146071903E-2</v>
      </c>
    </row>
    <row r="870" spans="1:49" x14ac:dyDescent="0.2">
      <c r="A870">
        <v>868</v>
      </c>
      <c r="B870" t="s">
        <v>8788</v>
      </c>
      <c r="C870" t="s">
        <v>8787</v>
      </c>
      <c r="F870" t="s">
        <v>8786</v>
      </c>
      <c r="G870" t="s">
        <v>17</v>
      </c>
      <c r="H870" t="s">
        <v>16</v>
      </c>
      <c r="I870" t="s">
        <v>8785</v>
      </c>
      <c r="J870">
        <v>60024322</v>
      </c>
      <c r="K870" t="s">
        <v>7805</v>
      </c>
      <c r="L870" t="s">
        <v>7804</v>
      </c>
      <c r="M870" t="s">
        <v>565</v>
      </c>
      <c r="N870">
        <v>2</v>
      </c>
      <c r="O870" t="s">
        <v>8784</v>
      </c>
      <c r="P870" t="s">
        <v>8783</v>
      </c>
      <c r="Q870" t="s">
        <v>8782</v>
      </c>
      <c r="R870" s="7">
        <v>38018</v>
      </c>
      <c r="S870" s="8">
        <f t="shared" si="104"/>
        <v>2004</v>
      </c>
      <c r="T870" s="8">
        <v>2004</v>
      </c>
      <c r="U870" s="8">
        <f t="shared" si="105"/>
        <v>18</v>
      </c>
      <c r="V870" s="7">
        <v>38018</v>
      </c>
      <c r="W870" t="s">
        <v>7</v>
      </c>
      <c r="X870" s="2">
        <v>0.111</v>
      </c>
      <c r="Y870" s="6">
        <f t="shared" si="110"/>
        <v>2.9630816048690639E-3</v>
      </c>
      <c r="AA870">
        <v>87566621</v>
      </c>
      <c r="AB870">
        <v>24890</v>
      </c>
      <c r="AD870" t="s">
        <v>6</v>
      </c>
      <c r="AE870">
        <v>87</v>
      </c>
      <c r="AF870">
        <v>2</v>
      </c>
      <c r="AH870" s="10">
        <v>42644</v>
      </c>
      <c r="AI870" t="s">
        <v>8781</v>
      </c>
      <c r="AJ870" t="s">
        <v>8780</v>
      </c>
      <c r="AK870" t="s">
        <v>8779</v>
      </c>
      <c r="AL870">
        <v>6</v>
      </c>
      <c r="AM870" s="5">
        <f t="shared" si="106"/>
        <v>0.33333333333333331</v>
      </c>
      <c r="AN870" s="4">
        <f t="shared" si="111"/>
        <v>5.048592704783541E-4</v>
      </c>
      <c r="AO870" s="3"/>
      <c r="AP870">
        <v>0</v>
      </c>
      <c r="AR870" t="s">
        <v>1</v>
      </c>
      <c r="AT870" s="2" t="s">
        <v>0</v>
      </c>
      <c r="AU870" s="1">
        <f t="shared" si="107"/>
        <v>0.22256149045518503</v>
      </c>
      <c r="AV870" s="1">
        <f t="shared" si="108"/>
        <v>0.17339704376737089</v>
      </c>
      <c r="AW870" s="1">
        <f t="shared" si="109"/>
        <v>0.12423259707955671</v>
      </c>
    </row>
    <row r="871" spans="1:49" x14ac:dyDescent="0.2">
      <c r="A871">
        <v>869</v>
      </c>
      <c r="B871" t="s">
        <v>8778</v>
      </c>
      <c r="C871" t="s">
        <v>8777</v>
      </c>
      <c r="D871" t="s">
        <v>8776</v>
      </c>
      <c r="E871">
        <v>14741585</v>
      </c>
      <c r="F871" t="s">
        <v>8775</v>
      </c>
      <c r="G871" t="s">
        <v>17</v>
      </c>
      <c r="H871" t="s">
        <v>16</v>
      </c>
      <c r="I871" t="s">
        <v>8774</v>
      </c>
      <c r="J871">
        <v>60029170</v>
      </c>
      <c r="K871" t="s">
        <v>8773</v>
      </c>
      <c r="L871" t="s">
        <v>6564</v>
      </c>
      <c r="M871" t="s">
        <v>2576</v>
      </c>
      <c r="N871">
        <v>4</v>
      </c>
      <c r="O871" t="s">
        <v>8772</v>
      </c>
      <c r="P871" t="s">
        <v>8771</v>
      </c>
      <c r="Q871" t="s">
        <v>8770</v>
      </c>
      <c r="R871" s="7">
        <v>38016</v>
      </c>
      <c r="S871" s="8">
        <f t="shared" ref="S871:S934" si="112">YEAR(R871)</f>
        <v>2004</v>
      </c>
      <c r="T871" s="8">
        <v>2004</v>
      </c>
      <c r="U871" s="8">
        <f t="shared" ref="U871:U934" si="113">2022-T871</f>
        <v>18</v>
      </c>
      <c r="V871" s="7">
        <v>38016</v>
      </c>
      <c r="W871" t="s">
        <v>8752</v>
      </c>
      <c r="X871" s="2">
        <v>1.59</v>
      </c>
      <c r="Y871" s="6">
        <f t="shared" si="110"/>
        <v>4.2444141907583888E-2</v>
      </c>
      <c r="AA871">
        <v>52728</v>
      </c>
      <c r="AB871">
        <v>16791</v>
      </c>
      <c r="AD871" t="s">
        <v>6</v>
      </c>
      <c r="AE871">
        <v>1608</v>
      </c>
      <c r="AF871">
        <v>1</v>
      </c>
      <c r="AH871" t="s">
        <v>8769</v>
      </c>
      <c r="AI871" t="s">
        <v>8768</v>
      </c>
      <c r="AJ871" t="s">
        <v>8767</v>
      </c>
      <c r="AK871" t="s">
        <v>8766</v>
      </c>
      <c r="AL871">
        <v>109</v>
      </c>
      <c r="AM871" s="5">
        <f t="shared" ref="AM871:AM934" si="114">AL871/U871</f>
        <v>6.0555555555555554</v>
      </c>
      <c r="AN871" s="4">
        <f t="shared" si="111"/>
        <v>9.1716100803567666E-3</v>
      </c>
      <c r="AO871" s="3"/>
      <c r="AP871">
        <v>1</v>
      </c>
      <c r="AQ871" t="s">
        <v>8765</v>
      </c>
      <c r="AR871" t="s">
        <v>1</v>
      </c>
      <c r="AS871" t="s">
        <v>8764</v>
      </c>
      <c r="AT871" s="2" t="s">
        <v>0</v>
      </c>
      <c r="AU871" s="1">
        <f t="shared" ref="AU871:AU934" si="115">(Y871*0.7+AN871*0.3)*100</f>
        <v>3.2462382359415751</v>
      </c>
      <c r="AV871" s="1">
        <f t="shared" ref="AV871:AV934" si="116">(Y871*0.5+AN871*0.5)*100</f>
        <v>2.5807875993970328</v>
      </c>
      <c r="AW871" s="1">
        <f t="shared" ref="AW871:AW934" si="117">(Y871*0.3+AN871*0.7)*100</f>
        <v>1.9153369628524901</v>
      </c>
    </row>
    <row r="872" spans="1:49" x14ac:dyDescent="0.2">
      <c r="A872">
        <v>870</v>
      </c>
      <c r="B872" t="s">
        <v>8763</v>
      </c>
      <c r="C872" t="s">
        <v>8762</v>
      </c>
      <c r="D872" t="s">
        <v>8761</v>
      </c>
      <c r="E872">
        <v>14741586</v>
      </c>
      <c r="F872" t="s">
        <v>8760</v>
      </c>
      <c r="G872" t="s">
        <v>17</v>
      </c>
      <c r="H872" t="s">
        <v>16</v>
      </c>
      <c r="I872" t="s">
        <v>8759</v>
      </c>
      <c r="J872" t="s">
        <v>8758</v>
      </c>
      <c r="K872" t="s">
        <v>8757</v>
      </c>
      <c r="L872" t="s">
        <v>8756</v>
      </c>
      <c r="M872" t="s">
        <v>1877</v>
      </c>
      <c r="N872">
        <v>3</v>
      </c>
      <c r="O872" t="s">
        <v>8755</v>
      </c>
      <c r="P872" t="s">
        <v>8754</v>
      </c>
      <c r="Q872" t="s">
        <v>8753</v>
      </c>
      <c r="R872" s="7">
        <v>38016</v>
      </c>
      <c r="S872" s="8">
        <f t="shared" si="112"/>
        <v>2004</v>
      </c>
      <c r="T872" s="8">
        <v>2004</v>
      </c>
      <c r="U872" s="8">
        <f t="shared" si="113"/>
        <v>18</v>
      </c>
      <c r="V872" s="7">
        <v>38016</v>
      </c>
      <c r="W872" t="s">
        <v>8752</v>
      </c>
      <c r="X872" s="2">
        <v>1.59</v>
      </c>
      <c r="Y872" s="6">
        <f t="shared" si="110"/>
        <v>4.2444141907583888E-2</v>
      </c>
      <c r="AA872">
        <v>52728</v>
      </c>
      <c r="AB872">
        <v>16791</v>
      </c>
      <c r="AD872" t="s">
        <v>6</v>
      </c>
      <c r="AE872">
        <v>1608</v>
      </c>
      <c r="AF872">
        <v>1</v>
      </c>
      <c r="AH872" t="s">
        <v>8751</v>
      </c>
      <c r="AI872" t="s">
        <v>8750</v>
      </c>
      <c r="AJ872" t="s">
        <v>8749</v>
      </c>
      <c r="AK872" t="s">
        <v>8748</v>
      </c>
      <c r="AL872">
        <v>85</v>
      </c>
      <c r="AM872" s="5">
        <f t="shared" si="114"/>
        <v>4.7222222222222223</v>
      </c>
      <c r="AN872" s="4">
        <f t="shared" si="111"/>
        <v>7.1521729984433506E-3</v>
      </c>
      <c r="AO872" s="3"/>
      <c r="AP872">
        <v>1</v>
      </c>
      <c r="AQ872" t="s">
        <v>8747</v>
      </c>
      <c r="AR872" t="s">
        <v>1</v>
      </c>
      <c r="AS872" t="s">
        <v>8746</v>
      </c>
      <c r="AT872" s="2" t="s">
        <v>0</v>
      </c>
      <c r="AU872" s="1">
        <f t="shared" si="115"/>
        <v>3.1856551234841728</v>
      </c>
      <c r="AV872" s="1">
        <f t="shared" si="116"/>
        <v>2.4798157453013623</v>
      </c>
      <c r="AW872" s="1">
        <f t="shared" si="117"/>
        <v>1.7739763671185509</v>
      </c>
    </row>
    <row r="873" spans="1:49" x14ac:dyDescent="0.2">
      <c r="A873">
        <v>871</v>
      </c>
      <c r="B873" t="s">
        <v>8745</v>
      </c>
      <c r="C873" t="s">
        <v>8744</v>
      </c>
      <c r="D873" t="s">
        <v>8743</v>
      </c>
      <c r="F873" t="s">
        <v>8742</v>
      </c>
      <c r="G873" t="s">
        <v>17</v>
      </c>
      <c r="H873" t="s">
        <v>16</v>
      </c>
      <c r="I873" t="s">
        <v>8741</v>
      </c>
      <c r="J873">
        <v>60010065</v>
      </c>
      <c r="K873" t="s">
        <v>1136</v>
      </c>
      <c r="L873" t="s">
        <v>1135</v>
      </c>
      <c r="M873" t="s">
        <v>120</v>
      </c>
      <c r="N873">
        <v>5</v>
      </c>
      <c r="O873" t="s">
        <v>8740</v>
      </c>
      <c r="P873" t="s">
        <v>8739</v>
      </c>
      <c r="Q873" t="s">
        <v>8738</v>
      </c>
      <c r="R873" s="7">
        <v>38016</v>
      </c>
      <c r="S873" s="8">
        <f t="shared" si="112"/>
        <v>2004</v>
      </c>
      <c r="T873" s="8">
        <v>2004</v>
      </c>
      <c r="U873" s="8">
        <f t="shared" si="113"/>
        <v>18</v>
      </c>
      <c r="V873" s="7">
        <v>38016</v>
      </c>
      <c r="W873" t="s">
        <v>8737</v>
      </c>
      <c r="X873" s="2">
        <v>0.437</v>
      </c>
      <c r="Y873" s="6">
        <f t="shared" si="110"/>
        <v>1.1665465417367396E-2</v>
      </c>
      <c r="AA873">
        <v>201693</v>
      </c>
      <c r="AB873">
        <v>25270</v>
      </c>
      <c r="AD873" t="s">
        <v>6</v>
      </c>
      <c r="AE873">
        <v>357</v>
      </c>
      <c r="AF873">
        <v>2</v>
      </c>
      <c r="AH873" t="s">
        <v>8736</v>
      </c>
      <c r="AI873" t="s">
        <v>8735</v>
      </c>
      <c r="AJ873" t="s">
        <v>8734</v>
      </c>
      <c r="AK873" t="s">
        <v>8733</v>
      </c>
      <c r="AL873">
        <v>54</v>
      </c>
      <c r="AM873" s="5">
        <f t="shared" si="114"/>
        <v>3</v>
      </c>
      <c r="AN873" s="4">
        <f t="shared" si="111"/>
        <v>4.5437334343051876E-3</v>
      </c>
      <c r="AO873" s="3"/>
      <c r="AP873">
        <v>0</v>
      </c>
      <c r="AQ873" t="s">
        <v>55</v>
      </c>
      <c r="AR873" t="s">
        <v>1</v>
      </c>
      <c r="AS873" t="s">
        <v>53</v>
      </c>
      <c r="AT873" s="2">
        <v>2.5449999999999999</v>
      </c>
      <c r="AU873" s="1">
        <f t="shared" si="115"/>
        <v>0.95289458224487333</v>
      </c>
      <c r="AV873" s="1">
        <f t="shared" si="116"/>
        <v>0.81045994258362919</v>
      </c>
      <c r="AW873" s="1">
        <f t="shared" si="117"/>
        <v>0.66802530292238493</v>
      </c>
    </row>
    <row r="874" spans="1:49" x14ac:dyDescent="0.2">
      <c r="A874">
        <v>872</v>
      </c>
      <c r="B874" t="s">
        <v>8732</v>
      </c>
      <c r="C874" t="s">
        <v>8731</v>
      </c>
      <c r="D874" t="s">
        <v>8730</v>
      </c>
      <c r="F874" t="s">
        <v>8729</v>
      </c>
      <c r="G874" t="s">
        <v>17</v>
      </c>
      <c r="H874" t="s">
        <v>16</v>
      </c>
      <c r="I874" t="s">
        <v>8728</v>
      </c>
      <c r="J874" t="s">
        <v>8727</v>
      </c>
      <c r="K874" t="s">
        <v>8726</v>
      </c>
      <c r="L874" t="s">
        <v>8725</v>
      </c>
      <c r="M874" t="s">
        <v>8724</v>
      </c>
      <c r="N874">
        <v>4</v>
      </c>
      <c r="O874" t="s">
        <v>8723</v>
      </c>
      <c r="P874" t="s">
        <v>8722</v>
      </c>
      <c r="Q874" t="s">
        <v>8721</v>
      </c>
      <c r="R874" s="7">
        <v>38016</v>
      </c>
      <c r="S874" s="8">
        <f t="shared" si="112"/>
        <v>2004</v>
      </c>
      <c r="T874" s="8">
        <v>2004</v>
      </c>
      <c r="U874" s="8">
        <f t="shared" si="113"/>
        <v>18</v>
      </c>
      <c r="V874" s="7">
        <v>38016</v>
      </c>
      <c r="W874" t="s">
        <v>8705</v>
      </c>
      <c r="X874" s="2">
        <v>0.90400000000000003</v>
      </c>
      <c r="Y874" s="6">
        <f t="shared" si="110"/>
        <v>2.4131763700915621E-2</v>
      </c>
      <c r="AA874">
        <v>2578972</v>
      </c>
      <c r="AB874">
        <v>24537</v>
      </c>
      <c r="AD874" t="s">
        <v>6</v>
      </c>
      <c r="AE874" t="s">
        <v>8704</v>
      </c>
      <c r="AH874" t="s">
        <v>8720</v>
      </c>
      <c r="AI874" t="s">
        <v>8719</v>
      </c>
      <c r="AJ874" t="s">
        <v>8718</v>
      </c>
      <c r="AK874" t="s">
        <v>8717</v>
      </c>
      <c r="AL874">
        <v>17</v>
      </c>
      <c r="AM874" s="5">
        <f t="shared" si="114"/>
        <v>0.94444444444444442</v>
      </c>
      <c r="AN874" s="4">
        <f t="shared" si="111"/>
        <v>1.43043459968867E-3</v>
      </c>
      <c r="AO874" s="3"/>
      <c r="AP874">
        <v>0</v>
      </c>
      <c r="AQ874" t="s">
        <v>5421</v>
      </c>
      <c r="AR874" t="s">
        <v>8716</v>
      </c>
      <c r="AS874" t="s">
        <v>8715</v>
      </c>
      <c r="AT874" s="2" t="s">
        <v>0</v>
      </c>
      <c r="AU874" s="1">
        <f t="shared" si="115"/>
        <v>1.7321364970547537</v>
      </c>
      <c r="AV874" s="1">
        <f t="shared" si="116"/>
        <v>1.2781099150302146</v>
      </c>
      <c r="AW874" s="1">
        <f t="shared" si="117"/>
        <v>0.8240833330056756</v>
      </c>
    </row>
    <row r="875" spans="1:49" x14ac:dyDescent="0.2">
      <c r="A875">
        <v>873</v>
      </c>
      <c r="B875" t="s">
        <v>8714</v>
      </c>
      <c r="C875" t="s">
        <v>8713</v>
      </c>
      <c r="D875" t="s">
        <v>8712</v>
      </c>
      <c r="F875" t="s">
        <v>8711</v>
      </c>
      <c r="G875" t="s">
        <v>17</v>
      </c>
      <c r="H875" t="s">
        <v>16</v>
      </c>
      <c r="I875" t="s">
        <v>8710</v>
      </c>
      <c r="J875">
        <v>60007511</v>
      </c>
      <c r="K875" t="s">
        <v>8709</v>
      </c>
      <c r="L875" t="s">
        <v>931</v>
      </c>
      <c r="M875" t="s">
        <v>362</v>
      </c>
      <c r="N875">
        <v>4</v>
      </c>
      <c r="O875" t="s">
        <v>8708</v>
      </c>
      <c r="P875" t="s">
        <v>8707</v>
      </c>
      <c r="Q875" t="s">
        <v>8706</v>
      </c>
      <c r="R875" s="7">
        <v>38016</v>
      </c>
      <c r="S875" s="8">
        <f t="shared" si="112"/>
        <v>2004</v>
      </c>
      <c r="T875" s="8">
        <v>2004</v>
      </c>
      <c r="U875" s="8">
        <f t="shared" si="113"/>
        <v>18</v>
      </c>
      <c r="V875" s="7">
        <v>38016</v>
      </c>
      <c r="W875" t="s">
        <v>8705</v>
      </c>
      <c r="X875" s="2">
        <v>0.90400000000000003</v>
      </c>
      <c r="Y875" s="6">
        <f t="shared" si="110"/>
        <v>2.4131763700915621E-2</v>
      </c>
      <c r="AA875">
        <v>2578972</v>
      </c>
      <c r="AB875">
        <v>24537</v>
      </c>
      <c r="AD875" t="s">
        <v>6</v>
      </c>
      <c r="AE875" t="s">
        <v>8704</v>
      </c>
      <c r="AH875" t="s">
        <v>8703</v>
      </c>
      <c r="AI875" t="s">
        <v>8702</v>
      </c>
      <c r="AJ875" t="s">
        <v>8701</v>
      </c>
      <c r="AK875" t="s">
        <v>8700</v>
      </c>
      <c r="AL875">
        <v>9</v>
      </c>
      <c r="AM875" s="5">
        <f t="shared" si="114"/>
        <v>0.5</v>
      </c>
      <c r="AN875" s="4">
        <f t="shared" si="111"/>
        <v>7.572889057175312E-4</v>
      </c>
      <c r="AO875" s="3"/>
      <c r="AP875">
        <v>0</v>
      </c>
      <c r="AR875" t="s">
        <v>1</v>
      </c>
      <c r="AT875" s="2" t="s">
        <v>0</v>
      </c>
      <c r="AU875" s="1">
        <f t="shared" si="115"/>
        <v>1.7119421262356196</v>
      </c>
      <c r="AV875" s="1">
        <f t="shared" si="116"/>
        <v>1.2444526303316576</v>
      </c>
      <c r="AW875" s="1">
        <f t="shared" si="117"/>
        <v>0.77696313442769571</v>
      </c>
    </row>
    <row r="876" spans="1:49" x14ac:dyDescent="0.2">
      <c r="A876">
        <v>874</v>
      </c>
      <c r="B876" t="s">
        <v>8699</v>
      </c>
      <c r="C876" t="s">
        <v>8698</v>
      </c>
      <c r="F876" t="s">
        <v>8697</v>
      </c>
      <c r="G876" t="s">
        <v>17</v>
      </c>
      <c r="H876" t="s">
        <v>16</v>
      </c>
      <c r="I876" t="s">
        <v>8696</v>
      </c>
      <c r="J876" t="s">
        <v>8695</v>
      </c>
      <c r="K876" t="s">
        <v>8694</v>
      </c>
      <c r="L876" t="s">
        <v>8693</v>
      </c>
      <c r="M876" t="s">
        <v>8692</v>
      </c>
      <c r="N876">
        <v>6</v>
      </c>
      <c r="O876" t="s">
        <v>8691</v>
      </c>
      <c r="P876" t="s">
        <v>8690</v>
      </c>
      <c r="Q876" t="s">
        <v>8689</v>
      </c>
      <c r="R876" s="7">
        <v>38009</v>
      </c>
      <c r="S876" s="8">
        <f t="shared" si="112"/>
        <v>2004</v>
      </c>
      <c r="T876" s="8">
        <v>2004</v>
      </c>
      <c r="U876" s="8">
        <f t="shared" si="113"/>
        <v>18</v>
      </c>
      <c r="V876" s="7">
        <v>38009</v>
      </c>
      <c r="W876" t="s">
        <v>8688</v>
      </c>
      <c r="X876" s="2">
        <v>1.016</v>
      </c>
      <c r="Y876" s="6">
        <f t="shared" si="110"/>
        <v>2.712153973465738E-2</v>
      </c>
      <c r="AA876">
        <v>14394235</v>
      </c>
      <c r="AB876">
        <v>26588</v>
      </c>
      <c r="AD876" t="s">
        <v>6</v>
      </c>
      <c r="AE876">
        <v>5</v>
      </c>
      <c r="AF876">
        <v>1</v>
      </c>
      <c r="AH876" t="s">
        <v>8687</v>
      </c>
      <c r="AI876" t="s">
        <v>8686</v>
      </c>
      <c r="AJ876" t="s">
        <v>8685</v>
      </c>
      <c r="AK876" t="s">
        <v>8684</v>
      </c>
      <c r="AL876">
        <v>28</v>
      </c>
      <c r="AM876" s="5">
        <f t="shared" si="114"/>
        <v>1.5555555555555556</v>
      </c>
      <c r="AN876" s="4">
        <f t="shared" si="111"/>
        <v>2.356009928898986E-3</v>
      </c>
      <c r="AO876" s="3"/>
      <c r="AP876">
        <v>0</v>
      </c>
      <c r="AR876" t="s">
        <v>1</v>
      </c>
      <c r="AT876" s="2">
        <v>3.1019999999999999</v>
      </c>
      <c r="AU876" s="1">
        <f t="shared" si="115"/>
        <v>1.9691880792929863</v>
      </c>
      <c r="AV876" s="1">
        <f t="shared" si="116"/>
        <v>1.4738774831778183</v>
      </c>
      <c r="AW876" s="1">
        <f t="shared" si="117"/>
        <v>0.97856688706265038</v>
      </c>
    </row>
    <row r="877" spans="1:49" x14ac:dyDescent="0.2">
      <c r="A877">
        <v>875</v>
      </c>
      <c r="B877" t="s">
        <v>8683</v>
      </c>
      <c r="C877" t="s">
        <v>8682</v>
      </c>
      <c r="F877" t="s">
        <v>8681</v>
      </c>
      <c r="G877" t="s">
        <v>17</v>
      </c>
      <c r="H877" t="s">
        <v>16</v>
      </c>
      <c r="I877" t="s">
        <v>8680</v>
      </c>
      <c r="J877" t="s">
        <v>8679</v>
      </c>
      <c r="K877" t="s">
        <v>8678</v>
      </c>
      <c r="L877" t="s">
        <v>8677</v>
      </c>
      <c r="M877" t="s">
        <v>8676</v>
      </c>
      <c r="N877">
        <v>4</v>
      </c>
      <c r="O877" t="s">
        <v>8675</v>
      </c>
      <c r="P877" t="s">
        <v>8674</v>
      </c>
      <c r="Q877" t="s">
        <v>8673</v>
      </c>
      <c r="R877" s="7">
        <v>38008</v>
      </c>
      <c r="S877" s="8">
        <f t="shared" si="112"/>
        <v>2004</v>
      </c>
      <c r="T877" s="8">
        <v>2004</v>
      </c>
      <c r="U877" s="8">
        <f t="shared" si="113"/>
        <v>18</v>
      </c>
      <c r="V877" s="7">
        <v>38008</v>
      </c>
      <c r="W877" t="s">
        <v>8672</v>
      </c>
      <c r="X877" s="2">
        <v>2.3420000000000001</v>
      </c>
      <c r="Y877" s="6">
        <f t="shared" si="110"/>
        <v>6.2518352419849987E-2</v>
      </c>
      <c r="AA877">
        <v>9628452</v>
      </c>
      <c r="AB877">
        <v>130030</v>
      </c>
      <c r="AC877">
        <v>14712970</v>
      </c>
      <c r="AD877" t="s">
        <v>6</v>
      </c>
      <c r="AE877">
        <v>271</v>
      </c>
      <c r="AF877">
        <v>1535</v>
      </c>
      <c r="AH877" t="s">
        <v>8671</v>
      </c>
      <c r="AI877" t="s">
        <v>8670</v>
      </c>
      <c r="AJ877" t="s">
        <v>8669</v>
      </c>
      <c r="AK877" t="s">
        <v>8668</v>
      </c>
      <c r="AL877">
        <v>51</v>
      </c>
      <c r="AM877" s="5">
        <f t="shared" si="114"/>
        <v>2.8333333333333335</v>
      </c>
      <c r="AN877" s="4">
        <f t="shared" si="111"/>
        <v>4.2913037990660102E-3</v>
      </c>
      <c r="AO877" s="3"/>
      <c r="AP877">
        <v>0</v>
      </c>
      <c r="AR877" t="s">
        <v>1</v>
      </c>
      <c r="AT877" s="2" t="s">
        <v>0</v>
      </c>
      <c r="AU877" s="1">
        <f t="shared" si="115"/>
        <v>4.5050237833614792</v>
      </c>
      <c r="AV877" s="1">
        <f t="shared" si="116"/>
        <v>3.3404828109457996</v>
      </c>
      <c r="AW877" s="1">
        <f t="shared" si="117"/>
        <v>2.1759418385301204</v>
      </c>
    </row>
    <row r="878" spans="1:49" x14ac:dyDescent="0.2">
      <c r="A878">
        <v>876</v>
      </c>
      <c r="B878" t="s">
        <v>8667</v>
      </c>
      <c r="C878" t="s">
        <v>8666</v>
      </c>
      <c r="F878" t="s">
        <v>8665</v>
      </c>
      <c r="G878" t="s">
        <v>17</v>
      </c>
      <c r="H878" t="s">
        <v>16</v>
      </c>
      <c r="I878" t="s">
        <v>8664</v>
      </c>
      <c r="J878">
        <v>60008495</v>
      </c>
      <c r="K878" t="s">
        <v>7168</v>
      </c>
      <c r="L878" t="s">
        <v>7167</v>
      </c>
      <c r="M878" t="s">
        <v>136</v>
      </c>
      <c r="N878">
        <v>1</v>
      </c>
      <c r="O878" t="s">
        <v>8663</v>
      </c>
      <c r="P878">
        <v>7004026337</v>
      </c>
      <c r="Q878">
        <v>60008495</v>
      </c>
      <c r="R878" s="7">
        <v>38008</v>
      </c>
      <c r="S878" s="8">
        <f t="shared" si="112"/>
        <v>2004</v>
      </c>
      <c r="T878" s="8">
        <v>2004</v>
      </c>
      <c r="U878" s="8">
        <f t="shared" si="113"/>
        <v>18</v>
      </c>
      <c r="V878" s="7">
        <v>38008</v>
      </c>
      <c r="W878" t="s">
        <v>8373</v>
      </c>
      <c r="X878" s="2">
        <v>0.375</v>
      </c>
      <c r="Y878" s="6">
        <f t="shared" si="110"/>
        <v>1.0010410827260351E-2</v>
      </c>
      <c r="AA878">
        <v>135194</v>
      </c>
      <c r="AB878">
        <v>24918</v>
      </c>
      <c r="AD878" t="s">
        <v>6</v>
      </c>
      <c r="AE878">
        <v>40</v>
      </c>
      <c r="AF878">
        <v>2</v>
      </c>
      <c r="AH878" t="s">
        <v>8662</v>
      </c>
      <c r="AI878" t="s">
        <v>8661</v>
      </c>
      <c r="AK878" t="s">
        <v>8660</v>
      </c>
      <c r="AL878">
        <v>57</v>
      </c>
      <c r="AM878" s="5">
        <f t="shared" si="114"/>
        <v>3.1666666666666665</v>
      </c>
      <c r="AN878" s="4">
        <f t="shared" si="111"/>
        <v>4.7961630695443642E-3</v>
      </c>
      <c r="AO878" s="3"/>
      <c r="AP878">
        <v>0</v>
      </c>
      <c r="AR878" t="s">
        <v>1</v>
      </c>
      <c r="AT878" s="2">
        <v>1.3140000000000001</v>
      </c>
      <c r="AU878" s="1">
        <f t="shared" si="115"/>
        <v>0.84461364999455557</v>
      </c>
      <c r="AV878" s="1">
        <f t="shared" si="116"/>
        <v>0.74032869484023578</v>
      </c>
      <c r="AW878" s="1">
        <f t="shared" si="117"/>
        <v>0.63604373968591599</v>
      </c>
    </row>
    <row r="879" spans="1:49" x14ac:dyDescent="0.2">
      <c r="A879">
        <v>877</v>
      </c>
      <c r="B879" t="s">
        <v>8659</v>
      </c>
      <c r="C879" t="s">
        <v>8658</v>
      </c>
      <c r="F879" t="s">
        <v>8657</v>
      </c>
      <c r="G879" t="s">
        <v>17</v>
      </c>
      <c r="H879" t="s">
        <v>16</v>
      </c>
      <c r="I879" t="s">
        <v>8656</v>
      </c>
      <c r="J879" t="s">
        <v>8655</v>
      </c>
      <c r="K879" t="s">
        <v>8654</v>
      </c>
      <c r="L879" t="s">
        <v>8653</v>
      </c>
      <c r="M879" t="s">
        <v>8652</v>
      </c>
      <c r="N879">
        <v>5</v>
      </c>
      <c r="O879" t="s">
        <v>8651</v>
      </c>
      <c r="P879" t="s">
        <v>8650</v>
      </c>
      <c r="Q879" t="s">
        <v>8649</v>
      </c>
      <c r="R879" s="7">
        <v>38008</v>
      </c>
      <c r="S879" s="8">
        <f t="shared" si="112"/>
        <v>2004</v>
      </c>
      <c r="T879" s="8">
        <v>2004</v>
      </c>
      <c r="U879" s="8">
        <f t="shared" si="113"/>
        <v>18</v>
      </c>
      <c r="V879" s="7">
        <v>38008</v>
      </c>
      <c r="W879" t="s">
        <v>8373</v>
      </c>
      <c r="X879" s="2">
        <v>0.375</v>
      </c>
      <c r="Y879" s="6">
        <f t="shared" si="110"/>
        <v>1.0010410827260351E-2</v>
      </c>
      <c r="AA879">
        <v>135194</v>
      </c>
      <c r="AB879">
        <v>24918</v>
      </c>
      <c r="AD879" t="s">
        <v>6</v>
      </c>
      <c r="AE879">
        <v>40</v>
      </c>
      <c r="AF879">
        <v>2</v>
      </c>
      <c r="AH879" t="s">
        <v>8648</v>
      </c>
      <c r="AI879" t="s">
        <v>8647</v>
      </c>
      <c r="AK879" t="s">
        <v>8646</v>
      </c>
      <c r="AL879">
        <v>72</v>
      </c>
      <c r="AM879" s="5">
        <f t="shared" si="114"/>
        <v>4</v>
      </c>
      <c r="AN879" s="4">
        <f t="shared" si="111"/>
        <v>6.0583112457402496E-3</v>
      </c>
      <c r="AO879" s="3"/>
      <c r="AP879">
        <v>0</v>
      </c>
      <c r="AR879" t="s">
        <v>1</v>
      </c>
      <c r="AT879" s="2">
        <v>1.3140000000000001</v>
      </c>
      <c r="AU879" s="1">
        <f t="shared" si="115"/>
        <v>0.88247809528043208</v>
      </c>
      <c r="AV879" s="1">
        <f t="shared" si="116"/>
        <v>0.80343610365002993</v>
      </c>
      <c r="AW879" s="1">
        <f t="shared" si="117"/>
        <v>0.724394112019628</v>
      </c>
    </row>
    <row r="880" spans="1:49" x14ac:dyDescent="0.2">
      <c r="A880">
        <v>878</v>
      </c>
      <c r="B880" t="s">
        <v>8645</v>
      </c>
      <c r="C880" t="s">
        <v>8644</v>
      </c>
      <c r="F880" t="s">
        <v>8643</v>
      </c>
      <c r="G880" t="s">
        <v>17</v>
      </c>
      <c r="H880" t="s">
        <v>16</v>
      </c>
      <c r="I880" t="s">
        <v>8642</v>
      </c>
      <c r="J880">
        <v>60022144</v>
      </c>
      <c r="K880" t="s">
        <v>7569</v>
      </c>
      <c r="L880" t="s">
        <v>7568</v>
      </c>
      <c r="M880" t="s">
        <v>120</v>
      </c>
      <c r="N880">
        <v>3</v>
      </c>
      <c r="O880" t="s">
        <v>8641</v>
      </c>
      <c r="P880" t="s">
        <v>8640</v>
      </c>
      <c r="Q880" t="s">
        <v>8639</v>
      </c>
      <c r="R880" s="7">
        <v>38008</v>
      </c>
      <c r="S880" s="8">
        <f t="shared" si="112"/>
        <v>2004</v>
      </c>
      <c r="T880" s="8">
        <v>2004</v>
      </c>
      <c r="U880" s="8">
        <f t="shared" si="113"/>
        <v>18</v>
      </c>
      <c r="V880" s="7">
        <v>38008</v>
      </c>
      <c r="W880" t="s">
        <v>8373</v>
      </c>
      <c r="X880" s="2">
        <v>0.375</v>
      </c>
      <c r="Y880" s="6">
        <f t="shared" si="110"/>
        <v>1.0010410827260351E-2</v>
      </c>
      <c r="AA880">
        <v>135194</v>
      </c>
      <c r="AB880">
        <v>24918</v>
      </c>
      <c r="AD880" t="s">
        <v>6</v>
      </c>
      <c r="AE880">
        <v>40</v>
      </c>
      <c r="AF880">
        <v>2</v>
      </c>
      <c r="AH880" t="s">
        <v>8638</v>
      </c>
      <c r="AI880" t="s">
        <v>8637</v>
      </c>
      <c r="AK880" t="s">
        <v>8636</v>
      </c>
      <c r="AL880">
        <v>39</v>
      </c>
      <c r="AM880" s="5">
        <f t="shared" si="114"/>
        <v>2.1666666666666665</v>
      </c>
      <c r="AN880" s="4">
        <f t="shared" si="111"/>
        <v>3.2815852581093018E-3</v>
      </c>
      <c r="AO880" s="3"/>
      <c r="AP880">
        <v>0</v>
      </c>
      <c r="AR880" t="s">
        <v>1</v>
      </c>
      <c r="AT880" s="2">
        <v>1.3140000000000001</v>
      </c>
      <c r="AU880" s="1">
        <f t="shared" si="115"/>
        <v>0.7991763156515036</v>
      </c>
      <c r="AV880" s="1">
        <f t="shared" si="116"/>
        <v>0.66459980426848264</v>
      </c>
      <c r="AW880" s="1">
        <f t="shared" si="117"/>
        <v>0.53002329288546168</v>
      </c>
    </row>
    <row r="881" spans="1:49" x14ac:dyDescent="0.2">
      <c r="A881">
        <v>879</v>
      </c>
      <c r="B881" t="s">
        <v>8635</v>
      </c>
      <c r="C881" t="s">
        <v>8634</v>
      </c>
      <c r="F881" t="s">
        <v>8633</v>
      </c>
      <c r="G881" t="s">
        <v>17</v>
      </c>
      <c r="H881" t="s">
        <v>16</v>
      </c>
      <c r="I881" t="s">
        <v>8632</v>
      </c>
      <c r="J881" t="s">
        <v>8631</v>
      </c>
      <c r="K881" t="s">
        <v>8630</v>
      </c>
      <c r="L881" t="s">
        <v>8629</v>
      </c>
      <c r="M881" t="s">
        <v>8628</v>
      </c>
      <c r="N881">
        <v>9</v>
      </c>
      <c r="O881" t="s">
        <v>8627</v>
      </c>
      <c r="P881" t="s">
        <v>8626</v>
      </c>
      <c r="Q881" t="s">
        <v>8625</v>
      </c>
      <c r="R881" s="7">
        <v>38008</v>
      </c>
      <c r="S881" s="8">
        <f t="shared" si="112"/>
        <v>2004</v>
      </c>
      <c r="T881" s="8">
        <v>2004</v>
      </c>
      <c r="U881" s="8">
        <f t="shared" si="113"/>
        <v>18</v>
      </c>
      <c r="V881" s="7">
        <v>38008</v>
      </c>
      <c r="W881" t="s">
        <v>8373</v>
      </c>
      <c r="X881" s="2">
        <v>0.375</v>
      </c>
      <c r="Y881" s="6">
        <f t="shared" si="110"/>
        <v>1.0010410827260351E-2</v>
      </c>
      <c r="AA881">
        <v>135194</v>
      </c>
      <c r="AB881">
        <v>24918</v>
      </c>
      <c r="AD881" t="s">
        <v>6</v>
      </c>
      <c r="AE881">
        <v>40</v>
      </c>
      <c r="AF881">
        <v>2</v>
      </c>
      <c r="AH881" t="s">
        <v>8624</v>
      </c>
      <c r="AI881" t="s">
        <v>8623</v>
      </c>
      <c r="AK881" t="s">
        <v>8622</v>
      </c>
      <c r="AL881">
        <v>62</v>
      </c>
      <c r="AM881" s="5">
        <f t="shared" si="114"/>
        <v>3.4444444444444446</v>
      </c>
      <c r="AN881" s="4">
        <f t="shared" si="111"/>
        <v>5.2168791282763268E-3</v>
      </c>
      <c r="AO881" s="3"/>
      <c r="AP881">
        <v>0</v>
      </c>
      <c r="AR881" t="s">
        <v>1</v>
      </c>
      <c r="AT881" s="2">
        <v>1.3140000000000001</v>
      </c>
      <c r="AU881" s="1">
        <f t="shared" si="115"/>
        <v>0.85723513175651433</v>
      </c>
      <c r="AV881" s="1">
        <f t="shared" si="116"/>
        <v>0.7613644977768339</v>
      </c>
      <c r="AW881" s="1">
        <f t="shared" si="117"/>
        <v>0.66549386379715336</v>
      </c>
    </row>
    <row r="882" spans="1:49" x14ac:dyDescent="0.2">
      <c r="A882">
        <v>880</v>
      </c>
      <c r="B882" t="s">
        <v>8621</v>
      </c>
      <c r="C882" t="s">
        <v>8620</v>
      </c>
      <c r="F882" t="s">
        <v>8619</v>
      </c>
      <c r="G882" t="s">
        <v>17</v>
      </c>
      <c r="H882" t="s">
        <v>16</v>
      </c>
      <c r="I882" t="s">
        <v>8618</v>
      </c>
      <c r="J882">
        <v>60033021</v>
      </c>
      <c r="K882" t="s">
        <v>8617</v>
      </c>
      <c r="L882" t="s">
        <v>8616</v>
      </c>
      <c r="M882" t="s">
        <v>120</v>
      </c>
      <c r="N882">
        <v>2</v>
      </c>
      <c r="O882" t="s">
        <v>8615</v>
      </c>
      <c r="P882" t="s">
        <v>8614</v>
      </c>
      <c r="Q882" t="s">
        <v>8613</v>
      </c>
      <c r="R882" s="7">
        <v>38008</v>
      </c>
      <c r="S882" s="8">
        <f t="shared" si="112"/>
        <v>2004</v>
      </c>
      <c r="T882" s="8">
        <v>2004</v>
      </c>
      <c r="U882" s="8">
        <f t="shared" si="113"/>
        <v>18</v>
      </c>
      <c r="V882" s="7">
        <v>38008</v>
      </c>
      <c r="W882" t="s">
        <v>8483</v>
      </c>
      <c r="X882" s="2">
        <v>0.86399999999999999</v>
      </c>
      <c r="Y882" s="6">
        <f t="shared" si="110"/>
        <v>2.3063986546007848E-2</v>
      </c>
      <c r="AA882">
        <v>15206106</v>
      </c>
      <c r="AB882">
        <v>26970</v>
      </c>
      <c r="AD882" t="s">
        <v>6</v>
      </c>
      <c r="AE882">
        <v>108</v>
      </c>
      <c r="AF882">
        <v>3</v>
      </c>
      <c r="AH882" t="s">
        <v>8612</v>
      </c>
      <c r="AI882" t="s">
        <v>8611</v>
      </c>
      <c r="AK882" t="s">
        <v>8610</v>
      </c>
      <c r="AL882">
        <v>20</v>
      </c>
      <c r="AM882" s="5">
        <f t="shared" si="114"/>
        <v>1.1111111111111112</v>
      </c>
      <c r="AN882" s="4">
        <f t="shared" si="111"/>
        <v>1.6828642349278472E-3</v>
      </c>
      <c r="AO882" s="3"/>
      <c r="AP882">
        <v>0</v>
      </c>
      <c r="AR882" t="s">
        <v>1</v>
      </c>
      <c r="AT882" s="2">
        <v>2.9910000000000001</v>
      </c>
      <c r="AU882" s="1">
        <f t="shared" si="115"/>
        <v>1.6649649852683845</v>
      </c>
      <c r="AV882" s="1">
        <f t="shared" si="116"/>
        <v>1.2373425390467847</v>
      </c>
      <c r="AW882" s="1">
        <f t="shared" si="117"/>
        <v>0.80972009282518476</v>
      </c>
    </row>
    <row r="883" spans="1:49" x14ac:dyDescent="0.2">
      <c r="A883">
        <v>881</v>
      </c>
      <c r="B883" t="s">
        <v>8609</v>
      </c>
      <c r="C883" t="s">
        <v>8608</v>
      </c>
      <c r="D883" t="s">
        <v>8607</v>
      </c>
      <c r="E883">
        <v>15083675</v>
      </c>
      <c r="F883" t="s">
        <v>8606</v>
      </c>
      <c r="G883" t="s">
        <v>17</v>
      </c>
      <c r="H883" t="s">
        <v>16</v>
      </c>
      <c r="I883" t="s">
        <v>8605</v>
      </c>
      <c r="J883">
        <v>60026859</v>
      </c>
      <c r="K883" t="s">
        <v>8604</v>
      </c>
      <c r="L883" t="s">
        <v>5414</v>
      </c>
      <c r="M883" t="s">
        <v>815</v>
      </c>
      <c r="N883">
        <v>4</v>
      </c>
      <c r="O883" t="s">
        <v>8603</v>
      </c>
      <c r="P883" t="s">
        <v>8602</v>
      </c>
      <c r="Q883" t="s">
        <v>8601</v>
      </c>
      <c r="R883" s="7">
        <v>38007</v>
      </c>
      <c r="S883" s="8">
        <f t="shared" si="112"/>
        <v>2004</v>
      </c>
      <c r="T883" s="8">
        <v>2004</v>
      </c>
      <c r="U883" s="8">
        <f t="shared" si="113"/>
        <v>18</v>
      </c>
      <c r="V883" s="7">
        <v>38007</v>
      </c>
      <c r="W883" t="s">
        <v>8600</v>
      </c>
      <c r="X883" s="2">
        <v>1.3120000000000001</v>
      </c>
      <c r="Y883" s="6">
        <f t="shared" si="110"/>
        <v>3.502309068097488E-2</v>
      </c>
      <c r="AA883">
        <v>319155</v>
      </c>
      <c r="AB883">
        <v>29203</v>
      </c>
      <c r="AD883" t="s">
        <v>6</v>
      </c>
      <c r="AE883">
        <v>49</v>
      </c>
      <c r="AF883">
        <v>2</v>
      </c>
      <c r="AH883" t="s">
        <v>8599</v>
      </c>
      <c r="AI883" t="s">
        <v>8598</v>
      </c>
      <c r="AK883" t="s">
        <v>8597</v>
      </c>
      <c r="AL883">
        <v>72</v>
      </c>
      <c r="AM883" s="5">
        <f t="shared" si="114"/>
        <v>4</v>
      </c>
      <c r="AN883" s="4">
        <f t="shared" si="111"/>
        <v>6.0583112457402496E-3</v>
      </c>
      <c r="AO883" s="3"/>
      <c r="AP883">
        <v>0</v>
      </c>
      <c r="AR883" t="s">
        <v>1</v>
      </c>
      <c r="AT883" s="2">
        <v>3.609</v>
      </c>
      <c r="AU883" s="1">
        <f t="shared" si="115"/>
        <v>2.6333656850404492</v>
      </c>
      <c r="AV883" s="1">
        <f t="shared" si="116"/>
        <v>2.0540700963357565</v>
      </c>
      <c r="AW883" s="1">
        <f t="shared" si="117"/>
        <v>1.4747745076310639</v>
      </c>
    </row>
    <row r="884" spans="1:49" x14ac:dyDescent="0.2">
      <c r="A884">
        <v>882</v>
      </c>
      <c r="B884" t="s">
        <v>8596</v>
      </c>
      <c r="C884" t="s">
        <v>8595</v>
      </c>
      <c r="F884" t="s">
        <v>8594</v>
      </c>
      <c r="G884" t="s">
        <v>17</v>
      </c>
      <c r="H884" t="s">
        <v>16</v>
      </c>
      <c r="I884" t="s">
        <v>5376</v>
      </c>
      <c r="J884">
        <v>60031581</v>
      </c>
      <c r="K884" t="s">
        <v>2033</v>
      </c>
      <c r="L884" t="s">
        <v>2032</v>
      </c>
      <c r="M884" t="s">
        <v>120</v>
      </c>
      <c r="N884">
        <v>3</v>
      </c>
      <c r="O884" t="s">
        <v>8593</v>
      </c>
      <c r="P884" t="s">
        <v>8592</v>
      </c>
      <c r="Q884" t="s">
        <v>8511</v>
      </c>
      <c r="R884" s="7">
        <v>38006</v>
      </c>
      <c r="S884" s="8">
        <f t="shared" si="112"/>
        <v>2004</v>
      </c>
      <c r="T884" s="8">
        <v>2004</v>
      </c>
      <c r="U884" s="8">
        <f t="shared" si="113"/>
        <v>18</v>
      </c>
      <c r="V884" s="7">
        <v>38006</v>
      </c>
      <c r="W884" t="s">
        <v>3193</v>
      </c>
      <c r="X884" s="2">
        <v>2.3759999999999999</v>
      </c>
      <c r="Y884" s="6">
        <f t="shared" si="110"/>
        <v>6.3425963001521576E-2</v>
      </c>
      <c r="AA884" t="s">
        <v>3192</v>
      </c>
      <c r="AB884">
        <v>26765</v>
      </c>
      <c r="AC884">
        <v>15384357</v>
      </c>
      <c r="AD884" t="s">
        <v>6</v>
      </c>
      <c r="AE884">
        <v>601</v>
      </c>
      <c r="AF884" t="s">
        <v>1702</v>
      </c>
      <c r="AI884" t="s">
        <v>8591</v>
      </c>
      <c r="AJ884" t="s">
        <v>8590</v>
      </c>
      <c r="AK884" t="s">
        <v>8589</v>
      </c>
      <c r="AL884">
        <v>23</v>
      </c>
      <c r="AM884" s="5">
        <f t="shared" si="114"/>
        <v>1.2777777777777777</v>
      </c>
      <c r="AN884" s="4">
        <f t="shared" si="111"/>
        <v>1.9352938701670242E-3</v>
      </c>
      <c r="AO884" s="3"/>
      <c r="AP884">
        <v>0</v>
      </c>
      <c r="AR884" t="s">
        <v>1</v>
      </c>
      <c r="AT884" s="2">
        <v>5.8739999999999997</v>
      </c>
      <c r="AU884" s="1">
        <f t="shared" si="115"/>
        <v>4.4978762262115213</v>
      </c>
      <c r="AV884" s="1">
        <f t="shared" si="116"/>
        <v>3.2680628435844303</v>
      </c>
      <c r="AW884" s="1">
        <f t="shared" si="117"/>
        <v>2.0382494609573389</v>
      </c>
    </row>
    <row r="885" spans="1:49" x14ac:dyDescent="0.2">
      <c r="A885">
        <v>883</v>
      </c>
      <c r="B885" t="s">
        <v>8588</v>
      </c>
      <c r="C885" t="s">
        <v>8587</v>
      </c>
      <c r="F885" t="s">
        <v>8586</v>
      </c>
      <c r="G885" t="s">
        <v>17</v>
      </c>
      <c r="H885" t="s">
        <v>16</v>
      </c>
      <c r="I885" t="s">
        <v>8585</v>
      </c>
      <c r="J885" t="s">
        <v>8584</v>
      </c>
      <c r="K885" t="s">
        <v>8583</v>
      </c>
      <c r="L885" t="s">
        <v>8582</v>
      </c>
      <c r="M885" t="s">
        <v>8581</v>
      </c>
      <c r="N885">
        <v>3</v>
      </c>
      <c r="O885" t="s">
        <v>8580</v>
      </c>
      <c r="P885" t="s">
        <v>8579</v>
      </c>
      <c r="Q885" t="s">
        <v>8578</v>
      </c>
      <c r="R885" s="7">
        <v>38006</v>
      </c>
      <c r="S885" s="8">
        <f t="shared" si="112"/>
        <v>2004</v>
      </c>
      <c r="T885" s="8">
        <v>2004</v>
      </c>
      <c r="U885" s="8">
        <f t="shared" si="113"/>
        <v>18</v>
      </c>
      <c r="V885" s="7">
        <v>38006</v>
      </c>
      <c r="W885" t="s">
        <v>8227</v>
      </c>
      <c r="X885" s="2">
        <v>0.30399999999999999</v>
      </c>
      <c r="Y885" s="6">
        <f t="shared" si="110"/>
        <v>8.115106377299057E-3</v>
      </c>
      <c r="AA885">
        <v>8952477</v>
      </c>
      <c r="AB885">
        <v>12250</v>
      </c>
      <c r="AD885" t="s">
        <v>6</v>
      </c>
      <c r="AE885">
        <v>40</v>
      </c>
      <c r="AF885">
        <v>2</v>
      </c>
      <c r="AH885" t="s">
        <v>8577</v>
      </c>
      <c r="AI885" t="s">
        <v>8576</v>
      </c>
      <c r="AJ885" t="s">
        <v>8575</v>
      </c>
      <c r="AK885" t="s">
        <v>8574</v>
      </c>
      <c r="AL885">
        <v>3</v>
      </c>
      <c r="AM885" s="5">
        <f t="shared" si="114"/>
        <v>0.16666666666666666</v>
      </c>
      <c r="AN885" s="4">
        <f t="shared" si="111"/>
        <v>2.5242963523917705E-4</v>
      </c>
      <c r="AO885" s="3"/>
      <c r="AP885">
        <v>0</v>
      </c>
      <c r="AR885" t="s">
        <v>1</v>
      </c>
      <c r="AT885" s="2" t="s">
        <v>0</v>
      </c>
      <c r="AU885" s="1">
        <f t="shared" si="115"/>
        <v>0.57563033546810927</v>
      </c>
      <c r="AV885" s="1">
        <f t="shared" si="116"/>
        <v>0.41837680062691174</v>
      </c>
      <c r="AW885" s="1">
        <f t="shared" si="117"/>
        <v>0.2611232657857141</v>
      </c>
    </row>
    <row r="886" spans="1:49" x14ac:dyDescent="0.2">
      <c r="A886">
        <v>884</v>
      </c>
      <c r="B886" t="s">
        <v>8573</v>
      </c>
      <c r="C886" t="s">
        <v>8572</v>
      </c>
      <c r="F886" t="s">
        <v>8571</v>
      </c>
      <c r="G886" t="s">
        <v>17</v>
      </c>
      <c r="H886" t="s">
        <v>16</v>
      </c>
      <c r="I886" t="s">
        <v>8570</v>
      </c>
      <c r="J886" t="s">
        <v>8569</v>
      </c>
      <c r="K886" t="s">
        <v>8568</v>
      </c>
      <c r="L886" t="s">
        <v>8567</v>
      </c>
      <c r="M886" t="s">
        <v>3333</v>
      </c>
      <c r="N886">
        <v>3</v>
      </c>
      <c r="O886" t="s">
        <v>8566</v>
      </c>
      <c r="P886" t="s">
        <v>8565</v>
      </c>
      <c r="Q886" t="s">
        <v>8564</v>
      </c>
      <c r="R886" s="7">
        <v>38006</v>
      </c>
      <c r="S886" s="8">
        <f t="shared" si="112"/>
        <v>2004</v>
      </c>
      <c r="T886" s="8">
        <v>2004</v>
      </c>
      <c r="U886" s="8">
        <f t="shared" si="113"/>
        <v>18</v>
      </c>
      <c r="V886" s="7">
        <v>38006</v>
      </c>
      <c r="W886" t="s">
        <v>8227</v>
      </c>
      <c r="X886" s="2">
        <v>0.30399999999999999</v>
      </c>
      <c r="Y886" s="6">
        <f t="shared" si="110"/>
        <v>8.115106377299057E-3</v>
      </c>
      <c r="AA886">
        <v>8952477</v>
      </c>
      <c r="AB886">
        <v>12250</v>
      </c>
      <c r="AD886" t="s">
        <v>6</v>
      </c>
      <c r="AE886">
        <v>40</v>
      </c>
      <c r="AF886">
        <v>2</v>
      </c>
      <c r="AH886" t="s">
        <v>8563</v>
      </c>
      <c r="AI886" t="s">
        <v>8562</v>
      </c>
      <c r="AJ886" t="s">
        <v>8561</v>
      </c>
      <c r="AK886" t="s">
        <v>8560</v>
      </c>
      <c r="AL886">
        <v>0</v>
      </c>
      <c r="AM886" s="5">
        <f t="shared" si="114"/>
        <v>0</v>
      </c>
      <c r="AN886" s="4">
        <f t="shared" si="111"/>
        <v>0</v>
      </c>
      <c r="AO886" s="3"/>
      <c r="AP886">
        <v>0</v>
      </c>
      <c r="AR886" t="s">
        <v>1</v>
      </c>
      <c r="AT886" s="2" t="s">
        <v>0</v>
      </c>
      <c r="AU886" s="1">
        <f t="shared" si="115"/>
        <v>0.56805744641093392</v>
      </c>
      <c r="AV886" s="1">
        <f t="shared" si="116"/>
        <v>0.40575531886495286</v>
      </c>
      <c r="AW886" s="1">
        <f t="shared" si="117"/>
        <v>0.24345319131897172</v>
      </c>
    </row>
    <row r="887" spans="1:49" x14ac:dyDescent="0.2">
      <c r="A887">
        <v>885</v>
      </c>
      <c r="B887" t="s">
        <v>8559</v>
      </c>
      <c r="C887" t="s">
        <v>8558</v>
      </c>
      <c r="F887" t="s">
        <v>8557</v>
      </c>
      <c r="G887" t="s">
        <v>17</v>
      </c>
      <c r="H887" t="s">
        <v>16</v>
      </c>
      <c r="I887" t="s">
        <v>8556</v>
      </c>
      <c r="J887">
        <v>60025578</v>
      </c>
      <c r="K887" t="s">
        <v>3248</v>
      </c>
      <c r="L887" t="s">
        <v>3247</v>
      </c>
      <c r="M887" t="s">
        <v>1197</v>
      </c>
      <c r="N887">
        <v>2</v>
      </c>
      <c r="O887" t="s">
        <v>8555</v>
      </c>
      <c r="P887" t="s">
        <v>8554</v>
      </c>
      <c r="Q887" t="s">
        <v>8553</v>
      </c>
      <c r="R887" s="7">
        <v>38006</v>
      </c>
      <c r="S887" s="8">
        <f t="shared" si="112"/>
        <v>2004</v>
      </c>
      <c r="T887" s="8">
        <v>2004</v>
      </c>
      <c r="U887" s="8">
        <f t="shared" si="113"/>
        <v>18</v>
      </c>
      <c r="V887" s="7">
        <v>38006</v>
      </c>
      <c r="W887" t="s">
        <v>8227</v>
      </c>
      <c r="X887" s="2">
        <v>0.30399999999999999</v>
      </c>
      <c r="Y887" s="6">
        <f t="shared" si="110"/>
        <v>8.115106377299057E-3</v>
      </c>
      <c r="AA887">
        <v>8952477</v>
      </c>
      <c r="AB887">
        <v>12250</v>
      </c>
      <c r="AD887" t="s">
        <v>6</v>
      </c>
      <c r="AE887">
        <v>40</v>
      </c>
      <c r="AF887">
        <v>2</v>
      </c>
      <c r="AH887" t="s">
        <v>8552</v>
      </c>
      <c r="AI887" t="s">
        <v>8551</v>
      </c>
      <c r="AJ887" t="s">
        <v>8550</v>
      </c>
      <c r="AK887" t="s">
        <v>8549</v>
      </c>
      <c r="AL887">
        <v>12</v>
      </c>
      <c r="AM887" s="5">
        <f t="shared" si="114"/>
        <v>0.66666666666666663</v>
      </c>
      <c r="AN887" s="4">
        <f t="shared" si="111"/>
        <v>1.0097185409567082E-3</v>
      </c>
      <c r="AO887" s="3"/>
      <c r="AP887">
        <v>0</v>
      </c>
      <c r="AR887" t="s">
        <v>1</v>
      </c>
      <c r="AT887" s="2" t="s">
        <v>0</v>
      </c>
      <c r="AU887" s="1">
        <f t="shared" si="115"/>
        <v>0.5983490026396352</v>
      </c>
      <c r="AV887" s="1">
        <f t="shared" si="116"/>
        <v>0.45624124591278825</v>
      </c>
      <c r="AW887" s="1">
        <f t="shared" si="117"/>
        <v>0.31413348918594125</v>
      </c>
    </row>
    <row r="888" spans="1:49" x14ac:dyDescent="0.2">
      <c r="A888">
        <v>886</v>
      </c>
      <c r="B888" t="s">
        <v>8548</v>
      </c>
      <c r="C888" t="s">
        <v>8547</v>
      </c>
      <c r="F888" t="s">
        <v>8546</v>
      </c>
      <c r="G888" t="s">
        <v>17</v>
      </c>
      <c r="H888" t="s">
        <v>16</v>
      </c>
      <c r="I888" t="s">
        <v>8545</v>
      </c>
      <c r="J888">
        <v>60026714</v>
      </c>
      <c r="K888" t="s">
        <v>8544</v>
      </c>
      <c r="L888" t="s">
        <v>8543</v>
      </c>
      <c r="M888" t="s">
        <v>1288</v>
      </c>
      <c r="N888">
        <v>2</v>
      </c>
      <c r="O888" t="s">
        <v>8542</v>
      </c>
      <c r="P888" t="s">
        <v>8541</v>
      </c>
      <c r="Q888" t="s">
        <v>8540</v>
      </c>
      <c r="R888" s="7">
        <v>38006</v>
      </c>
      <c r="S888" s="8">
        <f t="shared" si="112"/>
        <v>2004</v>
      </c>
      <c r="T888" s="8">
        <v>2004</v>
      </c>
      <c r="U888" s="8">
        <f t="shared" si="113"/>
        <v>18</v>
      </c>
      <c r="V888" s="7">
        <v>38006</v>
      </c>
      <c r="W888" t="s">
        <v>8227</v>
      </c>
      <c r="X888" s="2">
        <v>0.30399999999999999</v>
      </c>
      <c r="Y888" s="6">
        <f t="shared" si="110"/>
        <v>8.115106377299057E-3</v>
      </c>
      <c r="AA888">
        <v>8952477</v>
      </c>
      <c r="AB888">
        <v>12250</v>
      </c>
      <c r="AD888" t="s">
        <v>6</v>
      </c>
      <c r="AE888">
        <v>40</v>
      </c>
      <c r="AF888">
        <v>2</v>
      </c>
      <c r="AH888" t="s">
        <v>8539</v>
      </c>
      <c r="AI888" t="s">
        <v>8538</v>
      </c>
      <c r="AJ888" t="s">
        <v>8537</v>
      </c>
      <c r="AK888" t="s">
        <v>8536</v>
      </c>
      <c r="AL888">
        <v>20</v>
      </c>
      <c r="AM888" s="5">
        <f t="shared" si="114"/>
        <v>1.1111111111111112</v>
      </c>
      <c r="AN888" s="4">
        <f t="shared" si="111"/>
        <v>1.6828642349278472E-3</v>
      </c>
      <c r="AO888" s="3"/>
      <c r="AP888">
        <v>0</v>
      </c>
      <c r="AR888" t="s">
        <v>1</v>
      </c>
      <c r="AT888" s="2" t="s">
        <v>0</v>
      </c>
      <c r="AU888" s="1">
        <f t="shared" si="115"/>
        <v>0.61854337345876931</v>
      </c>
      <c r="AV888" s="1">
        <f t="shared" si="116"/>
        <v>0.4898985306113452</v>
      </c>
      <c r="AW888" s="1">
        <f t="shared" si="117"/>
        <v>0.36125368776392097</v>
      </c>
    </row>
    <row r="889" spans="1:49" x14ac:dyDescent="0.2">
      <c r="A889">
        <v>887</v>
      </c>
      <c r="B889" t="s">
        <v>8535</v>
      </c>
      <c r="C889" t="s">
        <v>8534</v>
      </c>
      <c r="F889" t="s">
        <v>8533</v>
      </c>
      <c r="G889" t="s">
        <v>17</v>
      </c>
      <c r="H889" t="s">
        <v>16</v>
      </c>
      <c r="I889" t="s">
        <v>8532</v>
      </c>
      <c r="J889" t="s">
        <v>3565</v>
      </c>
      <c r="K889" t="s">
        <v>3570</v>
      </c>
      <c r="L889" t="s">
        <v>3569</v>
      </c>
      <c r="M889" t="s">
        <v>3568</v>
      </c>
      <c r="N889">
        <v>2</v>
      </c>
      <c r="O889" t="s">
        <v>3567</v>
      </c>
      <c r="P889" t="s">
        <v>3566</v>
      </c>
      <c r="Q889" t="s">
        <v>3565</v>
      </c>
      <c r="R889" s="7">
        <v>38006</v>
      </c>
      <c r="S889" s="8">
        <f t="shared" si="112"/>
        <v>2004</v>
      </c>
      <c r="T889" s="8">
        <v>2004</v>
      </c>
      <c r="U889" s="8">
        <f t="shared" si="113"/>
        <v>18</v>
      </c>
      <c r="V889" s="7">
        <v>38006</v>
      </c>
      <c r="W889" t="s">
        <v>8227</v>
      </c>
      <c r="X889" s="2">
        <v>0.30399999999999999</v>
      </c>
      <c r="Y889" s="6">
        <f t="shared" si="110"/>
        <v>8.115106377299057E-3</v>
      </c>
      <c r="AA889">
        <v>8952477</v>
      </c>
      <c r="AB889">
        <v>12250</v>
      </c>
      <c r="AD889" t="s">
        <v>6</v>
      </c>
      <c r="AE889">
        <v>40</v>
      </c>
      <c r="AF889">
        <v>2</v>
      </c>
      <c r="AH889" t="s">
        <v>8531</v>
      </c>
      <c r="AI889" t="s">
        <v>8530</v>
      </c>
      <c r="AJ889" t="s">
        <v>8529</v>
      </c>
      <c r="AK889" t="s">
        <v>8528</v>
      </c>
      <c r="AL889">
        <v>60</v>
      </c>
      <c r="AM889" s="5">
        <f t="shared" si="114"/>
        <v>3.3333333333333335</v>
      </c>
      <c r="AN889" s="4">
        <f t="shared" si="111"/>
        <v>5.0485927047835416E-3</v>
      </c>
      <c r="AO889" s="3"/>
      <c r="AP889">
        <v>0</v>
      </c>
      <c r="AR889" t="s">
        <v>1</v>
      </c>
      <c r="AT889" s="2" t="s">
        <v>0</v>
      </c>
      <c r="AU889" s="1">
        <f t="shared" si="115"/>
        <v>0.71951522755444008</v>
      </c>
      <c r="AV889" s="1">
        <f t="shared" si="116"/>
        <v>0.65818495410412992</v>
      </c>
      <c r="AW889" s="1">
        <f t="shared" si="117"/>
        <v>0.59685468065381952</v>
      </c>
    </row>
    <row r="890" spans="1:49" x14ac:dyDescent="0.2">
      <c r="A890">
        <v>888</v>
      </c>
      <c r="B890" t="s">
        <v>8527</v>
      </c>
      <c r="C890" t="s">
        <v>8526</v>
      </c>
      <c r="F890" t="s">
        <v>8525</v>
      </c>
      <c r="G890" t="s">
        <v>17</v>
      </c>
      <c r="H890" t="s">
        <v>16</v>
      </c>
      <c r="I890" t="s">
        <v>8524</v>
      </c>
      <c r="J890">
        <v>100452619</v>
      </c>
      <c r="K890" t="s">
        <v>8523</v>
      </c>
      <c r="L890" t="s">
        <v>5414</v>
      </c>
      <c r="M890" t="s">
        <v>815</v>
      </c>
      <c r="N890">
        <v>1</v>
      </c>
      <c r="O890" t="s">
        <v>8522</v>
      </c>
      <c r="P890">
        <v>6603458886</v>
      </c>
      <c r="Q890">
        <v>100452619</v>
      </c>
      <c r="R890" s="7">
        <v>38006</v>
      </c>
      <c r="S890" s="8">
        <f t="shared" si="112"/>
        <v>2004</v>
      </c>
      <c r="T890" s="8">
        <v>2004</v>
      </c>
      <c r="U890" s="8">
        <f t="shared" si="113"/>
        <v>18</v>
      </c>
      <c r="V890" s="7">
        <v>38006</v>
      </c>
      <c r="W890" t="s">
        <v>8227</v>
      </c>
      <c r="X890" s="2">
        <v>0.30399999999999999</v>
      </c>
      <c r="Y890" s="6">
        <f t="shared" si="110"/>
        <v>8.115106377299057E-3</v>
      </c>
      <c r="AA890">
        <v>8952477</v>
      </c>
      <c r="AB890">
        <v>12250</v>
      </c>
      <c r="AD890" t="s">
        <v>6</v>
      </c>
      <c r="AE890">
        <v>40</v>
      </c>
      <c r="AF890">
        <v>2</v>
      </c>
      <c r="AH890" t="s">
        <v>8521</v>
      </c>
      <c r="AI890" t="s">
        <v>8520</v>
      </c>
      <c r="AJ890" t="s">
        <v>8519</v>
      </c>
      <c r="AK890" t="s">
        <v>8518</v>
      </c>
      <c r="AL890">
        <v>5</v>
      </c>
      <c r="AM890" s="5">
        <f t="shared" si="114"/>
        <v>0.27777777777777779</v>
      </c>
      <c r="AN890" s="4">
        <f t="shared" si="111"/>
        <v>4.207160587319618E-4</v>
      </c>
      <c r="AO890" s="3"/>
      <c r="AP890">
        <v>0</v>
      </c>
      <c r="AR890" t="s">
        <v>1</v>
      </c>
      <c r="AT890" s="2" t="s">
        <v>0</v>
      </c>
      <c r="AU890" s="1">
        <f t="shared" si="115"/>
        <v>0.58067892817289279</v>
      </c>
      <c r="AV890" s="1">
        <f t="shared" si="116"/>
        <v>0.42679112180155093</v>
      </c>
      <c r="AW890" s="1">
        <f t="shared" si="117"/>
        <v>0.27290331543020901</v>
      </c>
    </row>
    <row r="891" spans="1:49" x14ac:dyDescent="0.2">
      <c r="A891">
        <v>889</v>
      </c>
      <c r="B891" t="s">
        <v>8517</v>
      </c>
      <c r="C891" t="s">
        <v>8516</v>
      </c>
      <c r="E891">
        <v>14684826</v>
      </c>
      <c r="F891" t="s">
        <v>8515</v>
      </c>
      <c r="G891" t="s">
        <v>17</v>
      </c>
      <c r="H891" t="s">
        <v>16</v>
      </c>
      <c r="I891" t="s">
        <v>8514</v>
      </c>
      <c r="J891">
        <v>60031581</v>
      </c>
      <c r="K891" t="s">
        <v>2033</v>
      </c>
      <c r="L891" t="s">
        <v>2032</v>
      </c>
      <c r="M891" t="s">
        <v>120</v>
      </c>
      <c r="N891">
        <v>3</v>
      </c>
      <c r="O891" t="s">
        <v>8513</v>
      </c>
      <c r="P891" t="s">
        <v>8512</v>
      </c>
      <c r="Q891" t="s">
        <v>8511</v>
      </c>
      <c r="R891" s="7">
        <v>38002</v>
      </c>
      <c r="S891" s="8">
        <f t="shared" si="112"/>
        <v>2004</v>
      </c>
      <c r="T891" s="8">
        <v>2004</v>
      </c>
      <c r="U891" s="8">
        <f t="shared" si="113"/>
        <v>18</v>
      </c>
      <c r="V891" s="7">
        <v>38002</v>
      </c>
      <c r="W891" t="s">
        <v>8510</v>
      </c>
      <c r="X891" s="2">
        <v>12.555999999999999</v>
      </c>
      <c r="Y891" s="6">
        <f t="shared" si="110"/>
        <v>0.33517524892554923</v>
      </c>
      <c r="AA891">
        <v>368075</v>
      </c>
      <c r="AB891">
        <v>23571</v>
      </c>
      <c r="AD891" t="s">
        <v>6</v>
      </c>
      <c r="AE891">
        <v>303</v>
      </c>
      <c r="AF891">
        <v>5656</v>
      </c>
      <c r="AH891" t="s">
        <v>8509</v>
      </c>
      <c r="AI891" t="s">
        <v>8508</v>
      </c>
      <c r="AK891" t="s">
        <v>8507</v>
      </c>
      <c r="AL891">
        <v>392</v>
      </c>
      <c r="AM891" s="5">
        <f t="shared" si="114"/>
        <v>21.777777777777779</v>
      </c>
      <c r="AN891" s="4">
        <f t="shared" si="111"/>
        <v>3.2984139004585807E-2</v>
      </c>
      <c r="AO891" s="3"/>
      <c r="AP891">
        <v>0</v>
      </c>
      <c r="AR891" t="s">
        <v>1</v>
      </c>
      <c r="AT891" s="2">
        <v>47.728000000000002</v>
      </c>
      <c r="AU891" s="1">
        <f t="shared" si="115"/>
        <v>24.451791594926018</v>
      </c>
      <c r="AV891" s="1">
        <f t="shared" si="116"/>
        <v>18.407969396506751</v>
      </c>
      <c r="AW891" s="1">
        <f t="shared" si="117"/>
        <v>12.364147198087483</v>
      </c>
    </row>
    <row r="892" spans="1:49" x14ac:dyDescent="0.2">
      <c r="A892">
        <v>890</v>
      </c>
      <c r="B892" t="s">
        <v>8506</v>
      </c>
      <c r="C892" t="s">
        <v>8505</v>
      </c>
      <c r="F892" t="s">
        <v>8504</v>
      </c>
      <c r="G892" t="s">
        <v>17</v>
      </c>
      <c r="H892" t="s">
        <v>16</v>
      </c>
      <c r="I892" t="s">
        <v>8503</v>
      </c>
      <c r="J892">
        <v>60005286</v>
      </c>
      <c r="K892" t="s">
        <v>8502</v>
      </c>
      <c r="L892" t="s">
        <v>3709</v>
      </c>
      <c r="M892" t="s">
        <v>120</v>
      </c>
      <c r="N892">
        <v>3</v>
      </c>
      <c r="O892" t="s">
        <v>8501</v>
      </c>
      <c r="P892" t="s">
        <v>8500</v>
      </c>
      <c r="Q892" t="s">
        <v>8499</v>
      </c>
      <c r="R892" s="7">
        <v>37998</v>
      </c>
      <c r="S892" s="8">
        <f t="shared" si="112"/>
        <v>2004</v>
      </c>
      <c r="T892" s="8">
        <v>2004</v>
      </c>
      <c r="U892" s="8">
        <f t="shared" si="113"/>
        <v>18</v>
      </c>
      <c r="V892" s="7">
        <v>37998</v>
      </c>
      <c r="W892" t="s">
        <v>8498</v>
      </c>
      <c r="X892" s="2">
        <v>1.1819999999999999</v>
      </c>
      <c r="Y892" s="6">
        <f t="shared" si="110"/>
        <v>3.1552814927524625E-2</v>
      </c>
      <c r="AA892">
        <v>36951</v>
      </c>
      <c r="AB892">
        <v>27030</v>
      </c>
      <c r="AD892" t="s">
        <v>6</v>
      </c>
      <c r="AE892">
        <v>84</v>
      </c>
      <c r="AF892">
        <v>2</v>
      </c>
      <c r="AH892" t="s">
        <v>8497</v>
      </c>
      <c r="AI892" t="s">
        <v>8496</v>
      </c>
      <c r="AK892" t="s">
        <v>8495</v>
      </c>
      <c r="AL892">
        <v>61</v>
      </c>
      <c r="AM892" s="5">
        <f t="shared" si="114"/>
        <v>3.3888888888888888</v>
      </c>
      <c r="AN892" s="4">
        <f t="shared" si="111"/>
        <v>5.1327359165299338E-3</v>
      </c>
      <c r="AO892" s="3"/>
      <c r="AP892">
        <v>0</v>
      </c>
      <c r="AR892" t="s">
        <v>1</v>
      </c>
      <c r="AT892" s="2">
        <v>3.7909999999999999</v>
      </c>
      <c r="AU892" s="1">
        <f t="shared" si="115"/>
        <v>2.3626791224226213</v>
      </c>
      <c r="AV892" s="1">
        <f t="shared" si="116"/>
        <v>1.834277542202728</v>
      </c>
      <c r="AW892" s="1">
        <f t="shared" si="117"/>
        <v>1.3058759619828342</v>
      </c>
    </row>
    <row r="893" spans="1:49" x14ac:dyDescent="0.2">
      <c r="A893">
        <v>891</v>
      </c>
      <c r="B893" t="s">
        <v>8494</v>
      </c>
      <c r="C893" t="s">
        <v>8493</v>
      </c>
      <c r="F893" t="s">
        <v>8492</v>
      </c>
      <c r="G893" t="s">
        <v>17</v>
      </c>
      <c r="H893" t="s">
        <v>16</v>
      </c>
      <c r="I893" t="s">
        <v>8491</v>
      </c>
      <c r="J893" t="s">
        <v>8490</v>
      </c>
      <c r="K893" t="s">
        <v>8489</v>
      </c>
      <c r="L893" t="s">
        <v>8488</v>
      </c>
      <c r="M893" t="s">
        <v>8487</v>
      </c>
      <c r="N893">
        <v>11</v>
      </c>
      <c r="O893" t="s">
        <v>8486</v>
      </c>
      <c r="P893" t="s">
        <v>8485</v>
      </c>
      <c r="Q893" t="s">
        <v>8484</v>
      </c>
      <c r="R893" s="7">
        <v>37994</v>
      </c>
      <c r="S893" s="8">
        <f t="shared" si="112"/>
        <v>2004</v>
      </c>
      <c r="T893" s="8">
        <v>2004</v>
      </c>
      <c r="U893" s="8">
        <f t="shared" si="113"/>
        <v>18</v>
      </c>
      <c r="V893" s="7">
        <v>37994</v>
      </c>
      <c r="W893" t="s">
        <v>8483</v>
      </c>
      <c r="X893" s="2">
        <v>0.86399999999999999</v>
      </c>
      <c r="Y893" s="6">
        <f t="shared" si="110"/>
        <v>2.3063986546007848E-2</v>
      </c>
      <c r="AA893">
        <v>15206106</v>
      </c>
      <c r="AB893">
        <v>26970</v>
      </c>
      <c r="AD893" t="s">
        <v>6</v>
      </c>
      <c r="AE893">
        <v>108</v>
      </c>
      <c r="AF893">
        <v>1</v>
      </c>
      <c r="AH893" t="s">
        <v>8482</v>
      </c>
      <c r="AI893" t="s">
        <v>8481</v>
      </c>
      <c r="AK893" t="s">
        <v>8480</v>
      </c>
      <c r="AL893">
        <v>88</v>
      </c>
      <c r="AM893" s="5">
        <f t="shared" si="114"/>
        <v>4.8888888888888893</v>
      </c>
      <c r="AN893" s="4">
        <f t="shared" si="111"/>
        <v>7.404602633682528E-3</v>
      </c>
      <c r="AO893" s="3"/>
      <c r="AP893">
        <v>0</v>
      </c>
      <c r="AR893" t="s">
        <v>1</v>
      </c>
      <c r="AT893" s="2">
        <v>2.9910000000000001</v>
      </c>
      <c r="AU893" s="1">
        <f t="shared" si="115"/>
        <v>1.8366171372310249</v>
      </c>
      <c r="AV893" s="1">
        <f t="shared" si="116"/>
        <v>1.523429458984519</v>
      </c>
      <c r="AW893" s="1">
        <f t="shared" si="117"/>
        <v>1.2102417807380124</v>
      </c>
    </row>
    <row r="894" spans="1:49" x14ac:dyDescent="0.2">
      <c r="A894">
        <v>892</v>
      </c>
      <c r="B894" t="s">
        <v>8479</v>
      </c>
      <c r="C894" t="s">
        <v>8478</v>
      </c>
      <c r="F894" t="s">
        <v>8477</v>
      </c>
      <c r="G894" t="s">
        <v>17</v>
      </c>
      <c r="H894" t="s">
        <v>16</v>
      </c>
      <c r="I894" t="s">
        <v>506</v>
      </c>
      <c r="J894">
        <v>60025578</v>
      </c>
      <c r="K894" t="s">
        <v>3248</v>
      </c>
      <c r="L894" t="s">
        <v>3247</v>
      </c>
      <c r="M894" t="s">
        <v>1197</v>
      </c>
      <c r="N894">
        <v>4</v>
      </c>
      <c r="O894" t="s">
        <v>8476</v>
      </c>
      <c r="P894" t="s">
        <v>8475</v>
      </c>
      <c r="Q894" t="s">
        <v>3244</v>
      </c>
      <c r="R894" s="7">
        <v>37994</v>
      </c>
      <c r="S894" s="8">
        <f t="shared" si="112"/>
        <v>2004</v>
      </c>
      <c r="T894" s="8">
        <v>2004</v>
      </c>
      <c r="U894" s="8">
        <f t="shared" si="113"/>
        <v>18</v>
      </c>
      <c r="V894" s="7">
        <v>37994</v>
      </c>
      <c r="W894" t="s">
        <v>8373</v>
      </c>
      <c r="X894" s="2">
        <v>0.375</v>
      </c>
      <c r="Y894" s="6">
        <f t="shared" si="110"/>
        <v>1.0010410827260351E-2</v>
      </c>
      <c r="AA894">
        <v>135194</v>
      </c>
      <c r="AB894">
        <v>24918</v>
      </c>
      <c r="AD894" t="s">
        <v>6</v>
      </c>
      <c r="AE894">
        <v>40</v>
      </c>
      <c r="AF894">
        <v>1</v>
      </c>
      <c r="AH894" t="s">
        <v>8474</v>
      </c>
      <c r="AI894" t="s">
        <v>8473</v>
      </c>
      <c r="AK894" t="s">
        <v>8472</v>
      </c>
      <c r="AL894">
        <v>7</v>
      </c>
      <c r="AM894" s="5">
        <f t="shared" si="114"/>
        <v>0.3888888888888889</v>
      </c>
      <c r="AN894" s="4">
        <f t="shared" si="111"/>
        <v>5.890024822247465E-4</v>
      </c>
      <c r="AO894" s="3"/>
      <c r="AP894">
        <v>0</v>
      </c>
      <c r="AR894" t="s">
        <v>1</v>
      </c>
      <c r="AT894" s="2">
        <v>1.3140000000000001</v>
      </c>
      <c r="AU894" s="1">
        <f t="shared" si="115"/>
        <v>0.71839883237496704</v>
      </c>
      <c r="AV894" s="1">
        <f t="shared" si="116"/>
        <v>0.52997066547425487</v>
      </c>
      <c r="AW894" s="1">
        <f t="shared" si="117"/>
        <v>0.34154249857354274</v>
      </c>
    </row>
    <row r="895" spans="1:49" x14ac:dyDescent="0.2">
      <c r="A895">
        <v>893</v>
      </c>
      <c r="B895" t="s">
        <v>8471</v>
      </c>
      <c r="C895" t="s">
        <v>8470</v>
      </c>
      <c r="F895" t="s">
        <v>8469</v>
      </c>
      <c r="G895" t="s">
        <v>17</v>
      </c>
      <c r="H895" t="s">
        <v>16</v>
      </c>
      <c r="I895" t="s">
        <v>8468</v>
      </c>
      <c r="J895" t="s">
        <v>8467</v>
      </c>
      <c r="K895" t="s">
        <v>8466</v>
      </c>
      <c r="L895" t="s">
        <v>8465</v>
      </c>
      <c r="M895" t="s">
        <v>1363</v>
      </c>
      <c r="N895">
        <v>4</v>
      </c>
      <c r="O895" t="s">
        <v>8464</v>
      </c>
      <c r="P895" t="s">
        <v>8463</v>
      </c>
      <c r="Q895" t="s">
        <v>8462</v>
      </c>
      <c r="R895" s="7">
        <v>37994</v>
      </c>
      <c r="S895" s="8">
        <f t="shared" si="112"/>
        <v>2004</v>
      </c>
      <c r="T895" s="8">
        <v>2004</v>
      </c>
      <c r="U895" s="8">
        <f t="shared" si="113"/>
        <v>18</v>
      </c>
      <c r="V895" s="7">
        <v>37994</v>
      </c>
      <c r="W895" t="s">
        <v>8373</v>
      </c>
      <c r="X895" s="2">
        <v>0.375</v>
      </c>
      <c r="Y895" s="6">
        <f t="shared" si="110"/>
        <v>1.0010410827260351E-2</v>
      </c>
      <c r="AA895">
        <v>135194</v>
      </c>
      <c r="AB895">
        <v>24918</v>
      </c>
      <c r="AD895" t="s">
        <v>6</v>
      </c>
      <c r="AE895">
        <v>40</v>
      </c>
      <c r="AF895">
        <v>1</v>
      </c>
      <c r="AH895" t="s">
        <v>8461</v>
      </c>
      <c r="AI895" t="s">
        <v>8460</v>
      </c>
      <c r="AK895" t="s">
        <v>8459</v>
      </c>
      <c r="AL895">
        <v>22</v>
      </c>
      <c r="AM895" s="5">
        <f t="shared" si="114"/>
        <v>1.2222222222222223</v>
      </c>
      <c r="AN895" s="4">
        <f t="shared" si="111"/>
        <v>1.851150658420632E-3</v>
      </c>
      <c r="AO895" s="3"/>
      <c r="AP895">
        <v>0</v>
      </c>
      <c r="AR895" t="s">
        <v>1</v>
      </c>
      <c r="AT895" s="2">
        <v>1.3140000000000001</v>
      </c>
      <c r="AU895" s="1">
        <f t="shared" si="115"/>
        <v>0.75626327766084356</v>
      </c>
      <c r="AV895" s="1">
        <f t="shared" si="116"/>
        <v>0.59307807428404913</v>
      </c>
      <c r="AW895" s="1">
        <f t="shared" si="117"/>
        <v>0.42989287090725475</v>
      </c>
    </row>
    <row r="896" spans="1:49" x14ac:dyDescent="0.2">
      <c r="A896">
        <v>894</v>
      </c>
      <c r="B896" t="s">
        <v>8458</v>
      </c>
      <c r="C896" t="s">
        <v>8457</v>
      </c>
      <c r="F896" t="s">
        <v>8456</v>
      </c>
      <c r="G896" t="s">
        <v>17</v>
      </c>
      <c r="H896" t="s">
        <v>16</v>
      </c>
      <c r="I896" t="s">
        <v>8455</v>
      </c>
      <c r="J896">
        <v>60006514</v>
      </c>
      <c r="K896" t="s">
        <v>8454</v>
      </c>
      <c r="L896" t="s">
        <v>8453</v>
      </c>
      <c r="M896" t="s">
        <v>120</v>
      </c>
      <c r="N896">
        <v>2</v>
      </c>
      <c r="O896" t="s">
        <v>8452</v>
      </c>
      <c r="P896" t="s">
        <v>8451</v>
      </c>
      <c r="Q896" t="s">
        <v>8450</v>
      </c>
      <c r="R896" s="7">
        <v>37994</v>
      </c>
      <c r="S896" s="8">
        <f t="shared" si="112"/>
        <v>2004</v>
      </c>
      <c r="T896" s="8">
        <v>2004</v>
      </c>
      <c r="U896" s="8">
        <f t="shared" si="113"/>
        <v>18</v>
      </c>
      <c r="V896" s="7">
        <v>37994</v>
      </c>
      <c r="W896" t="s">
        <v>8373</v>
      </c>
      <c r="X896" s="2">
        <v>0.375</v>
      </c>
      <c r="Y896" s="6">
        <f t="shared" si="110"/>
        <v>1.0010410827260351E-2</v>
      </c>
      <c r="AA896">
        <v>135194</v>
      </c>
      <c r="AB896">
        <v>24918</v>
      </c>
      <c r="AD896" t="s">
        <v>6</v>
      </c>
      <c r="AE896">
        <v>40</v>
      </c>
      <c r="AF896">
        <v>1</v>
      </c>
      <c r="AH896" t="s">
        <v>8449</v>
      </c>
      <c r="AI896" t="s">
        <v>8448</v>
      </c>
      <c r="AK896" t="s">
        <v>8447</v>
      </c>
      <c r="AL896">
        <v>2</v>
      </c>
      <c r="AM896" s="5">
        <f t="shared" si="114"/>
        <v>0.1111111111111111</v>
      </c>
      <c r="AN896" s="4">
        <f t="shared" si="111"/>
        <v>1.682864234927847E-4</v>
      </c>
      <c r="AO896" s="3"/>
      <c r="AP896">
        <v>0</v>
      </c>
      <c r="AR896" t="s">
        <v>1</v>
      </c>
      <c r="AT896" s="2">
        <v>1.3140000000000001</v>
      </c>
      <c r="AU896" s="1">
        <f t="shared" si="115"/>
        <v>0.70577735061300817</v>
      </c>
      <c r="AV896" s="1">
        <f t="shared" si="116"/>
        <v>0.50893486253765674</v>
      </c>
      <c r="AW896" s="1">
        <f t="shared" si="117"/>
        <v>0.31209237446230542</v>
      </c>
    </row>
    <row r="897" spans="1:49" x14ac:dyDescent="0.2">
      <c r="A897">
        <v>895</v>
      </c>
      <c r="B897" t="s">
        <v>8446</v>
      </c>
      <c r="C897" t="s">
        <v>8445</v>
      </c>
      <c r="F897" t="s">
        <v>8444</v>
      </c>
      <c r="G897" t="s">
        <v>17</v>
      </c>
      <c r="H897" t="s">
        <v>16</v>
      </c>
      <c r="I897" t="s">
        <v>8443</v>
      </c>
      <c r="J897" t="s">
        <v>8442</v>
      </c>
      <c r="K897" t="s">
        <v>8441</v>
      </c>
      <c r="L897" t="s">
        <v>8440</v>
      </c>
      <c r="M897" t="s">
        <v>1178</v>
      </c>
      <c r="N897">
        <v>5</v>
      </c>
      <c r="O897" t="s">
        <v>8439</v>
      </c>
      <c r="P897" t="s">
        <v>8438</v>
      </c>
      <c r="Q897" t="s">
        <v>8437</v>
      </c>
      <c r="R897" s="7">
        <v>37994</v>
      </c>
      <c r="S897" s="8">
        <f t="shared" si="112"/>
        <v>2004</v>
      </c>
      <c r="T897" s="8">
        <v>2004</v>
      </c>
      <c r="U897" s="8">
        <f t="shared" si="113"/>
        <v>18</v>
      </c>
      <c r="V897" s="7">
        <v>37994</v>
      </c>
      <c r="W897" t="s">
        <v>8373</v>
      </c>
      <c r="X897" s="2">
        <v>0.375</v>
      </c>
      <c r="Y897" s="6">
        <f t="shared" si="110"/>
        <v>1.0010410827260351E-2</v>
      </c>
      <c r="AA897">
        <v>135194</v>
      </c>
      <c r="AB897">
        <v>24918</v>
      </c>
      <c r="AD897" t="s">
        <v>6</v>
      </c>
      <c r="AE897">
        <v>40</v>
      </c>
      <c r="AF897">
        <v>1</v>
      </c>
      <c r="AH897" t="s">
        <v>8436</v>
      </c>
      <c r="AI897" t="s">
        <v>8435</v>
      </c>
      <c r="AK897" t="s">
        <v>8434</v>
      </c>
      <c r="AL897">
        <v>9</v>
      </c>
      <c r="AM897" s="5">
        <f t="shared" si="114"/>
        <v>0.5</v>
      </c>
      <c r="AN897" s="4">
        <f t="shared" si="111"/>
        <v>7.572889057175312E-4</v>
      </c>
      <c r="AO897" s="3"/>
      <c r="AP897">
        <v>0</v>
      </c>
      <c r="AR897" t="s">
        <v>1</v>
      </c>
      <c r="AT897" s="2">
        <v>1.3140000000000001</v>
      </c>
      <c r="AU897" s="1">
        <f t="shared" si="115"/>
        <v>0.72344742507975057</v>
      </c>
      <c r="AV897" s="1">
        <f t="shared" si="116"/>
        <v>0.53838498664889411</v>
      </c>
      <c r="AW897" s="1">
        <f t="shared" si="117"/>
        <v>0.35332254821803771</v>
      </c>
    </row>
    <row r="898" spans="1:49" x14ac:dyDescent="0.2">
      <c r="A898">
        <v>896</v>
      </c>
      <c r="B898" t="s">
        <v>8433</v>
      </c>
      <c r="C898" t="s">
        <v>8432</v>
      </c>
      <c r="F898" t="s">
        <v>8431</v>
      </c>
      <c r="G898" t="s">
        <v>17</v>
      </c>
      <c r="H898" t="s">
        <v>16</v>
      </c>
      <c r="I898" t="s">
        <v>8430</v>
      </c>
      <c r="J898">
        <v>60072022</v>
      </c>
      <c r="K898" t="s">
        <v>8429</v>
      </c>
      <c r="L898" t="s">
        <v>8428</v>
      </c>
      <c r="M898" t="s">
        <v>8427</v>
      </c>
      <c r="N898">
        <v>2</v>
      </c>
      <c r="O898" t="s">
        <v>8426</v>
      </c>
      <c r="P898" t="s">
        <v>8425</v>
      </c>
      <c r="Q898" t="s">
        <v>8424</v>
      </c>
      <c r="R898" s="7">
        <v>37994</v>
      </c>
      <c r="S898" s="8">
        <f t="shared" si="112"/>
        <v>2004</v>
      </c>
      <c r="T898" s="8">
        <v>2004</v>
      </c>
      <c r="U898" s="8">
        <f t="shared" si="113"/>
        <v>18</v>
      </c>
      <c r="V898" s="7">
        <v>37994</v>
      </c>
      <c r="W898" t="s">
        <v>8373</v>
      </c>
      <c r="X898" s="2">
        <v>0.375</v>
      </c>
      <c r="Y898" s="6">
        <f t="shared" si="110"/>
        <v>1.0010410827260351E-2</v>
      </c>
      <c r="AA898">
        <v>135194</v>
      </c>
      <c r="AB898">
        <v>24918</v>
      </c>
      <c r="AD898" t="s">
        <v>6</v>
      </c>
      <c r="AE898">
        <v>40</v>
      </c>
      <c r="AF898">
        <v>1</v>
      </c>
      <c r="AH898" t="s">
        <v>8423</v>
      </c>
      <c r="AI898" t="s">
        <v>8422</v>
      </c>
      <c r="AK898" t="s">
        <v>8421</v>
      </c>
      <c r="AL898">
        <v>10</v>
      </c>
      <c r="AM898" s="5">
        <f t="shared" si="114"/>
        <v>0.55555555555555558</v>
      </c>
      <c r="AN898" s="4">
        <f t="shared" si="111"/>
        <v>8.414321174639236E-4</v>
      </c>
      <c r="AO898" s="3"/>
      <c r="AP898">
        <v>0</v>
      </c>
      <c r="AR898" t="s">
        <v>1</v>
      </c>
      <c r="AT898" s="2">
        <v>1.3140000000000001</v>
      </c>
      <c r="AU898" s="1">
        <f t="shared" si="115"/>
        <v>0.72597172143214228</v>
      </c>
      <c r="AV898" s="1">
        <f t="shared" si="116"/>
        <v>0.54259214723621374</v>
      </c>
      <c r="AW898" s="1">
        <f t="shared" si="117"/>
        <v>0.3592125730402852</v>
      </c>
    </row>
    <row r="899" spans="1:49" x14ac:dyDescent="0.2">
      <c r="A899">
        <v>897</v>
      </c>
      <c r="B899" t="s">
        <v>8420</v>
      </c>
      <c r="C899" t="s">
        <v>8419</v>
      </c>
      <c r="F899" t="s">
        <v>8418</v>
      </c>
      <c r="G899" t="s">
        <v>17</v>
      </c>
      <c r="H899" t="s">
        <v>16</v>
      </c>
      <c r="I899" t="s">
        <v>8417</v>
      </c>
      <c r="J899">
        <v>60004636</v>
      </c>
      <c r="K899" t="s">
        <v>8416</v>
      </c>
      <c r="L899" t="s">
        <v>8415</v>
      </c>
      <c r="M899" t="s">
        <v>1679</v>
      </c>
      <c r="N899">
        <v>5</v>
      </c>
      <c r="O899" t="s">
        <v>8414</v>
      </c>
      <c r="P899" t="s">
        <v>8413</v>
      </c>
      <c r="Q899" t="s">
        <v>8412</v>
      </c>
      <c r="R899" s="7">
        <v>37994</v>
      </c>
      <c r="S899" s="8">
        <f t="shared" si="112"/>
        <v>2004</v>
      </c>
      <c r="T899" s="8">
        <v>2004</v>
      </c>
      <c r="U899" s="8">
        <f t="shared" si="113"/>
        <v>18</v>
      </c>
      <c r="V899" s="7">
        <v>37994</v>
      </c>
      <c r="W899" t="s">
        <v>8373</v>
      </c>
      <c r="X899" s="2">
        <v>0.375</v>
      </c>
      <c r="Y899" s="6">
        <f t="shared" ref="Y899:Y962" si="118">(X899-$Z$3)/($Z$2-$Z$3)</f>
        <v>1.0010410827260351E-2</v>
      </c>
      <c r="AA899">
        <v>135194</v>
      </c>
      <c r="AB899">
        <v>24918</v>
      </c>
      <c r="AD899" t="s">
        <v>6</v>
      </c>
      <c r="AE899">
        <v>40</v>
      </c>
      <c r="AF899">
        <v>1</v>
      </c>
      <c r="AH899" s="9">
        <v>44352</v>
      </c>
      <c r="AI899" t="s">
        <v>8411</v>
      </c>
      <c r="AK899" t="s">
        <v>8410</v>
      </c>
      <c r="AL899">
        <v>16</v>
      </c>
      <c r="AM899" s="5">
        <f t="shared" si="114"/>
        <v>0.88888888888888884</v>
      </c>
      <c r="AN899" s="4">
        <f t="shared" ref="AN899:AN962" si="119">(AM899-$AO$3)/($AO$2-$AO$3)</f>
        <v>1.3462913879422776E-3</v>
      </c>
      <c r="AO899" s="3"/>
      <c r="AP899">
        <v>0</v>
      </c>
      <c r="AR899" t="s">
        <v>1</v>
      </c>
      <c r="AT899" s="2">
        <v>1.3140000000000001</v>
      </c>
      <c r="AU899" s="1">
        <f t="shared" si="115"/>
        <v>0.74111749954649286</v>
      </c>
      <c r="AV899" s="1">
        <f t="shared" si="116"/>
        <v>0.56783511076013149</v>
      </c>
      <c r="AW899" s="1">
        <f t="shared" si="117"/>
        <v>0.39455272197376995</v>
      </c>
    </row>
    <row r="900" spans="1:49" x14ac:dyDescent="0.2">
      <c r="A900">
        <v>898</v>
      </c>
      <c r="B900" t="s">
        <v>8409</v>
      </c>
      <c r="C900" t="s">
        <v>8408</v>
      </c>
      <c r="F900" t="s">
        <v>8407</v>
      </c>
      <c r="G900" t="s">
        <v>17</v>
      </c>
      <c r="H900" t="s">
        <v>16</v>
      </c>
      <c r="I900" t="s">
        <v>8406</v>
      </c>
      <c r="J900" t="s">
        <v>8405</v>
      </c>
      <c r="K900" t="s">
        <v>8404</v>
      </c>
      <c r="L900" t="s">
        <v>8403</v>
      </c>
      <c r="M900" t="s">
        <v>8402</v>
      </c>
      <c r="N900">
        <v>9</v>
      </c>
      <c r="O900" t="s">
        <v>8401</v>
      </c>
      <c r="P900" t="s">
        <v>8400</v>
      </c>
      <c r="Q900" t="s">
        <v>8399</v>
      </c>
      <c r="R900" s="7">
        <v>37994</v>
      </c>
      <c r="S900" s="8">
        <f t="shared" si="112"/>
        <v>2004</v>
      </c>
      <c r="T900" s="8">
        <v>2004</v>
      </c>
      <c r="U900" s="8">
        <f t="shared" si="113"/>
        <v>18</v>
      </c>
      <c r="V900" s="7">
        <v>37994</v>
      </c>
      <c r="W900" t="s">
        <v>8373</v>
      </c>
      <c r="X900" s="2">
        <v>0.375</v>
      </c>
      <c r="Y900" s="6">
        <f t="shared" si="118"/>
        <v>1.0010410827260351E-2</v>
      </c>
      <c r="AA900">
        <v>135194</v>
      </c>
      <c r="AB900">
        <v>24918</v>
      </c>
      <c r="AD900" t="s">
        <v>6</v>
      </c>
      <c r="AE900">
        <v>40</v>
      </c>
      <c r="AF900">
        <v>1</v>
      </c>
      <c r="AH900" t="s">
        <v>8398</v>
      </c>
      <c r="AI900" t="s">
        <v>8397</v>
      </c>
      <c r="AK900" t="s">
        <v>8396</v>
      </c>
      <c r="AL900">
        <v>7</v>
      </c>
      <c r="AM900" s="5">
        <f t="shared" si="114"/>
        <v>0.3888888888888889</v>
      </c>
      <c r="AN900" s="4">
        <f t="shared" si="119"/>
        <v>5.890024822247465E-4</v>
      </c>
      <c r="AO900" s="3"/>
      <c r="AP900">
        <v>0</v>
      </c>
      <c r="AR900" t="s">
        <v>1</v>
      </c>
      <c r="AT900" s="2">
        <v>1.3140000000000001</v>
      </c>
      <c r="AU900" s="1">
        <f t="shared" si="115"/>
        <v>0.71839883237496704</v>
      </c>
      <c r="AV900" s="1">
        <f t="shared" si="116"/>
        <v>0.52997066547425487</v>
      </c>
      <c r="AW900" s="1">
        <f t="shared" si="117"/>
        <v>0.34154249857354274</v>
      </c>
    </row>
    <row r="901" spans="1:49" x14ac:dyDescent="0.2">
      <c r="A901">
        <v>899</v>
      </c>
      <c r="B901" t="s">
        <v>8395</v>
      </c>
      <c r="C901" t="s">
        <v>8394</v>
      </c>
      <c r="F901" t="s">
        <v>8393</v>
      </c>
      <c r="G901" t="s">
        <v>17</v>
      </c>
      <c r="H901" t="s">
        <v>16</v>
      </c>
      <c r="I901" t="s">
        <v>8392</v>
      </c>
      <c r="J901">
        <v>60011664</v>
      </c>
      <c r="K901" t="s">
        <v>8391</v>
      </c>
      <c r="L901" t="s">
        <v>8390</v>
      </c>
      <c r="M901" t="s">
        <v>640</v>
      </c>
      <c r="N901">
        <v>7</v>
      </c>
      <c r="O901" t="s">
        <v>8389</v>
      </c>
      <c r="P901" t="s">
        <v>8388</v>
      </c>
      <c r="Q901" t="s">
        <v>8387</v>
      </c>
      <c r="R901" s="7">
        <v>37994</v>
      </c>
      <c r="S901" s="8">
        <f t="shared" si="112"/>
        <v>2004</v>
      </c>
      <c r="T901" s="8">
        <v>2004</v>
      </c>
      <c r="U901" s="8">
        <f t="shared" si="113"/>
        <v>18</v>
      </c>
      <c r="V901" s="7">
        <v>37994</v>
      </c>
      <c r="W901" t="s">
        <v>8373</v>
      </c>
      <c r="X901" s="2">
        <v>0.375</v>
      </c>
      <c r="Y901" s="6">
        <f t="shared" si="118"/>
        <v>1.0010410827260351E-2</v>
      </c>
      <c r="AA901">
        <v>135194</v>
      </c>
      <c r="AB901">
        <v>24918</v>
      </c>
      <c r="AD901" t="s">
        <v>6</v>
      </c>
      <c r="AE901">
        <v>40</v>
      </c>
      <c r="AF901">
        <v>1</v>
      </c>
      <c r="AH901" t="s">
        <v>8386</v>
      </c>
      <c r="AI901" t="s">
        <v>8385</v>
      </c>
      <c r="AK901" t="s">
        <v>8384</v>
      </c>
      <c r="AL901">
        <v>18</v>
      </c>
      <c r="AM901" s="5">
        <f t="shared" si="114"/>
        <v>1</v>
      </c>
      <c r="AN901" s="4">
        <f t="shared" si="119"/>
        <v>1.5145778114350624E-3</v>
      </c>
      <c r="AO901" s="3"/>
      <c r="AP901">
        <v>0</v>
      </c>
      <c r="AR901" t="s">
        <v>1</v>
      </c>
      <c r="AT901" s="2">
        <v>1.3140000000000001</v>
      </c>
      <c r="AU901" s="1">
        <f t="shared" si="115"/>
        <v>0.74616609225127639</v>
      </c>
      <c r="AV901" s="1">
        <f t="shared" si="116"/>
        <v>0.57624943193477074</v>
      </c>
      <c r="AW901" s="1">
        <f t="shared" si="117"/>
        <v>0.40633277161826492</v>
      </c>
    </row>
    <row r="902" spans="1:49" x14ac:dyDescent="0.2">
      <c r="A902">
        <v>900</v>
      </c>
      <c r="B902" t="s">
        <v>8383</v>
      </c>
      <c r="C902" t="s">
        <v>8382</v>
      </c>
      <c r="F902" t="s">
        <v>8381</v>
      </c>
      <c r="G902" t="s">
        <v>17</v>
      </c>
      <c r="H902" t="s">
        <v>16</v>
      </c>
      <c r="I902" t="s">
        <v>8380</v>
      </c>
      <c r="J902">
        <v>60022927</v>
      </c>
      <c r="K902" t="s">
        <v>8379</v>
      </c>
      <c r="L902" t="s">
        <v>8378</v>
      </c>
      <c r="M902" t="s">
        <v>8377</v>
      </c>
      <c r="N902">
        <v>3</v>
      </c>
      <c r="O902" t="s">
        <v>8376</v>
      </c>
      <c r="P902" t="s">
        <v>8375</v>
      </c>
      <c r="Q902" t="s">
        <v>8374</v>
      </c>
      <c r="R902" s="7">
        <v>37994</v>
      </c>
      <c r="S902" s="8">
        <f t="shared" si="112"/>
        <v>2004</v>
      </c>
      <c r="T902" s="8">
        <v>2004</v>
      </c>
      <c r="U902" s="8">
        <f t="shared" si="113"/>
        <v>18</v>
      </c>
      <c r="V902" s="7">
        <v>37994</v>
      </c>
      <c r="W902" t="s">
        <v>8373</v>
      </c>
      <c r="X902" s="2">
        <v>0.375</v>
      </c>
      <c r="Y902" s="6">
        <f t="shared" si="118"/>
        <v>1.0010410827260351E-2</v>
      </c>
      <c r="AA902">
        <v>135194</v>
      </c>
      <c r="AB902">
        <v>24918</v>
      </c>
      <c r="AD902" t="s">
        <v>6</v>
      </c>
      <c r="AE902">
        <v>40</v>
      </c>
      <c r="AF902">
        <v>1</v>
      </c>
      <c r="AH902" t="s">
        <v>8372</v>
      </c>
      <c r="AI902" t="s">
        <v>8371</v>
      </c>
      <c r="AK902" t="s">
        <v>8370</v>
      </c>
      <c r="AL902">
        <v>9</v>
      </c>
      <c r="AM902" s="5">
        <f t="shared" si="114"/>
        <v>0.5</v>
      </c>
      <c r="AN902" s="4">
        <f t="shared" si="119"/>
        <v>7.572889057175312E-4</v>
      </c>
      <c r="AO902" s="3"/>
      <c r="AP902">
        <v>0</v>
      </c>
      <c r="AR902" t="s">
        <v>1</v>
      </c>
      <c r="AT902" s="2">
        <v>1.3140000000000001</v>
      </c>
      <c r="AU902" s="1">
        <f t="shared" si="115"/>
        <v>0.72344742507975057</v>
      </c>
      <c r="AV902" s="1">
        <f t="shared" si="116"/>
        <v>0.53838498664889411</v>
      </c>
      <c r="AW902" s="1">
        <f t="shared" si="117"/>
        <v>0.35332254821803771</v>
      </c>
    </row>
    <row r="903" spans="1:49" x14ac:dyDescent="0.2">
      <c r="A903">
        <v>901</v>
      </c>
      <c r="B903" t="s">
        <v>8369</v>
      </c>
      <c r="C903" t="s">
        <v>8368</v>
      </c>
      <c r="F903" t="s">
        <v>8367</v>
      </c>
      <c r="G903" t="s">
        <v>17</v>
      </c>
      <c r="H903" t="s">
        <v>16</v>
      </c>
      <c r="I903" t="s">
        <v>8366</v>
      </c>
      <c r="J903">
        <v>101283803</v>
      </c>
      <c r="K903" t="s">
        <v>8365</v>
      </c>
      <c r="L903" t="s">
        <v>422</v>
      </c>
      <c r="M903" t="s">
        <v>421</v>
      </c>
      <c r="N903">
        <v>1</v>
      </c>
      <c r="O903" t="s">
        <v>8364</v>
      </c>
      <c r="P903">
        <v>7006326283</v>
      </c>
      <c r="Q903">
        <v>101283803</v>
      </c>
      <c r="R903" s="7">
        <v>37991</v>
      </c>
      <c r="S903" s="8">
        <f t="shared" si="112"/>
        <v>2004</v>
      </c>
      <c r="T903" s="8">
        <v>2004</v>
      </c>
      <c r="U903" s="8">
        <f t="shared" si="113"/>
        <v>18</v>
      </c>
      <c r="V903" s="7">
        <v>37991</v>
      </c>
      <c r="W903" t="s">
        <v>8227</v>
      </c>
      <c r="X903" s="2">
        <v>0.30399999999999999</v>
      </c>
      <c r="Y903" s="6">
        <f t="shared" si="118"/>
        <v>8.115106377299057E-3</v>
      </c>
      <c r="AA903">
        <v>8952477</v>
      </c>
      <c r="AB903">
        <v>12250</v>
      </c>
      <c r="AD903" t="s">
        <v>6</v>
      </c>
      <c r="AE903">
        <v>40</v>
      </c>
      <c r="AF903">
        <v>1</v>
      </c>
      <c r="AH903" t="s">
        <v>8363</v>
      </c>
      <c r="AI903" t="s">
        <v>8362</v>
      </c>
      <c r="AJ903" t="s">
        <v>8361</v>
      </c>
      <c r="AK903" t="s">
        <v>8360</v>
      </c>
      <c r="AL903">
        <v>27</v>
      </c>
      <c r="AM903" s="5">
        <f t="shared" si="114"/>
        <v>1.5</v>
      </c>
      <c r="AN903" s="4">
        <f t="shared" si="119"/>
        <v>2.2718667171525938E-3</v>
      </c>
      <c r="AO903" s="3"/>
      <c r="AP903">
        <v>0</v>
      </c>
      <c r="AR903" t="s">
        <v>1</v>
      </c>
      <c r="AT903" s="2" t="s">
        <v>0</v>
      </c>
      <c r="AU903" s="1">
        <f t="shared" si="115"/>
        <v>0.63621344792551171</v>
      </c>
      <c r="AV903" s="1">
        <f t="shared" si="116"/>
        <v>0.51934865472258251</v>
      </c>
      <c r="AW903" s="1">
        <f t="shared" si="117"/>
        <v>0.40248386151965326</v>
      </c>
    </row>
    <row r="904" spans="1:49" x14ac:dyDescent="0.2">
      <c r="A904">
        <v>902</v>
      </c>
      <c r="B904" t="s">
        <v>8359</v>
      </c>
      <c r="C904" t="s">
        <v>8358</v>
      </c>
      <c r="F904" t="s">
        <v>8357</v>
      </c>
      <c r="G904" t="s">
        <v>17</v>
      </c>
      <c r="H904" t="s">
        <v>16</v>
      </c>
      <c r="I904" t="s">
        <v>8356</v>
      </c>
      <c r="J904">
        <v>60002947</v>
      </c>
      <c r="K904" t="s">
        <v>2306</v>
      </c>
      <c r="L904" t="s">
        <v>2305</v>
      </c>
      <c r="M904" t="s">
        <v>315</v>
      </c>
      <c r="N904">
        <v>4</v>
      </c>
      <c r="O904" t="s">
        <v>8355</v>
      </c>
      <c r="P904" t="s">
        <v>8354</v>
      </c>
      <c r="Q904" t="s">
        <v>8353</v>
      </c>
      <c r="R904" s="7">
        <v>37991</v>
      </c>
      <c r="S904" s="8">
        <f t="shared" si="112"/>
        <v>2004</v>
      </c>
      <c r="T904" s="8">
        <v>2004</v>
      </c>
      <c r="U904" s="8">
        <f t="shared" si="113"/>
        <v>18</v>
      </c>
      <c r="V904" s="7">
        <v>37991</v>
      </c>
      <c r="W904" t="s">
        <v>8227</v>
      </c>
      <c r="X904" s="2">
        <v>0.30399999999999999</v>
      </c>
      <c r="Y904" s="6">
        <f t="shared" si="118"/>
        <v>8.115106377299057E-3</v>
      </c>
      <c r="AA904">
        <v>8952477</v>
      </c>
      <c r="AB904">
        <v>12250</v>
      </c>
      <c r="AD904" t="s">
        <v>6</v>
      </c>
      <c r="AE904">
        <v>40</v>
      </c>
      <c r="AF904">
        <v>1</v>
      </c>
      <c r="AH904" t="s">
        <v>8352</v>
      </c>
      <c r="AI904" t="s">
        <v>8351</v>
      </c>
      <c r="AJ904" t="s">
        <v>8350</v>
      </c>
      <c r="AK904" t="s">
        <v>8349</v>
      </c>
      <c r="AL904">
        <v>4</v>
      </c>
      <c r="AM904" s="5">
        <f t="shared" si="114"/>
        <v>0.22222222222222221</v>
      </c>
      <c r="AN904" s="4">
        <f t="shared" si="119"/>
        <v>3.365728469855694E-4</v>
      </c>
      <c r="AO904" s="3"/>
      <c r="AP904">
        <v>0</v>
      </c>
      <c r="AR904" t="s">
        <v>1</v>
      </c>
      <c r="AT904" s="2" t="s">
        <v>0</v>
      </c>
      <c r="AU904" s="1">
        <f t="shared" si="115"/>
        <v>0.57815463182050109</v>
      </c>
      <c r="AV904" s="1">
        <f t="shared" si="116"/>
        <v>0.42258396121423131</v>
      </c>
      <c r="AW904" s="1">
        <f t="shared" si="117"/>
        <v>0.26701329060796158</v>
      </c>
    </row>
    <row r="905" spans="1:49" x14ac:dyDescent="0.2">
      <c r="A905">
        <v>903</v>
      </c>
      <c r="B905" t="s">
        <v>8348</v>
      </c>
      <c r="C905" t="s">
        <v>8347</v>
      </c>
      <c r="D905" t="s">
        <v>8346</v>
      </c>
      <c r="F905" t="s">
        <v>8345</v>
      </c>
      <c r="G905" t="s">
        <v>17</v>
      </c>
      <c r="H905" t="s">
        <v>16</v>
      </c>
      <c r="I905" t="s">
        <v>8344</v>
      </c>
      <c r="J905">
        <v>60110940</v>
      </c>
      <c r="K905" t="s">
        <v>8343</v>
      </c>
      <c r="L905" t="s">
        <v>8342</v>
      </c>
      <c r="M905" t="s">
        <v>223</v>
      </c>
      <c r="N905">
        <v>2</v>
      </c>
      <c r="O905" t="s">
        <v>8341</v>
      </c>
      <c r="P905" t="s">
        <v>8340</v>
      </c>
      <c r="Q905" t="s">
        <v>8339</v>
      </c>
      <c r="R905" s="7">
        <v>37991</v>
      </c>
      <c r="S905" s="8">
        <f t="shared" si="112"/>
        <v>2004</v>
      </c>
      <c r="T905" s="8">
        <v>2004</v>
      </c>
      <c r="U905" s="8">
        <f t="shared" si="113"/>
        <v>18</v>
      </c>
      <c r="V905" s="7">
        <v>37991</v>
      </c>
      <c r="W905" t="s">
        <v>8338</v>
      </c>
      <c r="X905" s="2">
        <v>0.54100000000000004</v>
      </c>
      <c r="Y905" s="6">
        <f t="shared" si="118"/>
        <v>1.4441686020127601E-2</v>
      </c>
      <c r="AA905">
        <v>404039</v>
      </c>
      <c r="AB905">
        <v>26514</v>
      </c>
      <c r="AD905" t="s">
        <v>6</v>
      </c>
      <c r="AE905">
        <v>45</v>
      </c>
      <c r="AF905">
        <v>2</v>
      </c>
      <c r="AH905" t="s">
        <v>8337</v>
      </c>
      <c r="AI905" t="s">
        <v>8336</v>
      </c>
      <c r="AJ905" t="s">
        <v>8335</v>
      </c>
      <c r="AK905" t="s">
        <v>8334</v>
      </c>
      <c r="AL905">
        <v>18</v>
      </c>
      <c r="AM905" s="5">
        <f t="shared" si="114"/>
        <v>1</v>
      </c>
      <c r="AN905" s="4">
        <f t="shared" si="119"/>
        <v>1.5145778114350624E-3</v>
      </c>
      <c r="AO905" s="3"/>
      <c r="AP905">
        <v>0</v>
      </c>
      <c r="AQ905" t="s">
        <v>8333</v>
      </c>
      <c r="AR905" t="s">
        <v>1</v>
      </c>
      <c r="AS905" t="s">
        <v>8332</v>
      </c>
      <c r="AT905" s="2">
        <v>2.415</v>
      </c>
      <c r="AU905" s="1">
        <f t="shared" si="115"/>
        <v>1.0563553557519838</v>
      </c>
      <c r="AV905" s="1">
        <f t="shared" si="116"/>
        <v>0.79781319157813324</v>
      </c>
      <c r="AW905" s="1">
        <f t="shared" si="117"/>
        <v>0.53927102740428234</v>
      </c>
    </row>
    <row r="906" spans="1:49" x14ac:dyDescent="0.2">
      <c r="A906">
        <v>904</v>
      </c>
      <c r="B906" t="s">
        <v>8331</v>
      </c>
      <c r="C906" t="s">
        <v>8330</v>
      </c>
      <c r="F906" t="s">
        <v>8329</v>
      </c>
      <c r="G906" t="s">
        <v>17</v>
      </c>
      <c r="H906" t="s">
        <v>16</v>
      </c>
      <c r="I906" t="s">
        <v>8328</v>
      </c>
      <c r="J906">
        <v>60025063</v>
      </c>
      <c r="K906" t="s">
        <v>8327</v>
      </c>
      <c r="L906" t="s">
        <v>8326</v>
      </c>
      <c r="M906" t="s">
        <v>4238</v>
      </c>
      <c r="N906">
        <v>2</v>
      </c>
      <c r="O906" t="s">
        <v>8325</v>
      </c>
      <c r="P906" t="s">
        <v>8324</v>
      </c>
      <c r="Q906" t="s">
        <v>8323</v>
      </c>
      <c r="R906" s="7">
        <v>37991</v>
      </c>
      <c r="S906" s="8">
        <f t="shared" si="112"/>
        <v>2004</v>
      </c>
      <c r="T906" s="8">
        <v>2004</v>
      </c>
      <c r="U906" s="8">
        <f t="shared" si="113"/>
        <v>18</v>
      </c>
      <c r="V906" s="7">
        <v>37991</v>
      </c>
      <c r="W906" t="s">
        <v>8227</v>
      </c>
      <c r="X906" s="2">
        <v>0.30399999999999999</v>
      </c>
      <c r="Y906" s="6">
        <f t="shared" si="118"/>
        <v>8.115106377299057E-3</v>
      </c>
      <c r="AA906">
        <v>8952477</v>
      </c>
      <c r="AB906">
        <v>12250</v>
      </c>
      <c r="AD906" t="s">
        <v>6</v>
      </c>
      <c r="AE906">
        <v>40</v>
      </c>
      <c r="AF906">
        <v>1</v>
      </c>
      <c r="AH906" t="s">
        <v>8322</v>
      </c>
      <c r="AI906" t="s">
        <v>8321</v>
      </c>
      <c r="AJ906" t="s">
        <v>8320</v>
      </c>
      <c r="AK906" t="s">
        <v>8319</v>
      </c>
      <c r="AL906">
        <v>5</v>
      </c>
      <c r="AM906" s="5">
        <f t="shared" si="114"/>
        <v>0.27777777777777779</v>
      </c>
      <c r="AN906" s="4">
        <f t="shared" si="119"/>
        <v>4.207160587319618E-4</v>
      </c>
      <c r="AO906" s="3"/>
      <c r="AP906">
        <v>0</v>
      </c>
      <c r="AR906" t="s">
        <v>1</v>
      </c>
      <c r="AT906" s="2" t="s">
        <v>0</v>
      </c>
      <c r="AU906" s="1">
        <f t="shared" si="115"/>
        <v>0.58067892817289279</v>
      </c>
      <c r="AV906" s="1">
        <f t="shared" si="116"/>
        <v>0.42679112180155093</v>
      </c>
      <c r="AW906" s="1">
        <f t="shared" si="117"/>
        <v>0.27290331543020901</v>
      </c>
    </row>
    <row r="907" spans="1:49" x14ac:dyDescent="0.2">
      <c r="A907">
        <v>905</v>
      </c>
      <c r="B907" t="s">
        <v>8318</v>
      </c>
      <c r="C907" t="s">
        <v>8317</v>
      </c>
      <c r="F907" t="s">
        <v>8316</v>
      </c>
      <c r="G907" t="s">
        <v>17</v>
      </c>
      <c r="H907" t="s">
        <v>16</v>
      </c>
      <c r="I907" t="s">
        <v>8315</v>
      </c>
      <c r="J907" t="s">
        <v>8314</v>
      </c>
      <c r="K907" t="s">
        <v>8313</v>
      </c>
      <c r="L907" t="s">
        <v>8312</v>
      </c>
      <c r="M907" t="s">
        <v>7318</v>
      </c>
      <c r="N907">
        <v>3</v>
      </c>
      <c r="O907" t="s">
        <v>8311</v>
      </c>
      <c r="P907" t="s">
        <v>8310</v>
      </c>
      <c r="Q907" t="s">
        <v>8309</v>
      </c>
      <c r="R907" s="7">
        <v>37991</v>
      </c>
      <c r="S907" s="8">
        <f t="shared" si="112"/>
        <v>2004</v>
      </c>
      <c r="T907" s="8">
        <v>2004</v>
      </c>
      <c r="U907" s="8">
        <f t="shared" si="113"/>
        <v>18</v>
      </c>
      <c r="V907" s="7">
        <v>37991</v>
      </c>
      <c r="W907" t="s">
        <v>8227</v>
      </c>
      <c r="X907" s="2">
        <v>0.30399999999999999</v>
      </c>
      <c r="Y907" s="6">
        <f t="shared" si="118"/>
        <v>8.115106377299057E-3</v>
      </c>
      <c r="AA907">
        <v>8952477</v>
      </c>
      <c r="AB907">
        <v>12250</v>
      </c>
      <c r="AD907" t="s">
        <v>6</v>
      </c>
      <c r="AE907">
        <v>40</v>
      </c>
      <c r="AF907">
        <v>1</v>
      </c>
      <c r="AH907" t="s">
        <v>8308</v>
      </c>
      <c r="AI907" t="s">
        <v>8307</v>
      </c>
      <c r="AJ907" t="s">
        <v>8306</v>
      </c>
      <c r="AK907" t="s">
        <v>8305</v>
      </c>
      <c r="AL907">
        <v>3</v>
      </c>
      <c r="AM907" s="5">
        <f t="shared" si="114"/>
        <v>0.16666666666666666</v>
      </c>
      <c r="AN907" s="4">
        <f t="shared" si="119"/>
        <v>2.5242963523917705E-4</v>
      </c>
      <c r="AO907" s="3"/>
      <c r="AP907">
        <v>0</v>
      </c>
      <c r="AR907" t="s">
        <v>1</v>
      </c>
      <c r="AT907" s="2" t="s">
        <v>0</v>
      </c>
      <c r="AU907" s="1">
        <f t="shared" si="115"/>
        <v>0.57563033546810927</v>
      </c>
      <c r="AV907" s="1">
        <f t="shared" si="116"/>
        <v>0.41837680062691174</v>
      </c>
      <c r="AW907" s="1">
        <f t="shared" si="117"/>
        <v>0.2611232657857141</v>
      </c>
    </row>
    <row r="908" spans="1:49" x14ac:dyDescent="0.2">
      <c r="A908">
        <v>906</v>
      </c>
      <c r="B908" t="s">
        <v>8304</v>
      </c>
      <c r="C908" t="s">
        <v>8303</v>
      </c>
      <c r="F908" t="s">
        <v>8302</v>
      </c>
      <c r="G908" t="s">
        <v>17</v>
      </c>
      <c r="H908" t="s">
        <v>16</v>
      </c>
      <c r="I908" t="s">
        <v>8301</v>
      </c>
      <c r="J908" t="s">
        <v>8300</v>
      </c>
      <c r="K908" t="s">
        <v>8299</v>
      </c>
      <c r="L908" t="s">
        <v>8298</v>
      </c>
      <c r="M908" t="s">
        <v>2752</v>
      </c>
      <c r="N908">
        <v>5</v>
      </c>
      <c r="O908" t="s">
        <v>8297</v>
      </c>
      <c r="P908" t="s">
        <v>8296</v>
      </c>
      <c r="Q908" t="s">
        <v>8295</v>
      </c>
      <c r="R908" s="7">
        <v>37991</v>
      </c>
      <c r="S908" s="8">
        <f t="shared" si="112"/>
        <v>2004</v>
      </c>
      <c r="T908" s="8">
        <v>2004</v>
      </c>
      <c r="U908" s="8">
        <f t="shared" si="113"/>
        <v>18</v>
      </c>
      <c r="V908" s="7">
        <v>37991</v>
      </c>
      <c r="W908" t="s">
        <v>8227</v>
      </c>
      <c r="X908" s="2">
        <v>0.30399999999999999</v>
      </c>
      <c r="Y908" s="6">
        <f t="shared" si="118"/>
        <v>8.115106377299057E-3</v>
      </c>
      <c r="AA908">
        <v>8952477</v>
      </c>
      <c r="AB908">
        <v>12250</v>
      </c>
      <c r="AD908" t="s">
        <v>6</v>
      </c>
      <c r="AE908">
        <v>40</v>
      </c>
      <c r="AF908">
        <v>1</v>
      </c>
      <c r="AH908" t="s">
        <v>6261</v>
      </c>
      <c r="AI908" t="s">
        <v>8294</v>
      </c>
      <c r="AJ908" t="s">
        <v>8293</v>
      </c>
      <c r="AK908" t="s">
        <v>8292</v>
      </c>
      <c r="AL908">
        <v>1</v>
      </c>
      <c r="AM908" s="5">
        <f t="shared" si="114"/>
        <v>5.5555555555555552E-2</v>
      </c>
      <c r="AN908" s="4">
        <f t="shared" si="119"/>
        <v>8.4143211746392349E-5</v>
      </c>
      <c r="AO908" s="3"/>
      <c r="AP908">
        <v>0</v>
      </c>
      <c r="AR908" t="s">
        <v>1</v>
      </c>
      <c r="AT908" s="2" t="s">
        <v>0</v>
      </c>
      <c r="AU908" s="1">
        <f t="shared" si="115"/>
        <v>0.57058174276332574</v>
      </c>
      <c r="AV908" s="1">
        <f t="shared" si="116"/>
        <v>0.40996247945227249</v>
      </c>
      <c r="AW908" s="1">
        <f t="shared" si="117"/>
        <v>0.24934321614121915</v>
      </c>
    </row>
    <row r="909" spans="1:49" x14ac:dyDescent="0.2">
      <c r="A909">
        <v>907</v>
      </c>
      <c r="B909" t="s">
        <v>8291</v>
      </c>
      <c r="C909" t="s">
        <v>8290</v>
      </c>
      <c r="F909" t="s">
        <v>8289</v>
      </c>
      <c r="G909" t="s">
        <v>17</v>
      </c>
      <c r="H909" t="s">
        <v>16</v>
      </c>
      <c r="I909" t="s">
        <v>8288</v>
      </c>
      <c r="J909">
        <v>60013983</v>
      </c>
      <c r="K909" t="s">
        <v>526</v>
      </c>
      <c r="L909" t="s">
        <v>908</v>
      </c>
      <c r="M909" t="s">
        <v>907</v>
      </c>
      <c r="N909">
        <v>4</v>
      </c>
      <c r="O909" t="s">
        <v>8287</v>
      </c>
      <c r="P909" t="s">
        <v>8286</v>
      </c>
      <c r="Q909" t="s">
        <v>988</v>
      </c>
      <c r="R909" s="7">
        <v>37991</v>
      </c>
      <c r="S909" s="8">
        <f t="shared" si="112"/>
        <v>2004</v>
      </c>
      <c r="T909" s="8">
        <v>2004</v>
      </c>
      <c r="U909" s="8">
        <f t="shared" si="113"/>
        <v>18</v>
      </c>
      <c r="V909" s="7">
        <v>37991</v>
      </c>
      <c r="W909" t="s">
        <v>8227</v>
      </c>
      <c r="X909" s="2">
        <v>0.30399999999999999</v>
      </c>
      <c r="Y909" s="6">
        <f t="shared" si="118"/>
        <v>8.115106377299057E-3</v>
      </c>
      <c r="AA909">
        <v>8952477</v>
      </c>
      <c r="AB909">
        <v>12250</v>
      </c>
      <c r="AD909" t="s">
        <v>6</v>
      </c>
      <c r="AE909">
        <v>40</v>
      </c>
      <c r="AF909">
        <v>1</v>
      </c>
      <c r="AH909" t="s">
        <v>8285</v>
      </c>
      <c r="AI909" t="s">
        <v>8284</v>
      </c>
      <c r="AJ909" t="s">
        <v>8283</v>
      </c>
      <c r="AK909" t="s">
        <v>8282</v>
      </c>
      <c r="AL909">
        <v>8</v>
      </c>
      <c r="AM909" s="5">
        <f t="shared" si="114"/>
        <v>0.44444444444444442</v>
      </c>
      <c r="AN909" s="4">
        <f t="shared" si="119"/>
        <v>6.7314569397113879E-4</v>
      </c>
      <c r="AO909" s="3"/>
      <c r="AP909">
        <v>0</v>
      </c>
      <c r="AR909" t="s">
        <v>1</v>
      </c>
      <c r="AT909" s="2" t="s">
        <v>0</v>
      </c>
      <c r="AU909" s="1">
        <f t="shared" si="115"/>
        <v>0.58825181723006814</v>
      </c>
      <c r="AV909" s="1">
        <f t="shared" si="116"/>
        <v>0.43941260356350981</v>
      </c>
      <c r="AW909" s="1">
        <f t="shared" si="117"/>
        <v>0.29057338989695147</v>
      </c>
    </row>
    <row r="910" spans="1:49" x14ac:dyDescent="0.2">
      <c r="A910">
        <v>908</v>
      </c>
      <c r="B910" t="s">
        <v>8281</v>
      </c>
      <c r="C910" t="s">
        <v>8280</v>
      </c>
      <c r="F910" t="s">
        <v>8279</v>
      </c>
      <c r="G910" t="s">
        <v>17</v>
      </c>
      <c r="H910" t="s">
        <v>16</v>
      </c>
      <c r="I910" t="s">
        <v>8278</v>
      </c>
      <c r="J910" t="s">
        <v>8277</v>
      </c>
      <c r="K910" t="s">
        <v>8276</v>
      </c>
      <c r="L910" t="s">
        <v>8275</v>
      </c>
      <c r="M910" t="s">
        <v>8274</v>
      </c>
      <c r="N910">
        <v>5</v>
      </c>
      <c r="O910" t="s">
        <v>8273</v>
      </c>
      <c r="P910" t="s">
        <v>8272</v>
      </c>
      <c r="Q910" t="s">
        <v>8271</v>
      </c>
      <c r="R910" s="7">
        <v>37991</v>
      </c>
      <c r="S910" s="8">
        <f t="shared" si="112"/>
        <v>2004</v>
      </c>
      <c r="T910" s="8">
        <v>2004</v>
      </c>
      <c r="U910" s="8">
        <f t="shared" si="113"/>
        <v>18</v>
      </c>
      <c r="V910" s="7">
        <v>37991</v>
      </c>
      <c r="W910" t="s">
        <v>8227</v>
      </c>
      <c r="X910" s="2">
        <v>0.30399999999999999</v>
      </c>
      <c r="Y910" s="6">
        <f t="shared" si="118"/>
        <v>8.115106377299057E-3</v>
      </c>
      <c r="AA910">
        <v>8952477</v>
      </c>
      <c r="AB910">
        <v>12250</v>
      </c>
      <c r="AD910" t="s">
        <v>6</v>
      </c>
      <c r="AE910">
        <v>40</v>
      </c>
      <c r="AF910">
        <v>1</v>
      </c>
      <c r="AH910" t="s">
        <v>8270</v>
      </c>
      <c r="AI910" t="s">
        <v>8269</v>
      </c>
      <c r="AJ910" t="s">
        <v>8268</v>
      </c>
      <c r="AK910" t="s">
        <v>8267</v>
      </c>
      <c r="AL910">
        <v>16</v>
      </c>
      <c r="AM910" s="5">
        <f t="shared" si="114"/>
        <v>0.88888888888888884</v>
      </c>
      <c r="AN910" s="4">
        <f t="shared" si="119"/>
        <v>1.3462913879422776E-3</v>
      </c>
      <c r="AO910" s="3"/>
      <c r="AP910">
        <v>0</v>
      </c>
      <c r="AR910" t="s">
        <v>1</v>
      </c>
      <c r="AT910" s="2" t="s">
        <v>0</v>
      </c>
      <c r="AU910" s="1">
        <f t="shared" si="115"/>
        <v>0.60844618804920225</v>
      </c>
      <c r="AV910" s="1">
        <f t="shared" si="116"/>
        <v>0.47306988826206675</v>
      </c>
      <c r="AW910" s="1">
        <f t="shared" si="117"/>
        <v>0.33769358847493114</v>
      </c>
    </row>
    <row r="911" spans="1:49" x14ac:dyDescent="0.2">
      <c r="A911">
        <v>909</v>
      </c>
      <c r="B911" t="s">
        <v>8266</v>
      </c>
      <c r="C911" t="s">
        <v>8265</v>
      </c>
      <c r="F911" t="s">
        <v>8264</v>
      </c>
      <c r="G911" t="s">
        <v>17</v>
      </c>
      <c r="H911" t="s">
        <v>16</v>
      </c>
      <c r="I911" t="s">
        <v>8263</v>
      </c>
      <c r="J911">
        <v>60028186</v>
      </c>
      <c r="K911" t="s">
        <v>8262</v>
      </c>
      <c r="L911" t="s">
        <v>8261</v>
      </c>
      <c r="M911" t="s">
        <v>1320</v>
      </c>
      <c r="N911">
        <v>3</v>
      </c>
      <c r="O911" t="s">
        <v>8260</v>
      </c>
      <c r="P911" t="s">
        <v>8259</v>
      </c>
      <c r="Q911" t="s">
        <v>8258</v>
      </c>
      <c r="R911" s="7">
        <v>37991</v>
      </c>
      <c r="S911" s="8">
        <f t="shared" si="112"/>
        <v>2004</v>
      </c>
      <c r="T911" s="8">
        <v>2004</v>
      </c>
      <c r="U911" s="8">
        <f t="shared" si="113"/>
        <v>18</v>
      </c>
      <c r="V911" s="7">
        <v>37991</v>
      </c>
      <c r="W911" t="s">
        <v>8227</v>
      </c>
      <c r="X911" s="2">
        <v>0.30399999999999999</v>
      </c>
      <c r="Y911" s="6">
        <f t="shared" si="118"/>
        <v>8.115106377299057E-3</v>
      </c>
      <c r="AA911">
        <v>8952477</v>
      </c>
      <c r="AB911">
        <v>12250</v>
      </c>
      <c r="AD911" t="s">
        <v>6</v>
      </c>
      <c r="AE911">
        <v>40</v>
      </c>
      <c r="AF911">
        <v>1</v>
      </c>
      <c r="AH911" t="s">
        <v>8257</v>
      </c>
      <c r="AI911" t="s">
        <v>8256</v>
      </c>
      <c r="AJ911" t="s">
        <v>8255</v>
      </c>
      <c r="AK911" t="s">
        <v>8254</v>
      </c>
      <c r="AL911">
        <v>10</v>
      </c>
      <c r="AM911" s="5">
        <f t="shared" si="114"/>
        <v>0.55555555555555558</v>
      </c>
      <c r="AN911" s="4">
        <f t="shared" si="119"/>
        <v>8.414321174639236E-4</v>
      </c>
      <c r="AO911" s="3"/>
      <c r="AP911">
        <v>0</v>
      </c>
      <c r="AR911" t="s">
        <v>1</v>
      </c>
      <c r="AT911" s="2" t="s">
        <v>0</v>
      </c>
      <c r="AU911" s="1">
        <f t="shared" si="115"/>
        <v>0.59330040993485167</v>
      </c>
      <c r="AV911" s="1">
        <f t="shared" si="116"/>
        <v>0.447826924738149</v>
      </c>
      <c r="AW911" s="1">
        <f t="shared" si="117"/>
        <v>0.30235343954144639</v>
      </c>
    </row>
    <row r="912" spans="1:49" x14ac:dyDescent="0.2">
      <c r="A912">
        <v>910</v>
      </c>
      <c r="B912" t="s">
        <v>8253</v>
      </c>
      <c r="C912" t="s">
        <v>8252</v>
      </c>
      <c r="F912" t="s">
        <v>8251</v>
      </c>
      <c r="G912" t="s">
        <v>17</v>
      </c>
      <c r="H912" t="s">
        <v>16</v>
      </c>
      <c r="I912" t="s">
        <v>2516</v>
      </c>
      <c r="J912">
        <v>60072418</v>
      </c>
      <c r="K912" t="s">
        <v>8250</v>
      </c>
      <c r="L912" t="s">
        <v>8249</v>
      </c>
      <c r="M912" t="s">
        <v>136</v>
      </c>
      <c r="N912">
        <v>1</v>
      </c>
      <c r="O912" t="s">
        <v>8248</v>
      </c>
      <c r="P912">
        <v>25638429800</v>
      </c>
      <c r="Q912">
        <v>60072418</v>
      </c>
      <c r="R912" s="7">
        <v>37991</v>
      </c>
      <c r="S912" s="8">
        <f t="shared" si="112"/>
        <v>2004</v>
      </c>
      <c r="T912" s="8">
        <v>2004</v>
      </c>
      <c r="U912" s="8">
        <f t="shared" si="113"/>
        <v>18</v>
      </c>
      <c r="V912" s="7">
        <v>37991</v>
      </c>
      <c r="W912" t="s">
        <v>8227</v>
      </c>
      <c r="X912" s="2">
        <v>0.30399999999999999</v>
      </c>
      <c r="Y912" s="6">
        <f t="shared" si="118"/>
        <v>8.115106377299057E-3</v>
      </c>
      <c r="AA912">
        <v>8952477</v>
      </c>
      <c r="AB912">
        <v>12250</v>
      </c>
      <c r="AD912" t="s">
        <v>6</v>
      </c>
      <c r="AE912">
        <v>40</v>
      </c>
      <c r="AF912">
        <v>1</v>
      </c>
      <c r="AH912" t="s">
        <v>5497</v>
      </c>
      <c r="AI912" t="s">
        <v>8247</v>
      </c>
      <c r="AJ912" t="s">
        <v>8246</v>
      </c>
      <c r="AK912" t="s">
        <v>8245</v>
      </c>
      <c r="AL912">
        <v>8</v>
      </c>
      <c r="AM912" s="5">
        <f t="shared" si="114"/>
        <v>0.44444444444444442</v>
      </c>
      <c r="AN912" s="4">
        <f t="shared" si="119"/>
        <v>6.7314569397113879E-4</v>
      </c>
      <c r="AO912" s="3"/>
      <c r="AP912">
        <v>0</v>
      </c>
      <c r="AR912" t="s">
        <v>1</v>
      </c>
      <c r="AT912" s="2" t="s">
        <v>0</v>
      </c>
      <c r="AU912" s="1">
        <f t="shared" si="115"/>
        <v>0.58825181723006814</v>
      </c>
      <c r="AV912" s="1">
        <f t="shared" si="116"/>
        <v>0.43941260356350981</v>
      </c>
      <c r="AW912" s="1">
        <f t="shared" si="117"/>
        <v>0.29057338989695147</v>
      </c>
    </row>
    <row r="913" spans="1:49" x14ac:dyDescent="0.2">
      <c r="A913">
        <v>911</v>
      </c>
      <c r="B913" t="s">
        <v>8244</v>
      </c>
      <c r="C913" t="s">
        <v>8243</v>
      </c>
      <c r="F913" t="s">
        <v>8242</v>
      </c>
      <c r="G913" t="s">
        <v>17</v>
      </c>
      <c r="H913" t="s">
        <v>16</v>
      </c>
      <c r="I913" t="s">
        <v>8241</v>
      </c>
      <c r="J913">
        <v>60028583</v>
      </c>
      <c r="K913" t="s">
        <v>8240</v>
      </c>
      <c r="L913" t="s">
        <v>8239</v>
      </c>
      <c r="M913" t="s">
        <v>1436</v>
      </c>
      <c r="N913">
        <v>1</v>
      </c>
      <c r="O913" t="s">
        <v>8238</v>
      </c>
      <c r="P913">
        <v>7003901755</v>
      </c>
      <c r="Q913">
        <v>60028583</v>
      </c>
      <c r="R913" s="7">
        <v>37991</v>
      </c>
      <c r="S913" s="8">
        <f t="shared" si="112"/>
        <v>2004</v>
      </c>
      <c r="T913" s="8">
        <v>2004</v>
      </c>
      <c r="U913" s="8">
        <f t="shared" si="113"/>
        <v>18</v>
      </c>
      <c r="V913" s="7">
        <v>37991</v>
      </c>
      <c r="W913" t="s">
        <v>8227</v>
      </c>
      <c r="X913" s="2">
        <v>0.30399999999999999</v>
      </c>
      <c r="Y913" s="6">
        <f t="shared" si="118"/>
        <v>8.115106377299057E-3</v>
      </c>
      <c r="AA913">
        <v>8952477</v>
      </c>
      <c r="AB913">
        <v>12250</v>
      </c>
      <c r="AD913" t="s">
        <v>6</v>
      </c>
      <c r="AE913">
        <v>40</v>
      </c>
      <c r="AF913">
        <v>1</v>
      </c>
      <c r="AH913" t="s">
        <v>8237</v>
      </c>
      <c r="AI913" t="s">
        <v>8236</v>
      </c>
      <c r="AJ913" t="s">
        <v>8235</v>
      </c>
      <c r="AK913" t="s">
        <v>8234</v>
      </c>
      <c r="AL913">
        <v>0</v>
      </c>
      <c r="AM913" s="5">
        <f t="shared" si="114"/>
        <v>0</v>
      </c>
      <c r="AN913" s="4">
        <f t="shared" si="119"/>
        <v>0</v>
      </c>
      <c r="AO913" s="3"/>
      <c r="AP913">
        <v>0</v>
      </c>
      <c r="AR913" t="s">
        <v>1</v>
      </c>
      <c r="AT913" s="2" t="s">
        <v>0</v>
      </c>
      <c r="AU913" s="1">
        <f t="shared" si="115"/>
        <v>0.56805744641093392</v>
      </c>
      <c r="AV913" s="1">
        <f t="shared" si="116"/>
        <v>0.40575531886495286</v>
      </c>
      <c r="AW913" s="1">
        <f t="shared" si="117"/>
        <v>0.24345319131897172</v>
      </c>
    </row>
    <row r="914" spans="1:49" x14ac:dyDescent="0.2">
      <c r="A914">
        <v>912</v>
      </c>
      <c r="B914" t="s">
        <v>8233</v>
      </c>
      <c r="C914" t="s">
        <v>8232</v>
      </c>
      <c r="F914" t="s">
        <v>8231</v>
      </c>
      <c r="G914" t="s">
        <v>17</v>
      </c>
      <c r="H914" t="s">
        <v>16</v>
      </c>
      <c r="I914" t="s">
        <v>8230</v>
      </c>
      <c r="J914">
        <v>60070264</v>
      </c>
      <c r="K914" t="s">
        <v>8229</v>
      </c>
      <c r="L914" t="s">
        <v>8168</v>
      </c>
      <c r="M914" t="s">
        <v>1288</v>
      </c>
      <c r="N914">
        <v>1</v>
      </c>
      <c r="O914" t="s">
        <v>8228</v>
      </c>
      <c r="P914">
        <v>7404660772</v>
      </c>
      <c r="Q914">
        <v>60070264</v>
      </c>
      <c r="R914" s="7">
        <v>37991</v>
      </c>
      <c r="S914" s="8">
        <f t="shared" si="112"/>
        <v>2004</v>
      </c>
      <c r="T914" s="8">
        <v>2004</v>
      </c>
      <c r="U914" s="8">
        <f t="shared" si="113"/>
        <v>18</v>
      </c>
      <c r="V914" s="7">
        <v>37991</v>
      </c>
      <c r="W914" t="s">
        <v>8227</v>
      </c>
      <c r="X914" s="2">
        <v>0.30399999999999999</v>
      </c>
      <c r="Y914" s="6">
        <f t="shared" si="118"/>
        <v>8.115106377299057E-3</v>
      </c>
      <c r="AA914">
        <v>8952477</v>
      </c>
      <c r="AB914">
        <v>12250</v>
      </c>
      <c r="AD914" t="s">
        <v>6</v>
      </c>
      <c r="AE914">
        <v>40</v>
      </c>
      <c r="AF914">
        <v>1</v>
      </c>
      <c r="AH914" t="s">
        <v>8226</v>
      </c>
      <c r="AI914" t="s">
        <v>8225</v>
      </c>
      <c r="AJ914" t="s">
        <v>8224</v>
      </c>
      <c r="AK914" t="s">
        <v>8223</v>
      </c>
      <c r="AL914">
        <v>24</v>
      </c>
      <c r="AM914" s="5">
        <f t="shared" si="114"/>
        <v>1.3333333333333333</v>
      </c>
      <c r="AN914" s="4">
        <f t="shared" si="119"/>
        <v>2.0194370819134164E-3</v>
      </c>
      <c r="AO914" s="3"/>
      <c r="AP914">
        <v>0</v>
      </c>
      <c r="AR914" t="s">
        <v>1</v>
      </c>
      <c r="AT914" s="2" t="s">
        <v>0</v>
      </c>
      <c r="AU914" s="1">
        <f t="shared" si="115"/>
        <v>0.62864055886833647</v>
      </c>
      <c r="AV914" s="1">
        <f t="shared" si="116"/>
        <v>0.50672717296062364</v>
      </c>
      <c r="AW914" s="1">
        <f t="shared" si="117"/>
        <v>0.38481378705291086</v>
      </c>
    </row>
    <row r="915" spans="1:49" x14ac:dyDescent="0.2">
      <c r="A915">
        <v>913</v>
      </c>
      <c r="B915" t="s">
        <v>8222</v>
      </c>
      <c r="C915" t="s">
        <v>8221</v>
      </c>
      <c r="D915" t="s">
        <v>8220</v>
      </c>
      <c r="E915">
        <v>14753772</v>
      </c>
      <c r="F915" t="s">
        <v>8219</v>
      </c>
      <c r="G915" t="s">
        <v>17</v>
      </c>
      <c r="H915" t="s">
        <v>16</v>
      </c>
      <c r="I915" t="s">
        <v>8218</v>
      </c>
      <c r="J915">
        <v>60017161</v>
      </c>
      <c r="K915" t="s">
        <v>423</v>
      </c>
      <c r="L915" t="s">
        <v>422</v>
      </c>
      <c r="M915" t="s">
        <v>421</v>
      </c>
      <c r="N915">
        <v>2</v>
      </c>
      <c r="O915" t="s">
        <v>8217</v>
      </c>
      <c r="P915" t="s">
        <v>8216</v>
      </c>
      <c r="Q915" t="s">
        <v>8215</v>
      </c>
      <c r="R915" s="7">
        <v>37988</v>
      </c>
      <c r="S915" s="8">
        <f t="shared" si="112"/>
        <v>2004</v>
      </c>
      <c r="T915" s="8">
        <v>2004</v>
      </c>
      <c r="U915" s="8">
        <f t="shared" si="113"/>
        <v>18</v>
      </c>
      <c r="V915" s="7">
        <v>37988</v>
      </c>
      <c r="W915" t="s">
        <v>8214</v>
      </c>
      <c r="X915" s="2">
        <v>1.0109999999999999</v>
      </c>
      <c r="Y915" s="6">
        <f t="shared" si="118"/>
        <v>2.6988067590293905E-2</v>
      </c>
      <c r="AA915">
        <v>219673</v>
      </c>
      <c r="AB915">
        <v>130000</v>
      </c>
      <c r="AD915" t="s">
        <v>6</v>
      </c>
      <c r="AE915">
        <v>1022</v>
      </c>
      <c r="AF915" s="9">
        <v>44228</v>
      </c>
      <c r="AH915" t="s">
        <v>8213</v>
      </c>
      <c r="AI915" t="s">
        <v>8212</v>
      </c>
      <c r="AJ915" t="s">
        <v>8211</v>
      </c>
      <c r="AK915" t="s">
        <v>8210</v>
      </c>
      <c r="AL915">
        <v>136</v>
      </c>
      <c r="AM915" s="5">
        <f t="shared" si="114"/>
        <v>7.5555555555555554</v>
      </c>
      <c r="AN915" s="4">
        <f t="shared" si="119"/>
        <v>1.144347679750936E-2</v>
      </c>
      <c r="AO915" s="3"/>
      <c r="AP915">
        <v>0</v>
      </c>
      <c r="AR915" t="s">
        <v>1</v>
      </c>
      <c r="AT915" s="2">
        <v>4.7590000000000003</v>
      </c>
      <c r="AU915" s="1">
        <f t="shared" si="115"/>
        <v>2.2324690352458543</v>
      </c>
      <c r="AV915" s="1">
        <f t="shared" si="116"/>
        <v>1.9215772193901632</v>
      </c>
      <c r="AW915" s="1">
        <f t="shared" si="117"/>
        <v>1.6106854035344724</v>
      </c>
    </row>
    <row r="916" spans="1:49" x14ac:dyDescent="0.2">
      <c r="A916">
        <v>914</v>
      </c>
      <c r="B916" t="s">
        <v>8209</v>
      </c>
      <c r="C916" t="s">
        <v>8208</v>
      </c>
      <c r="D916" t="s">
        <v>8207</v>
      </c>
      <c r="F916" t="s">
        <v>8206</v>
      </c>
      <c r="G916" t="s">
        <v>17</v>
      </c>
      <c r="H916" t="s">
        <v>16</v>
      </c>
      <c r="I916" t="s">
        <v>8205</v>
      </c>
      <c r="J916" t="s">
        <v>8204</v>
      </c>
      <c r="K916" t="s">
        <v>8203</v>
      </c>
      <c r="L916" t="s">
        <v>8202</v>
      </c>
      <c r="M916" t="s">
        <v>8201</v>
      </c>
      <c r="N916">
        <v>3</v>
      </c>
      <c r="O916" t="s">
        <v>8200</v>
      </c>
      <c r="P916" t="s">
        <v>8199</v>
      </c>
      <c r="Q916" t="s">
        <v>8198</v>
      </c>
      <c r="R916" s="7">
        <v>37987</v>
      </c>
      <c r="S916" s="8">
        <f t="shared" si="112"/>
        <v>2004</v>
      </c>
      <c r="T916" s="8">
        <v>2004</v>
      </c>
      <c r="U916" s="8">
        <f t="shared" si="113"/>
        <v>18</v>
      </c>
      <c r="V916" s="7">
        <v>38322</v>
      </c>
      <c r="W916" t="s">
        <v>8197</v>
      </c>
      <c r="X916" s="2">
        <v>0.69599999999999995</v>
      </c>
      <c r="Y916" s="6">
        <f t="shared" si="118"/>
        <v>1.857932249539521E-2</v>
      </c>
      <c r="AA916">
        <v>320633</v>
      </c>
      <c r="AB916">
        <v>27773</v>
      </c>
      <c r="AD916" t="s">
        <v>6</v>
      </c>
      <c r="AE916">
        <v>52</v>
      </c>
      <c r="AF916">
        <v>15</v>
      </c>
      <c r="AH916" t="s">
        <v>8196</v>
      </c>
      <c r="AI916" t="s">
        <v>8195</v>
      </c>
      <c r="AJ916" t="s">
        <v>8194</v>
      </c>
      <c r="AK916" t="s">
        <v>8193</v>
      </c>
      <c r="AL916">
        <v>22</v>
      </c>
      <c r="AM916" s="5">
        <f t="shared" si="114"/>
        <v>1.2222222222222223</v>
      </c>
      <c r="AN916" s="4">
        <f t="shared" si="119"/>
        <v>1.851150658420632E-3</v>
      </c>
      <c r="AO916" s="3"/>
      <c r="AP916">
        <v>0</v>
      </c>
      <c r="AR916" t="s">
        <v>1</v>
      </c>
      <c r="AT916" s="2">
        <v>2.0299999999999998</v>
      </c>
      <c r="AU916" s="1">
        <f t="shared" si="115"/>
        <v>1.3560870944302836</v>
      </c>
      <c r="AV916" s="1">
        <f t="shared" si="116"/>
        <v>1.0215236576907922</v>
      </c>
      <c r="AW916" s="1">
        <f t="shared" si="117"/>
        <v>0.68696022095130049</v>
      </c>
    </row>
    <row r="917" spans="1:49" x14ac:dyDescent="0.2">
      <c r="A917">
        <v>915</v>
      </c>
      <c r="B917" t="s">
        <v>8192</v>
      </c>
      <c r="C917" t="s">
        <v>8191</v>
      </c>
      <c r="F917" t="s">
        <v>8190</v>
      </c>
      <c r="G917" t="s">
        <v>17</v>
      </c>
      <c r="H917" t="s">
        <v>16</v>
      </c>
      <c r="I917" t="s">
        <v>8189</v>
      </c>
      <c r="J917" t="s">
        <v>8188</v>
      </c>
      <c r="K917" t="s">
        <v>8187</v>
      </c>
      <c r="L917" t="s">
        <v>8186</v>
      </c>
      <c r="M917" t="s">
        <v>8185</v>
      </c>
      <c r="N917">
        <v>6</v>
      </c>
      <c r="O917" t="s">
        <v>8184</v>
      </c>
      <c r="P917" t="s">
        <v>8183</v>
      </c>
      <c r="Q917" t="s">
        <v>8182</v>
      </c>
      <c r="R917" s="7">
        <v>37987</v>
      </c>
      <c r="S917" s="8">
        <f t="shared" si="112"/>
        <v>2004</v>
      </c>
      <c r="T917" s="8">
        <v>2004</v>
      </c>
      <c r="U917" s="8">
        <f t="shared" si="113"/>
        <v>18</v>
      </c>
      <c r="V917" s="7">
        <v>2004</v>
      </c>
      <c r="W917" t="s">
        <v>8181</v>
      </c>
      <c r="X917" s="2">
        <v>0.627</v>
      </c>
      <c r="Y917" s="6">
        <f t="shared" si="118"/>
        <v>1.6737406903179305E-2</v>
      </c>
      <c r="AA917">
        <v>218839</v>
      </c>
      <c r="AB917">
        <v>76747</v>
      </c>
      <c r="AC917">
        <v>20786913</v>
      </c>
      <c r="AD917" t="s">
        <v>6</v>
      </c>
      <c r="AE917">
        <v>43</v>
      </c>
      <c r="AF917">
        <v>3</v>
      </c>
      <c r="AH917" t="s">
        <v>8180</v>
      </c>
      <c r="AI917" t="s">
        <v>8179</v>
      </c>
      <c r="AJ917" t="s">
        <v>8178</v>
      </c>
      <c r="AK917" t="s">
        <v>8177</v>
      </c>
      <c r="AL917">
        <v>11</v>
      </c>
      <c r="AM917" s="5">
        <f t="shared" si="114"/>
        <v>0.61111111111111116</v>
      </c>
      <c r="AN917" s="4">
        <f t="shared" si="119"/>
        <v>9.25575329210316E-4</v>
      </c>
      <c r="AO917" s="3"/>
      <c r="AP917">
        <v>0</v>
      </c>
      <c r="AQ917" t="s">
        <v>8176</v>
      </c>
      <c r="AR917" t="s">
        <v>8175</v>
      </c>
      <c r="AS917" t="s">
        <v>8174</v>
      </c>
      <c r="AT917" s="2">
        <v>2.5840000000000001</v>
      </c>
      <c r="AU917" s="1">
        <f t="shared" si="115"/>
        <v>1.1993857430988608</v>
      </c>
      <c r="AV917" s="1">
        <f t="shared" si="116"/>
        <v>0.88314911161948106</v>
      </c>
      <c r="AW917" s="1">
        <f t="shared" si="117"/>
        <v>0.56691248014010132</v>
      </c>
    </row>
    <row r="918" spans="1:49" x14ac:dyDescent="0.2">
      <c r="A918">
        <v>916</v>
      </c>
      <c r="B918" t="s">
        <v>8173</v>
      </c>
      <c r="C918" t="s">
        <v>8172</v>
      </c>
      <c r="F918" t="s">
        <v>8171</v>
      </c>
      <c r="G918" t="s">
        <v>17</v>
      </c>
      <c r="H918" t="s">
        <v>16</v>
      </c>
      <c r="I918" t="s">
        <v>8170</v>
      </c>
      <c r="J918">
        <v>60025757</v>
      </c>
      <c r="K918" t="s">
        <v>8169</v>
      </c>
      <c r="L918" t="s">
        <v>8168</v>
      </c>
      <c r="M918" t="s">
        <v>1288</v>
      </c>
      <c r="N918">
        <v>3</v>
      </c>
      <c r="O918" t="s">
        <v>8167</v>
      </c>
      <c r="P918" t="s">
        <v>8166</v>
      </c>
      <c r="Q918" t="s">
        <v>8165</v>
      </c>
      <c r="R918" s="7">
        <v>37987</v>
      </c>
      <c r="S918" s="8">
        <f t="shared" si="112"/>
        <v>2004</v>
      </c>
      <c r="T918" s="8">
        <v>2004</v>
      </c>
      <c r="U918" s="8">
        <f t="shared" si="113"/>
        <v>18</v>
      </c>
      <c r="V918" s="7">
        <v>38231</v>
      </c>
      <c r="W918" t="s">
        <v>6649</v>
      </c>
      <c r="X918" s="2">
        <v>0.34899999999999998</v>
      </c>
      <c r="Y918" s="6">
        <f t="shared" si="118"/>
        <v>9.3163556765702999E-3</v>
      </c>
      <c r="AA918">
        <v>2564602</v>
      </c>
      <c r="AB918">
        <v>18958</v>
      </c>
      <c r="AC918">
        <v>9745971</v>
      </c>
      <c r="AD918" t="s">
        <v>6</v>
      </c>
      <c r="AE918">
        <v>21</v>
      </c>
      <c r="AF918">
        <v>5</v>
      </c>
      <c r="AH918" t="s">
        <v>8164</v>
      </c>
      <c r="AI918" t="s">
        <v>8163</v>
      </c>
      <c r="AK918" t="s">
        <v>8162</v>
      </c>
      <c r="AL918">
        <v>1</v>
      </c>
      <c r="AM918" s="5">
        <f t="shared" si="114"/>
        <v>5.5555555555555552E-2</v>
      </c>
      <c r="AN918" s="4">
        <f t="shared" si="119"/>
        <v>8.4143211746392349E-5</v>
      </c>
      <c r="AO918" s="3"/>
      <c r="AP918">
        <v>0</v>
      </c>
      <c r="AR918" t="s">
        <v>1</v>
      </c>
      <c r="AT918" s="2" t="s">
        <v>0</v>
      </c>
      <c r="AU918" s="1">
        <f t="shared" si="115"/>
        <v>0.6546691937123128</v>
      </c>
      <c r="AV918" s="1">
        <f t="shared" si="116"/>
        <v>0.47002494441583464</v>
      </c>
      <c r="AW918" s="1">
        <f t="shared" si="117"/>
        <v>0.28538069511935643</v>
      </c>
    </row>
    <row r="919" spans="1:49" x14ac:dyDescent="0.2">
      <c r="A919">
        <v>917</v>
      </c>
      <c r="B919" t="s">
        <v>8161</v>
      </c>
      <c r="C919" t="s">
        <v>8160</v>
      </c>
      <c r="D919" t="s">
        <v>8159</v>
      </c>
      <c r="F919" t="s">
        <v>8158</v>
      </c>
      <c r="G919" t="s">
        <v>17</v>
      </c>
      <c r="H919" t="s">
        <v>16</v>
      </c>
      <c r="I919" t="s">
        <v>8157</v>
      </c>
      <c r="J919" t="s">
        <v>8156</v>
      </c>
      <c r="K919" t="s">
        <v>8155</v>
      </c>
      <c r="L919" t="s">
        <v>8154</v>
      </c>
      <c r="M919" t="s">
        <v>64</v>
      </c>
      <c r="N919">
        <v>3</v>
      </c>
      <c r="O919" t="s">
        <v>8153</v>
      </c>
      <c r="P919" t="s">
        <v>8152</v>
      </c>
      <c r="Q919" t="s">
        <v>8151</v>
      </c>
      <c r="R919" s="7">
        <v>37987</v>
      </c>
      <c r="S919" s="8">
        <f t="shared" si="112"/>
        <v>2004</v>
      </c>
      <c r="T919" s="8">
        <v>2004</v>
      </c>
      <c r="U919" s="8">
        <f t="shared" si="113"/>
        <v>18</v>
      </c>
      <c r="V919" s="7">
        <v>38322</v>
      </c>
      <c r="W919" t="s">
        <v>8150</v>
      </c>
      <c r="X919" s="2">
        <v>2.278</v>
      </c>
      <c r="Y919" s="6">
        <f t="shared" si="118"/>
        <v>6.0809908971997548E-2</v>
      </c>
      <c r="AA919">
        <v>256196</v>
      </c>
      <c r="AB919">
        <v>17222</v>
      </c>
      <c r="AD919" t="s">
        <v>6</v>
      </c>
      <c r="AE919">
        <v>79</v>
      </c>
      <c r="AF919">
        <v>12</v>
      </c>
      <c r="AH919" t="s">
        <v>8149</v>
      </c>
      <c r="AI919" t="s">
        <v>8148</v>
      </c>
      <c r="AK919" t="s">
        <v>8147</v>
      </c>
      <c r="AL919">
        <v>23</v>
      </c>
      <c r="AM919" s="5">
        <f t="shared" si="114"/>
        <v>1.2777777777777777</v>
      </c>
      <c r="AN919" s="4">
        <f t="shared" si="119"/>
        <v>1.9352938701670242E-3</v>
      </c>
      <c r="AO919" s="3"/>
      <c r="AP919">
        <v>0</v>
      </c>
      <c r="AR919" t="s">
        <v>1</v>
      </c>
      <c r="AT919" s="2">
        <v>7.6159999999999997</v>
      </c>
      <c r="AU919" s="1">
        <f t="shared" si="115"/>
        <v>4.3147524441448386</v>
      </c>
      <c r="AV919" s="1">
        <f t="shared" si="116"/>
        <v>3.1372601421082287</v>
      </c>
      <c r="AW919" s="1">
        <f t="shared" si="117"/>
        <v>1.9597678400716179</v>
      </c>
    </row>
    <row r="920" spans="1:49" x14ac:dyDescent="0.2">
      <c r="A920">
        <v>918</v>
      </c>
      <c r="B920" t="s">
        <v>8146</v>
      </c>
      <c r="C920" t="s">
        <v>8145</v>
      </c>
      <c r="F920" t="s">
        <v>8144</v>
      </c>
      <c r="G920" t="s">
        <v>17</v>
      </c>
      <c r="H920" t="s">
        <v>16</v>
      </c>
      <c r="I920" t="s">
        <v>8143</v>
      </c>
      <c r="J920">
        <v>60103141</v>
      </c>
      <c r="K920" t="s">
        <v>8142</v>
      </c>
      <c r="L920" t="s">
        <v>3321</v>
      </c>
      <c r="M920" t="s">
        <v>1197</v>
      </c>
      <c r="N920">
        <v>5</v>
      </c>
      <c r="O920" t="s">
        <v>8141</v>
      </c>
      <c r="P920" t="s">
        <v>8140</v>
      </c>
      <c r="Q920" t="s">
        <v>8139</v>
      </c>
      <c r="R920" s="7">
        <v>37987</v>
      </c>
      <c r="S920" s="8">
        <f t="shared" si="112"/>
        <v>2004</v>
      </c>
      <c r="T920" s="8">
        <v>2004</v>
      </c>
      <c r="U920" s="8">
        <f t="shared" si="113"/>
        <v>18</v>
      </c>
      <c r="V920" s="7">
        <v>38261</v>
      </c>
      <c r="W920" t="s">
        <v>8138</v>
      </c>
      <c r="X920" s="2">
        <v>1.28</v>
      </c>
      <c r="Y920" s="6">
        <f t="shared" si="118"/>
        <v>3.4168868957048668E-2</v>
      </c>
      <c r="AA920" t="s">
        <v>8137</v>
      </c>
      <c r="AB920">
        <v>23450</v>
      </c>
      <c r="AD920" t="s">
        <v>6</v>
      </c>
      <c r="AE920">
        <v>22</v>
      </c>
      <c r="AF920">
        <v>10</v>
      </c>
      <c r="AH920" t="s">
        <v>8136</v>
      </c>
      <c r="AI920" t="s">
        <v>8135</v>
      </c>
      <c r="AJ920" t="s">
        <v>8134</v>
      </c>
      <c r="AK920" t="s">
        <v>8133</v>
      </c>
      <c r="AL920">
        <v>3</v>
      </c>
      <c r="AM920" s="5">
        <f t="shared" si="114"/>
        <v>0.16666666666666666</v>
      </c>
      <c r="AN920" s="4">
        <f t="shared" si="119"/>
        <v>2.5242963523917705E-4</v>
      </c>
      <c r="AO920" s="3"/>
      <c r="AP920">
        <v>0</v>
      </c>
      <c r="AR920" t="s">
        <v>1</v>
      </c>
      <c r="AT920" s="2">
        <v>6</v>
      </c>
      <c r="AU920" s="1">
        <f t="shared" si="115"/>
        <v>2.3993937160505818</v>
      </c>
      <c r="AV920" s="1">
        <f t="shared" si="116"/>
        <v>1.7210649296143923</v>
      </c>
      <c r="AW920" s="1">
        <f t="shared" si="117"/>
        <v>1.0427361431782023</v>
      </c>
    </row>
    <row r="921" spans="1:49" x14ac:dyDescent="0.2">
      <c r="A921">
        <v>919</v>
      </c>
      <c r="B921" t="s">
        <v>8132</v>
      </c>
      <c r="C921" t="s">
        <v>8131</v>
      </c>
      <c r="D921" t="s">
        <v>8130</v>
      </c>
      <c r="F921" t="s">
        <v>8129</v>
      </c>
      <c r="G921" t="s">
        <v>17</v>
      </c>
      <c r="H921" t="s">
        <v>16</v>
      </c>
      <c r="I921" t="s">
        <v>8128</v>
      </c>
      <c r="N921">
        <v>1</v>
      </c>
      <c r="O921" t="s">
        <v>8127</v>
      </c>
      <c r="P921">
        <v>7006929231</v>
      </c>
      <c r="R921" s="7">
        <v>37987</v>
      </c>
      <c r="S921" s="8">
        <f t="shared" si="112"/>
        <v>2004</v>
      </c>
      <c r="T921" s="8">
        <v>2004</v>
      </c>
      <c r="U921" s="8">
        <f t="shared" si="113"/>
        <v>18</v>
      </c>
      <c r="V921" s="7">
        <v>38292</v>
      </c>
      <c r="W921" t="s">
        <v>8101</v>
      </c>
      <c r="X921" s="2" t="s">
        <v>0</v>
      </c>
      <c r="Y921" s="6" t="e">
        <f t="shared" si="118"/>
        <v>#VALUE!</v>
      </c>
      <c r="AA921">
        <v>9611290</v>
      </c>
      <c r="AB921">
        <v>27687</v>
      </c>
      <c r="AD921" t="s">
        <v>6</v>
      </c>
      <c r="AE921">
        <v>17</v>
      </c>
      <c r="AF921">
        <v>8</v>
      </c>
      <c r="AH921">
        <v>39</v>
      </c>
      <c r="AI921" t="s">
        <v>8126</v>
      </c>
      <c r="AK921" t="s">
        <v>8125</v>
      </c>
      <c r="AL921">
        <v>0</v>
      </c>
      <c r="AM921" s="5">
        <f t="shared" si="114"/>
        <v>0</v>
      </c>
      <c r="AN921" s="4">
        <f t="shared" si="119"/>
        <v>0</v>
      </c>
      <c r="AO921" s="3"/>
      <c r="AP921">
        <v>1</v>
      </c>
      <c r="AR921" t="s">
        <v>1</v>
      </c>
      <c r="AT921" s="2" t="s">
        <v>0</v>
      </c>
      <c r="AU921" s="1" t="e">
        <f t="shared" si="115"/>
        <v>#VALUE!</v>
      </c>
      <c r="AV921" s="1" t="e">
        <f t="shared" si="116"/>
        <v>#VALUE!</v>
      </c>
      <c r="AW921" s="1" t="e">
        <f t="shared" si="117"/>
        <v>#VALUE!</v>
      </c>
    </row>
    <row r="922" spans="1:49" x14ac:dyDescent="0.2">
      <c r="A922">
        <v>920</v>
      </c>
      <c r="B922" t="s">
        <v>8124</v>
      </c>
      <c r="C922" t="s">
        <v>8123</v>
      </c>
      <c r="D922" t="s">
        <v>8122</v>
      </c>
      <c r="F922" t="s">
        <v>8121</v>
      </c>
      <c r="G922" t="s">
        <v>17</v>
      </c>
      <c r="H922" t="s">
        <v>16</v>
      </c>
      <c r="I922" t="s">
        <v>8120</v>
      </c>
      <c r="J922">
        <v>60028381</v>
      </c>
      <c r="K922" t="s">
        <v>8119</v>
      </c>
      <c r="L922" t="s">
        <v>8118</v>
      </c>
      <c r="M922" t="s">
        <v>1611</v>
      </c>
      <c r="N922">
        <v>4</v>
      </c>
      <c r="O922" t="s">
        <v>8117</v>
      </c>
      <c r="P922" t="s">
        <v>8116</v>
      </c>
      <c r="Q922" t="s">
        <v>8115</v>
      </c>
      <c r="R922" s="7">
        <v>37987</v>
      </c>
      <c r="S922" s="8">
        <f t="shared" si="112"/>
        <v>2004</v>
      </c>
      <c r="T922" s="8">
        <v>2004</v>
      </c>
      <c r="U922" s="8">
        <f t="shared" si="113"/>
        <v>18</v>
      </c>
      <c r="V922" s="7">
        <v>38322</v>
      </c>
      <c r="W922" t="s">
        <v>8114</v>
      </c>
      <c r="X922" s="2">
        <v>0.59799999999999998</v>
      </c>
      <c r="Y922" s="6">
        <f t="shared" si="118"/>
        <v>1.5963268465871174E-2</v>
      </c>
      <c r="AA922">
        <v>9253467</v>
      </c>
      <c r="AB922">
        <v>12318</v>
      </c>
      <c r="AD922" t="s">
        <v>6</v>
      </c>
      <c r="AE922">
        <v>27</v>
      </c>
      <c r="AF922">
        <v>3</v>
      </c>
      <c r="AH922" t="s">
        <v>8113</v>
      </c>
      <c r="AI922" t="s">
        <v>8112</v>
      </c>
      <c r="AJ922" t="s">
        <v>8111</v>
      </c>
      <c r="AK922" t="s">
        <v>8110</v>
      </c>
      <c r="AL922">
        <v>19</v>
      </c>
      <c r="AM922" s="5">
        <f t="shared" si="114"/>
        <v>1.0555555555555556</v>
      </c>
      <c r="AN922" s="4">
        <f t="shared" si="119"/>
        <v>1.5987210231814548E-3</v>
      </c>
      <c r="AO922" s="3"/>
      <c r="AP922">
        <v>0</v>
      </c>
      <c r="AR922" t="s">
        <v>8109</v>
      </c>
      <c r="AT922" s="2">
        <v>3.08</v>
      </c>
      <c r="AU922" s="1">
        <f t="shared" si="115"/>
        <v>1.1653904233064256</v>
      </c>
      <c r="AV922" s="1">
        <f t="shared" si="116"/>
        <v>0.87809947445263137</v>
      </c>
      <c r="AW922" s="1">
        <f t="shared" si="117"/>
        <v>0.59080852559883701</v>
      </c>
    </row>
    <row r="923" spans="1:49" x14ac:dyDescent="0.2">
      <c r="A923">
        <v>921</v>
      </c>
      <c r="B923" t="s">
        <v>8108</v>
      </c>
      <c r="C923" t="s">
        <v>8107</v>
      </c>
      <c r="D923" t="s">
        <v>8106</v>
      </c>
      <c r="F923" t="s">
        <v>8105</v>
      </c>
      <c r="G923" t="s">
        <v>17</v>
      </c>
      <c r="H923" t="s">
        <v>16</v>
      </c>
      <c r="I923" t="s">
        <v>8104</v>
      </c>
      <c r="J923">
        <v>121873668</v>
      </c>
      <c r="K923" t="s">
        <v>8103</v>
      </c>
      <c r="N923">
        <v>1</v>
      </c>
      <c r="O923" t="s">
        <v>8102</v>
      </c>
      <c r="P923">
        <v>7101687568</v>
      </c>
      <c r="Q923">
        <v>121873668</v>
      </c>
      <c r="R923" s="7">
        <v>37987</v>
      </c>
      <c r="S923" s="8">
        <f t="shared" si="112"/>
        <v>2004</v>
      </c>
      <c r="T923" s="8">
        <v>2004</v>
      </c>
      <c r="U923" s="8">
        <f t="shared" si="113"/>
        <v>18</v>
      </c>
      <c r="V923" s="7">
        <v>38292</v>
      </c>
      <c r="W923" t="s">
        <v>8101</v>
      </c>
      <c r="X923" s="2" t="s">
        <v>0</v>
      </c>
      <c r="Y923" s="6" t="e">
        <f t="shared" si="118"/>
        <v>#VALUE!</v>
      </c>
      <c r="AA923">
        <v>9611290</v>
      </c>
      <c r="AB923">
        <v>27687</v>
      </c>
      <c r="AD923" t="s">
        <v>6</v>
      </c>
      <c r="AE923">
        <v>17</v>
      </c>
      <c r="AF923">
        <v>8</v>
      </c>
      <c r="AH923">
        <v>22</v>
      </c>
      <c r="AI923" t="s">
        <v>8100</v>
      </c>
      <c r="AK923" t="s">
        <v>8099</v>
      </c>
      <c r="AL923">
        <v>0</v>
      </c>
      <c r="AM923" s="5">
        <f t="shared" si="114"/>
        <v>0</v>
      </c>
      <c r="AN923" s="4">
        <f t="shared" si="119"/>
        <v>0</v>
      </c>
      <c r="AO923" s="3"/>
      <c r="AP923">
        <v>1</v>
      </c>
      <c r="AR923" t="s">
        <v>1</v>
      </c>
      <c r="AT923" s="2" t="s">
        <v>0</v>
      </c>
      <c r="AU923" s="1" t="e">
        <f t="shared" si="115"/>
        <v>#VALUE!</v>
      </c>
      <c r="AV923" s="1" t="e">
        <f t="shared" si="116"/>
        <v>#VALUE!</v>
      </c>
      <c r="AW923" s="1" t="e">
        <f t="shared" si="117"/>
        <v>#VALUE!</v>
      </c>
    </row>
    <row r="924" spans="1:49" x14ac:dyDescent="0.2">
      <c r="A924">
        <v>922</v>
      </c>
      <c r="B924" t="s">
        <v>8098</v>
      </c>
      <c r="C924" t="s">
        <v>8097</v>
      </c>
      <c r="F924" t="s">
        <v>8096</v>
      </c>
      <c r="G924" t="s">
        <v>17</v>
      </c>
      <c r="H924" t="s">
        <v>16</v>
      </c>
      <c r="I924" t="s">
        <v>8095</v>
      </c>
      <c r="J924">
        <v>105993008</v>
      </c>
      <c r="K924" t="s">
        <v>8094</v>
      </c>
      <c r="L924" t="s">
        <v>8093</v>
      </c>
      <c r="M924" t="s">
        <v>3270</v>
      </c>
      <c r="N924">
        <v>1</v>
      </c>
      <c r="O924" t="s">
        <v>8092</v>
      </c>
      <c r="P924">
        <v>35568639700</v>
      </c>
      <c r="Q924">
        <v>105993008</v>
      </c>
      <c r="R924" s="7">
        <v>37987</v>
      </c>
      <c r="S924" s="8">
        <f t="shared" si="112"/>
        <v>2004</v>
      </c>
      <c r="T924" s="8">
        <v>2004</v>
      </c>
      <c r="U924" s="8">
        <f t="shared" si="113"/>
        <v>18</v>
      </c>
      <c r="V924" s="7">
        <v>38200</v>
      </c>
      <c r="W924" t="s">
        <v>8091</v>
      </c>
      <c r="X924" s="2">
        <v>0.88100000000000001</v>
      </c>
      <c r="Y924" s="6">
        <f t="shared" si="118"/>
        <v>2.3517791836843653E-2</v>
      </c>
      <c r="AA924">
        <v>10459243</v>
      </c>
      <c r="AB924">
        <v>17248</v>
      </c>
      <c r="AD924" t="s">
        <v>6</v>
      </c>
      <c r="AE924">
        <v>46</v>
      </c>
      <c r="AF924">
        <v>4</v>
      </c>
      <c r="AH924" t="s">
        <v>8090</v>
      </c>
      <c r="AI924" t="s">
        <v>8089</v>
      </c>
      <c r="AK924" t="s">
        <v>8088</v>
      </c>
      <c r="AL924">
        <v>0</v>
      </c>
      <c r="AM924" s="5">
        <f t="shared" si="114"/>
        <v>0</v>
      </c>
      <c r="AN924" s="4">
        <f t="shared" si="119"/>
        <v>0</v>
      </c>
      <c r="AO924" s="3"/>
      <c r="AP924">
        <v>0</v>
      </c>
      <c r="AR924" t="s">
        <v>1</v>
      </c>
      <c r="AT924" s="2" t="s">
        <v>0</v>
      </c>
      <c r="AU924" s="1">
        <f t="shared" si="115"/>
        <v>1.6462454285790555</v>
      </c>
      <c r="AV924" s="1">
        <f t="shared" si="116"/>
        <v>1.1758895918421826</v>
      </c>
      <c r="AW924" s="1">
        <f t="shared" si="117"/>
        <v>0.70553375510530958</v>
      </c>
    </row>
    <row r="925" spans="1:49" x14ac:dyDescent="0.2">
      <c r="A925">
        <v>923</v>
      </c>
      <c r="B925" t="s">
        <v>8087</v>
      </c>
      <c r="C925" t="s">
        <v>8086</v>
      </c>
      <c r="F925" t="s">
        <v>8085</v>
      </c>
      <c r="G925" t="s">
        <v>17</v>
      </c>
      <c r="H925" t="s">
        <v>16</v>
      </c>
      <c r="I925" t="s">
        <v>8084</v>
      </c>
      <c r="J925" t="s">
        <v>8083</v>
      </c>
      <c r="K925" t="s">
        <v>8082</v>
      </c>
      <c r="L925" t="s">
        <v>8081</v>
      </c>
      <c r="M925" t="s">
        <v>1530</v>
      </c>
      <c r="N925">
        <v>5</v>
      </c>
      <c r="O925" t="s">
        <v>8080</v>
      </c>
      <c r="P925" t="s">
        <v>8079</v>
      </c>
      <c r="Q925" t="s">
        <v>8078</v>
      </c>
      <c r="R925" s="7">
        <v>37987</v>
      </c>
      <c r="S925" s="8">
        <f t="shared" si="112"/>
        <v>2004</v>
      </c>
      <c r="T925" s="8">
        <v>2004</v>
      </c>
      <c r="U925" s="8">
        <f t="shared" si="113"/>
        <v>18</v>
      </c>
      <c r="V925" s="7">
        <v>38292</v>
      </c>
      <c r="W925" t="s">
        <v>8077</v>
      </c>
      <c r="X925" s="2">
        <v>0.67200000000000004</v>
      </c>
      <c r="Y925" s="6">
        <f t="shared" si="118"/>
        <v>1.793865620245055E-2</v>
      </c>
      <c r="AA925">
        <v>221112</v>
      </c>
      <c r="AB925">
        <v>22560</v>
      </c>
      <c r="AD925" t="s">
        <v>6</v>
      </c>
      <c r="AE925">
        <v>65</v>
      </c>
      <c r="AF925">
        <v>5</v>
      </c>
      <c r="AH925" t="s">
        <v>8076</v>
      </c>
      <c r="AI925" t="s">
        <v>8075</v>
      </c>
      <c r="AJ925" t="s">
        <v>8074</v>
      </c>
      <c r="AK925" t="s">
        <v>8073</v>
      </c>
      <c r="AL925">
        <v>17</v>
      </c>
      <c r="AM925" s="5">
        <f t="shared" si="114"/>
        <v>0.94444444444444442</v>
      </c>
      <c r="AN925" s="4">
        <f t="shared" si="119"/>
        <v>1.43043459968867E-3</v>
      </c>
      <c r="AO925" s="3"/>
      <c r="AP925">
        <v>0</v>
      </c>
      <c r="AR925" t="s">
        <v>1</v>
      </c>
      <c r="AT925" s="2">
        <v>2.0510000000000002</v>
      </c>
      <c r="AU925" s="1">
        <f t="shared" si="115"/>
        <v>1.2986189721621986</v>
      </c>
      <c r="AV925" s="1">
        <f t="shared" si="116"/>
        <v>0.96845454010696108</v>
      </c>
      <c r="AW925" s="1">
        <f t="shared" si="117"/>
        <v>0.63829010805172337</v>
      </c>
    </row>
    <row r="926" spans="1:49" x14ac:dyDescent="0.2">
      <c r="A926">
        <v>924</v>
      </c>
      <c r="B926" t="s">
        <v>8072</v>
      </c>
      <c r="C926" t="s">
        <v>8071</v>
      </c>
      <c r="E926">
        <v>14717700</v>
      </c>
      <c r="F926" t="s">
        <v>8070</v>
      </c>
      <c r="G926" t="s">
        <v>17</v>
      </c>
      <c r="H926" t="s">
        <v>16</v>
      </c>
      <c r="I926" t="s">
        <v>8069</v>
      </c>
      <c r="J926" t="s">
        <v>8068</v>
      </c>
      <c r="K926" t="s">
        <v>8067</v>
      </c>
      <c r="L926" t="s">
        <v>8066</v>
      </c>
      <c r="M926" t="s">
        <v>3950</v>
      </c>
      <c r="N926">
        <v>10</v>
      </c>
      <c r="O926" t="s">
        <v>8065</v>
      </c>
      <c r="P926" t="s">
        <v>8064</v>
      </c>
      <c r="Q926" t="s">
        <v>8063</v>
      </c>
      <c r="R926" s="7">
        <v>37987</v>
      </c>
      <c r="S926" s="8">
        <f t="shared" si="112"/>
        <v>2004</v>
      </c>
      <c r="T926" s="8">
        <v>2004</v>
      </c>
      <c r="U926" s="8">
        <f t="shared" si="113"/>
        <v>18</v>
      </c>
      <c r="V926" s="7">
        <v>37987</v>
      </c>
      <c r="W926" t="s">
        <v>3344</v>
      </c>
      <c r="X926" s="2">
        <v>1.9810000000000001</v>
      </c>
      <c r="Y926" s="6">
        <f t="shared" si="118"/>
        <v>5.2881663596807349E-2</v>
      </c>
      <c r="AA926">
        <v>142956</v>
      </c>
      <c r="AB926">
        <v>39034</v>
      </c>
      <c r="AD926" t="s">
        <v>6</v>
      </c>
      <c r="AE926">
        <v>271</v>
      </c>
      <c r="AF926">
        <v>2</v>
      </c>
      <c r="AH926" t="s">
        <v>8062</v>
      </c>
      <c r="AI926" t="s">
        <v>8061</v>
      </c>
      <c r="AJ926" t="s">
        <v>8060</v>
      </c>
      <c r="AK926" t="s">
        <v>8059</v>
      </c>
      <c r="AL926">
        <v>34</v>
      </c>
      <c r="AM926" s="5">
        <f t="shared" si="114"/>
        <v>1.8888888888888888</v>
      </c>
      <c r="AN926" s="4">
        <f t="shared" si="119"/>
        <v>2.86086919937734E-3</v>
      </c>
      <c r="AO926" s="3"/>
      <c r="AP926">
        <v>1</v>
      </c>
      <c r="AR926" t="s">
        <v>1</v>
      </c>
      <c r="AT926" s="2" t="s">
        <v>0</v>
      </c>
      <c r="AU926" s="1">
        <f t="shared" si="115"/>
        <v>3.7875425277578345</v>
      </c>
      <c r="AV926" s="1">
        <f t="shared" si="116"/>
        <v>2.7871266398092347</v>
      </c>
      <c r="AW926" s="1">
        <f t="shared" si="117"/>
        <v>1.7867107518606342</v>
      </c>
    </row>
    <row r="927" spans="1:49" x14ac:dyDescent="0.2">
      <c r="A927">
        <v>925</v>
      </c>
      <c r="B927" t="s">
        <v>8058</v>
      </c>
      <c r="F927" t="s">
        <v>8057</v>
      </c>
      <c r="G927" t="s">
        <v>17</v>
      </c>
      <c r="H927" t="s">
        <v>16</v>
      </c>
      <c r="I927" t="s">
        <v>8056</v>
      </c>
      <c r="N927">
        <v>2</v>
      </c>
      <c r="O927" t="s">
        <v>8055</v>
      </c>
      <c r="P927" t="s">
        <v>8054</v>
      </c>
      <c r="Q927" t="s">
        <v>8045</v>
      </c>
      <c r="R927" s="7">
        <v>37987</v>
      </c>
      <c r="S927" s="8">
        <f t="shared" si="112"/>
        <v>2004</v>
      </c>
      <c r="T927" s="8">
        <v>2004</v>
      </c>
      <c r="U927" s="8">
        <f t="shared" si="113"/>
        <v>18</v>
      </c>
      <c r="V927" s="7">
        <v>37987</v>
      </c>
      <c r="W927" t="s">
        <v>7203</v>
      </c>
      <c r="X927" s="2">
        <v>0.29499999999999998</v>
      </c>
      <c r="Y927" s="6">
        <f t="shared" si="118"/>
        <v>7.8748565174448087E-3</v>
      </c>
      <c r="AA927">
        <v>10642269</v>
      </c>
      <c r="AB927">
        <v>19554</v>
      </c>
      <c r="AD927" t="s">
        <v>6</v>
      </c>
      <c r="AE927">
        <v>49</v>
      </c>
      <c r="AF927">
        <v>1</v>
      </c>
      <c r="AH927" t="s">
        <v>8053</v>
      </c>
      <c r="AI927" t="s">
        <v>8052</v>
      </c>
      <c r="AK927" t="s">
        <v>8051</v>
      </c>
      <c r="AL927">
        <v>0</v>
      </c>
      <c r="AM927" s="5">
        <f t="shared" si="114"/>
        <v>0</v>
      </c>
      <c r="AN927" s="4">
        <f t="shared" si="119"/>
        <v>0</v>
      </c>
      <c r="AO927" s="3"/>
      <c r="AP927">
        <v>0</v>
      </c>
      <c r="AR927" t="s">
        <v>1</v>
      </c>
      <c r="AT927" s="2" t="s">
        <v>0</v>
      </c>
      <c r="AU927" s="1">
        <f t="shared" si="115"/>
        <v>0.55123995622113653</v>
      </c>
      <c r="AV927" s="1">
        <f t="shared" si="116"/>
        <v>0.39374282587224041</v>
      </c>
      <c r="AW927" s="1">
        <f t="shared" si="117"/>
        <v>0.23624569552334423</v>
      </c>
    </row>
    <row r="928" spans="1:49" x14ac:dyDescent="0.2">
      <c r="A928">
        <v>926</v>
      </c>
      <c r="B928" t="s">
        <v>8050</v>
      </c>
      <c r="F928" t="s">
        <v>8049</v>
      </c>
      <c r="G928" t="s">
        <v>17</v>
      </c>
      <c r="H928" t="s">
        <v>16</v>
      </c>
      <c r="I928" t="s">
        <v>8048</v>
      </c>
      <c r="N928">
        <v>2</v>
      </c>
      <c r="O928" t="s">
        <v>8047</v>
      </c>
      <c r="P928" t="s">
        <v>8046</v>
      </c>
      <c r="Q928" t="s">
        <v>8045</v>
      </c>
      <c r="R928" s="7">
        <v>37987</v>
      </c>
      <c r="S928" s="8">
        <f t="shared" si="112"/>
        <v>2004</v>
      </c>
      <c r="T928" s="8">
        <v>2004</v>
      </c>
      <c r="U928" s="8">
        <f t="shared" si="113"/>
        <v>18</v>
      </c>
      <c r="V928" s="7">
        <v>37987</v>
      </c>
      <c r="W928" t="s">
        <v>7203</v>
      </c>
      <c r="X928" s="2">
        <v>0.29499999999999998</v>
      </c>
      <c r="Y928" s="6">
        <f t="shared" si="118"/>
        <v>7.8748565174448087E-3</v>
      </c>
      <c r="AA928">
        <v>10642269</v>
      </c>
      <c r="AB928">
        <v>19554</v>
      </c>
      <c r="AD928" t="s">
        <v>6</v>
      </c>
      <c r="AE928">
        <v>49</v>
      </c>
      <c r="AF928">
        <v>1</v>
      </c>
      <c r="AH928" s="10">
        <v>43770</v>
      </c>
      <c r="AI928" t="s">
        <v>8044</v>
      </c>
      <c r="AK928" t="s">
        <v>8043</v>
      </c>
      <c r="AL928">
        <v>4</v>
      </c>
      <c r="AM928" s="5">
        <f t="shared" si="114"/>
        <v>0.22222222222222221</v>
      </c>
      <c r="AN928" s="4">
        <f t="shared" si="119"/>
        <v>3.365728469855694E-4</v>
      </c>
      <c r="AO928" s="3"/>
      <c r="AP928">
        <v>0</v>
      </c>
      <c r="AR928" t="s">
        <v>1</v>
      </c>
      <c r="AT928" s="2" t="s">
        <v>0</v>
      </c>
      <c r="AU928" s="1">
        <f t="shared" si="115"/>
        <v>0.56133714163070358</v>
      </c>
      <c r="AV928" s="1">
        <f t="shared" si="116"/>
        <v>0.41057146822151885</v>
      </c>
      <c r="AW928" s="1">
        <f t="shared" si="117"/>
        <v>0.25980579481233412</v>
      </c>
    </row>
    <row r="929" spans="1:49" x14ac:dyDescent="0.2">
      <c r="A929">
        <v>927</v>
      </c>
      <c r="B929" t="s">
        <v>8042</v>
      </c>
      <c r="C929" t="s">
        <v>8041</v>
      </c>
      <c r="F929" t="s">
        <v>8040</v>
      </c>
      <c r="G929" t="s">
        <v>17</v>
      </c>
      <c r="H929" t="s">
        <v>16</v>
      </c>
      <c r="I929" t="s">
        <v>8039</v>
      </c>
      <c r="J929" t="s">
        <v>8038</v>
      </c>
      <c r="K929" t="s">
        <v>8037</v>
      </c>
      <c r="L929" t="s">
        <v>8036</v>
      </c>
      <c r="M929" t="s">
        <v>8035</v>
      </c>
      <c r="N929">
        <v>3</v>
      </c>
      <c r="O929" t="s">
        <v>8034</v>
      </c>
      <c r="P929" t="s">
        <v>8033</v>
      </c>
      <c r="Q929" t="s">
        <v>8032</v>
      </c>
      <c r="R929" s="7">
        <v>37987</v>
      </c>
      <c r="S929" s="8">
        <f t="shared" si="112"/>
        <v>2004</v>
      </c>
      <c r="T929" s="8">
        <v>2004</v>
      </c>
      <c r="U929" s="8">
        <f t="shared" si="113"/>
        <v>18</v>
      </c>
      <c r="V929" s="7">
        <v>38078</v>
      </c>
      <c r="W929" t="s">
        <v>8031</v>
      </c>
      <c r="X929" s="2" t="s">
        <v>0</v>
      </c>
      <c r="Y929" s="6" t="e">
        <f t="shared" si="118"/>
        <v>#VALUE!</v>
      </c>
      <c r="AA929">
        <v>207209</v>
      </c>
      <c r="AB929">
        <v>17966</v>
      </c>
      <c r="AD929" t="s">
        <v>6</v>
      </c>
      <c r="AE929">
        <v>41</v>
      </c>
      <c r="AF929">
        <v>2</v>
      </c>
      <c r="AH929" t="s">
        <v>8030</v>
      </c>
      <c r="AI929" t="s">
        <v>8029</v>
      </c>
      <c r="AJ929" t="s">
        <v>8028</v>
      </c>
      <c r="AK929" t="s">
        <v>8027</v>
      </c>
      <c r="AL929">
        <v>0</v>
      </c>
      <c r="AM929" s="5">
        <f t="shared" si="114"/>
        <v>0</v>
      </c>
      <c r="AN929" s="4">
        <f t="shared" si="119"/>
        <v>0</v>
      </c>
      <c r="AO929" s="3"/>
      <c r="AP929">
        <v>0</v>
      </c>
      <c r="AR929" t="s">
        <v>1</v>
      </c>
      <c r="AT929" s="2" t="s">
        <v>0</v>
      </c>
      <c r="AU929" s="1" t="e">
        <f t="shared" si="115"/>
        <v>#VALUE!</v>
      </c>
      <c r="AV929" s="1" t="e">
        <f t="shared" si="116"/>
        <v>#VALUE!</v>
      </c>
      <c r="AW929" s="1" t="e">
        <f t="shared" si="117"/>
        <v>#VALUE!</v>
      </c>
    </row>
    <row r="930" spans="1:49" x14ac:dyDescent="0.2">
      <c r="A930">
        <v>928</v>
      </c>
      <c r="B930" t="s">
        <v>8026</v>
      </c>
      <c r="C930" t="s">
        <v>8025</v>
      </c>
      <c r="E930">
        <v>15123444</v>
      </c>
      <c r="F930" t="s">
        <v>8024</v>
      </c>
      <c r="G930" t="s">
        <v>17</v>
      </c>
      <c r="H930" t="s">
        <v>16</v>
      </c>
      <c r="I930" t="s">
        <v>8023</v>
      </c>
      <c r="J930" t="s">
        <v>8022</v>
      </c>
      <c r="K930" t="s">
        <v>8021</v>
      </c>
      <c r="L930" t="s">
        <v>8020</v>
      </c>
      <c r="M930" t="s">
        <v>8019</v>
      </c>
      <c r="N930">
        <v>4</v>
      </c>
      <c r="O930" t="s">
        <v>8018</v>
      </c>
      <c r="P930" t="s">
        <v>8017</v>
      </c>
      <c r="Q930" t="s">
        <v>8016</v>
      </c>
      <c r="R930" s="7">
        <v>37987</v>
      </c>
      <c r="S930" s="8">
        <f t="shared" si="112"/>
        <v>2004</v>
      </c>
      <c r="T930" s="8">
        <v>2004</v>
      </c>
      <c r="U930" s="8">
        <f t="shared" si="113"/>
        <v>18</v>
      </c>
      <c r="V930" s="7">
        <v>38169</v>
      </c>
      <c r="W930" t="s">
        <v>8015</v>
      </c>
      <c r="X930" s="2">
        <v>1.4139999999999999</v>
      </c>
      <c r="Y930" s="6">
        <f t="shared" si="118"/>
        <v>3.7745922425989696E-2</v>
      </c>
      <c r="AA930" t="s">
        <v>8014</v>
      </c>
      <c r="AB930">
        <v>17807</v>
      </c>
      <c r="AD930" t="s">
        <v>6</v>
      </c>
      <c r="AE930">
        <v>24</v>
      </c>
      <c r="AF930">
        <v>7</v>
      </c>
      <c r="AH930" t="s">
        <v>8013</v>
      </c>
      <c r="AI930" t="s">
        <v>8012</v>
      </c>
      <c r="AJ930" t="s">
        <v>8011</v>
      </c>
      <c r="AK930" t="s">
        <v>8010</v>
      </c>
      <c r="AL930">
        <v>57</v>
      </c>
      <c r="AM930" s="5">
        <f t="shared" si="114"/>
        <v>3.1666666666666665</v>
      </c>
      <c r="AN930" s="4">
        <f t="shared" si="119"/>
        <v>4.7961630695443642E-3</v>
      </c>
      <c r="AO930" s="3"/>
      <c r="AP930">
        <v>1</v>
      </c>
      <c r="AR930" t="s">
        <v>1</v>
      </c>
      <c r="AT930" s="2">
        <v>4.1959999999999997</v>
      </c>
      <c r="AU930" s="1">
        <f t="shared" si="115"/>
        <v>2.7860994619056094</v>
      </c>
      <c r="AV930" s="1">
        <f t="shared" si="116"/>
        <v>2.1271042747767028</v>
      </c>
      <c r="AW930" s="1">
        <f t="shared" si="117"/>
        <v>1.4681090876477965</v>
      </c>
    </row>
    <row r="931" spans="1:49" x14ac:dyDescent="0.2">
      <c r="A931">
        <v>929</v>
      </c>
      <c r="B931" t="s">
        <v>8009</v>
      </c>
      <c r="F931" t="s">
        <v>8008</v>
      </c>
      <c r="G931" t="s">
        <v>17</v>
      </c>
      <c r="H931" t="s">
        <v>16</v>
      </c>
      <c r="I931" t="s">
        <v>8007</v>
      </c>
      <c r="J931">
        <v>60003217</v>
      </c>
      <c r="K931" t="s">
        <v>1963</v>
      </c>
      <c r="L931" t="s">
        <v>1962</v>
      </c>
      <c r="M931" t="s">
        <v>1436</v>
      </c>
      <c r="N931">
        <v>2</v>
      </c>
      <c r="O931" t="s">
        <v>8006</v>
      </c>
      <c r="P931" t="s">
        <v>8005</v>
      </c>
      <c r="Q931" t="s">
        <v>1959</v>
      </c>
      <c r="R931" s="7">
        <v>37987</v>
      </c>
      <c r="S931" s="8">
        <f t="shared" si="112"/>
        <v>2004</v>
      </c>
      <c r="T931" s="8">
        <v>2004</v>
      </c>
      <c r="U931" s="8">
        <f t="shared" si="113"/>
        <v>18</v>
      </c>
      <c r="V931" s="7">
        <v>37987</v>
      </c>
      <c r="W931" t="s">
        <v>7203</v>
      </c>
      <c r="X931" s="2">
        <v>0.29499999999999998</v>
      </c>
      <c r="Y931" s="6">
        <f t="shared" si="118"/>
        <v>7.8748565174448087E-3</v>
      </c>
      <c r="AA931">
        <v>10642269</v>
      </c>
      <c r="AB931">
        <v>19554</v>
      </c>
      <c r="AD931" t="s">
        <v>6</v>
      </c>
      <c r="AE931">
        <v>49</v>
      </c>
      <c r="AF931">
        <v>1</v>
      </c>
      <c r="AH931" t="s">
        <v>8004</v>
      </c>
      <c r="AI931" t="s">
        <v>8003</v>
      </c>
      <c r="AK931" t="s">
        <v>8002</v>
      </c>
      <c r="AL931">
        <v>25</v>
      </c>
      <c r="AM931" s="5">
        <f t="shared" si="114"/>
        <v>1.3888888888888888</v>
      </c>
      <c r="AN931" s="4">
        <f t="shared" si="119"/>
        <v>2.103580293659809E-3</v>
      </c>
      <c r="AO931" s="3"/>
      <c r="AP931">
        <v>0</v>
      </c>
      <c r="AR931" t="s">
        <v>1</v>
      </c>
      <c r="AT931" s="2" t="s">
        <v>0</v>
      </c>
      <c r="AU931" s="1">
        <f t="shared" si="115"/>
        <v>0.61434736503093079</v>
      </c>
      <c r="AV931" s="1">
        <f t="shared" si="116"/>
        <v>0.49892184055523087</v>
      </c>
      <c r="AW931" s="1">
        <f t="shared" si="117"/>
        <v>0.38349631607953089</v>
      </c>
    </row>
    <row r="932" spans="1:49" x14ac:dyDescent="0.2">
      <c r="A932">
        <v>930</v>
      </c>
      <c r="B932" t="s">
        <v>8001</v>
      </c>
      <c r="F932" t="s">
        <v>8000</v>
      </c>
      <c r="G932" t="s">
        <v>17</v>
      </c>
      <c r="H932" t="s">
        <v>16</v>
      </c>
      <c r="I932" t="s">
        <v>7999</v>
      </c>
      <c r="J932">
        <v>60032442</v>
      </c>
      <c r="K932" t="s">
        <v>6133</v>
      </c>
      <c r="L932" t="s">
        <v>7998</v>
      </c>
      <c r="M932" t="s">
        <v>1611</v>
      </c>
      <c r="N932">
        <v>2</v>
      </c>
      <c r="O932" t="s">
        <v>7997</v>
      </c>
      <c r="P932" t="s">
        <v>7996</v>
      </c>
      <c r="Q932" t="s">
        <v>7995</v>
      </c>
      <c r="R932" s="7">
        <v>37987</v>
      </c>
      <c r="S932" s="8">
        <f t="shared" si="112"/>
        <v>2004</v>
      </c>
      <c r="T932" s="8">
        <v>2004</v>
      </c>
      <c r="U932" s="8">
        <f t="shared" si="113"/>
        <v>18</v>
      </c>
      <c r="V932" s="7">
        <v>38292</v>
      </c>
      <c r="W932" t="s">
        <v>6121</v>
      </c>
      <c r="X932" s="2">
        <v>0.84299999999999997</v>
      </c>
      <c r="Y932" s="6">
        <f t="shared" si="118"/>
        <v>2.250340353968127E-2</v>
      </c>
      <c r="AA932">
        <v>188158</v>
      </c>
      <c r="AB932">
        <v>15168</v>
      </c>
      <c r="AD932" t="s">
        <v>6</v>
      </c>
      <c r="AE932">
        <v>529</v>
      </c>
      <c r="AF932">
        <v>1</v>
      </c>
      <c r="AH932" t="s">
        <v>4640</v>
      </c>
      <c r="AI932" t="s">
        <v>7994</v>
      </c>
      <c r="AJ932" t="s">
        <v>7993</v>
      </c>
      <c r="AK932" t="s">
        <v>7992</v>
      </c>
      <c r="AL932">
        <v>8</v>
      </c>
      <c r="AM932" s="5">
        <f t="shared" si="114"/>
        <v>0.44444444444444442</v>
      </c>
      <c r="AN932" s="4">
        <f t="shared" si="119"/>
        <v>6.7314569397113879E-4</v>
      </c>
      <c r="AO932" s="3"/>
      <c r="AP932">
        <v>0</v>
      </c>
      <c r="AR932" t="s">
        <v>1</v>
      </c>
      <c r="AT932" s="2">
        <v>2.694</v>
      </c>
      <c r="AU932" s="1">
        <f t="shared" si="115"/>
        <v>1.5954326185968233</v>
      </c>
      <c r="AV932" s="1">
        <f t="shared" si="116"/>
        <v>1.1588274616826204</v>
      </c>
      <c r="AW932" s="1">
        <f t="shared" si="117"/>
        <v>0.72222230476841787</v>
      </c>
    </row>
    <row r="933" spans="1:49" x14ac:dyDescent="0.2">
      <c r="A933">
        <v>931</v>
      </c>
      <c r="B933" t="s">
        <v>7991</v>
      </c>
      <c r="C933" t="s">
        <v>7990</v>
      </c>
      <c r="E933">
        <v>14745104</v>
      </c>
      <c r="F933" t="s">
        <v>7989</v>
      </c>
      <c r="G933" t="s">
        <v>17</v>
      </c>
      <c r="H933" t="s">
        <v>16</v>
      </c>
      <c r="I933" t="s">
        <v>7988</v>
      </c>
      <c r="J933">
        <v>60025272</v>
      </c>
      <c r="K933" t="s">
        <v>4013</v>
      </c>
      <c r="L933" t="s">
        <v>694</v>
      </c>
      <c r="M933" t="s">
        <v>565</v>
      </c>
      <c r="N933">
        <v>3</v>
      </c>
      <c r="O933" t="s">
        <v>7987</v>
      </c>
      <c r="P933" t="s">
        <v>7986</v>
      </c>
      <c r="Q933" t="s">
        <v>7985</v>
      </c>
      <c r="R933" s="7">
        <v>37987</v>
      </c>
      <c r="S933" s="8">
        <f t="shared" si="112"/>
        <v>2004</v>
      </c>
      <c r="T933" s="8">
        <v>2004</v>
      </c>
      <c r="U933" s="8">
        <f t="shared" si="113"/>
        <v>18</v>
      </c>
      <c r="V933" s="7">
        <v>37987</v>
      </c>
      <c r="W933" t="s">
        <v>7984</v>
      </c>
      <c r="X933" s="2">
        <v>0.39100000000000001</v>
      </c>
      <c r="Y933" s="6">
        <f t="shared" si="118"/>
        <v>1.043752168922346E-2</v>
      </c>
      <c r="AA933">
        <v>2890003</v>
      </c>
      <c r="AB933">
        <v>24547</v>
      </c>
      <c r="AD933" t="s">
        <v>6</v>
      </c>
      <c r="AE933">
        <v>21</v>
      </c>
      <c r="AF933">
        <v>1</v>
      </c>
      <c r="AH933" t="s">
        <v>7983</v>
      </c>
      <c r="AI933" t="s">
        <v>7982</v>
      </c>
      <c r="AJ933" t="s">
        <v>7981</v>
      </c>
      <c r="AK933" t="s">
        <v>7980</v>
      </c>
      <c r="AL933">
        <v>37</v>
      </c>
      <c r="AM933" s="5">
        <f t="shared" si="114"/>
        <v>2.0555555555555554</v>
      </c>
      <c r="AN933" s="4">
        <f t="shared" si="119"/>
        <v>3.113298834616517E-3</v>
      </c>
      <c r="AO933" s="3"/>
      <c r="AP933">
        <v>0</v>
      </c>
      <c r="AR933" t="s">
        <v>1</v>
      </c>
      <c r="AT933" s="2">
        <v>0.93100000000000005</v>
      </c>
      <c r="AU933" s="1">
        <f t="shared" si="115"/>
        <v>0.82402548328413761</v>
      </c>
      <c r="AV933" s="1">
        <f t="shared" si="116"/>
        <v>0.67754102619199885</v>
      </c>
      <c r="AW933" s="1">
        <f t="shared" si="117"/>
        <v>0.53105656909985999</v>
      </c>
    </row>
    <row r="934" spans="1:49" x14ac:dyDescent="0.2">
      <c r="A934">
        <v>932</v>
      </c>
      <c r="B934" t="s">
        <v>7979</v>
      </c>
      <c r="C934" t="s">
        <v>7978</v>
      </c>
      <c r="F934" t="s">
        <v>7977</v>
      </c>
      <c r="G934" t="s">
        <v>17</v>
      </c>
      <c r="H934" t="s">
        <v>16</v>
      </c>
      <c r="I934" t="s">
        <v>7976</v>
      </c>
      <c r="J934" t="s">
        <v>7975</v>
      </c>
      <c r="K934" t="s">
        <v>7974</v>
      </c>
      <c r="L934" t="s">
        <v>7973</v>
      </c>
      <c r="M934" t="s">
        <v>657</v>
      </c>
      <c r="N934">
        <v>3</v>
      </c>
      <c r="O934" t="s">
        <v>7972</v>
      </c>
      <c r="P934" t="s">
        <v>7971</v>
      </c>
      <c r="Q934" t="s">
        <v>7970</v>
      </c>
      <c r="R934" s="7">
        <v>37987</v>
      </c>
      <c r="S934" s="8">
        <f t="shared" si="112"/>
        <v>2004</v>
      </c>
      <c r="T934" s="8">
        <v>2004</v>
      </c>
      <c r="U934" s="8">
        <f t="shared" si="113"/>
        <v>18</v>
      </c>
      <c r="V934" s="7">
        <v>38139</v>
      </c>
      <c r="W934" t="s">
        <v>7969</v>
      </c>
      <c r="X934" s="2">
        <v>0.99099999999999999</v>
      </c>
      <c r="Y934" s="6">
        <f t="shared" si="118"/>
        <v>2.6454179012840022E-2</v>
      </c>
      <c r="AA934">
        <v>16729609</v>
      </c>
      <c r="AB934">
        <v>11300153701</v>
      </c>
      <c r="AC934">
        <v>17447917</v>
      </c>
      <c r="AD934" t="s">
        <v>6</v>
      </c>
      <c r="AE934">
        <v>11</v>
      </c>
      <c r="AF934">
        <v>2</v>
      </c>
      <c r="AH934" t="s">
        <v>7968</v>
      </c>
      <c r="AI934" t="s">
        <v>7967</v>
      </c>
      <c r="AJ934" t="s">
        <v>7966</v>
      </c>
      <c r="AK934" t="s">
        <v>7965</v>
      </c>
      <c r="AL934">
        <v>0</v>
      </c>
      <c r="AM934" s="5">
        <f t="shared" si="114"/>
        <v>0</v>
      </c>
      <c r="AN934" s="4">
        <f t="shared" si="119"/>
        <v>0</v>
      </c>
      <c r="AO934" s="3"/>
      <c r="AP934">
        <v>0</v>
      </c>
      <c r="AR934" t="s">
        <v>1</v>
      </c>
      <c r="AT934" s="2">
        <v>3.262</v>
      </c>
      <c r="AU934" s="1">
        <f t="shared" si="115"/>
        <v>1.8517925308988012</v>
      </c>
      <c r="AV934" s="1">
        <f t="shared" si="116"/>
        <v>1.3227089506420011</v>
      </c>
      <c r="AW934" s="1">
        <f t="shared" si="117"/>
        <v>0.79362537038520065</v>
      </c>
    </row>
    <row r="935" spans="1:49" x14ac:dyDescent="0.2">
      <c r="A935">
        <v>933</v>
      </c>
      <c r="B935" t="s">
        <v>7964</v>
      </c>
      <c r="C935" t="s">
        <v>7963</v>
      </c>
      <c r="F935" t="s">
        <v>7962</v>
      </c>
      <c r="G935" t="s">
        <v>17</v>
      </c>
      <c r="H935" t="s">
        <v>16</v>
      </c>
      <c r="I935" t="s">
        <v>1137</v>
      </c>
      <c r="J935">
        <v>60010065</v>
      </c>
      <c r="K935" t="s">
        <v>1136</v>
      </c>
      <c r="L935" t="s">
        <v>1135</v>
      </c>
      <c r="M935" t="s">
        <v>120</v>
      </c>
      <c r="N935">
        <v>1</v>
      </c>
      <c r="O935" t="s">
        <v>7961</v>
      </c>
      <c r="P935">
        <v>7006392487</v>
      </c>
      <c r="Q935">
        <v>60010065</v>
      </c>
      <c r="R935" s="7">
        <v>37987</v>
      </c>
      <c r="S935" s="8">
        <f t="shared" ref="S935:S998" si="120">YEAR(R935)</f>
        <v>2004</v>
      </c>
      <c r="T935" s="8">
        <v>2004</v>
      </c>
      <c r="U935" s="8">
        <f t="shared" ref="U935:U998" si="121">2022-T935</f>
        <v>18</v>
      </c>
      <c r="V935" s="7">
        <v>2004</v>
      </c>
      <c r="W935" t="s">
        <v>7947</v>
      </c>
      <c r="X935" s="2">
        <v>0.89600000000000002</v>
      </c>
      <c r="Y935" s="6">
        <f t="shared" si="118"/>
        <v>2.3918208269934065E-2</v>
      </c>
      <c r="AA935" t="s">
        <v>7946</v>
      </c>
      <c r="AB935">
        <v>21100855841</v>
      </c>
      <c r="AD935" t="s">
        <v>6</v>
      </c>
      <c r="AE935">
        <v>70</v>
      </c>
      <c r="AF935">
        <v>4</v>
      </c>
      <c r="AH935">
        <v>12</v>
      </c>
      <c r="AI935" t="s">
        <v>7960</v>
      </c>
      <c r="AK935" t="s">
        <v>7959</v>
      </c>
      <c r="AL935">
        <v>48</v>
      </c>
      <c r="AM935" s="5">
        <f t="shared" ref="AM935:AM998" si="122">AL935/U935</f>
        <v>2.6666666666666665</v>
      </c>
      <c r="AN935" s="4">
        <f t="shared" si="119"/>
        <v>4.0388741638268328E-3</v>
      </c>
      <c r="AO935" s="3"/>
      <c r="AP935">
        <v>0</v>
      </c>
      <c r="AQ935" t="s">
        <v>7958</v>
      </c>
      <c r="AR935">
        <v>321268</v>
      </c>
      <c r="AS935" t="s">
        <v>7957</v>
      </c>
      <c r="AT935" s="2" t="s">
        <v>0</v>
      </c>
      <c r="AU935" s="1">
        <f t="shared" ref="AU935:AU998" si="123">(Y935*0.7+AN935*0.3)*100</f>
        <v>1.7954408038101892</v>
      </c>
      <c r="AV935" s="1">
        <f t="shared" ref="AV935:AV998" si="124">(Y935*0.5+AN935*0.5)*100</f>
        <v>1.3978541216880449</v>
      </c>
      <c r="AW935" s="1">
        <f t="shared" ref="AW935:AW998" si="125">(Y935*0.3+AN935*0.7)*100</f>
        <v>1.0002674395659001</v>
      </c>
    </row>
    <row r="936" spans="1:49" x14ac:dyDescent="0.2">
      <c r="A936">
        <v>934</v>
      </c>
      <c r="B936" t="s">
        <v>7956</v>
      </c>
      <c r="C936" t="s">
        <v>7955</v>
      </c>
      <c r="F936" t="s">
        <v>7954</v>
      </c>
      <c r="G936" t="s">
        <v>17</v>
      </c>
      <c r="H936" t="s">
        <v>16</v>
      </c>
      <c r="I936" t="s">
        <v>7953</v>
      </c>
      <c r="J936">
        <v>60115148</v>
      </c>
      <c r="K936" t="s">
        <v>7952</v>
      </c>
      <c r="L936" t="s">
        <v>7951</v>
      </c>
      <c r="M936" t="s">
        <v>2404</v>
      </c>
      <c r="N936">
        <v>3</v>
      </c>
      <c r="O936" t="s">
        <v>7950</v>
      </c>
      <c r="P936" t="s">
        <v>7949</v>
      </c>
      <c r="Q936" t="s">
        <v>7948</v>
      </c>
      <c r="R936" s="7">
        <v>37987</v>
      </c>
      <c r="S936" s="8">
        <f t="shared" si="120"/>
        <v>2004</v>
      </c>
      <c r="T936" s="8">
        <v>2004</v>
      </c>
      <c r="U936" s="8">
        <f t="shared" si="121"/>
        <v>18</v>
      </c>
      <c r="V936" s="7">
        <v>2004</v>
      </c>
      <c r="W936" t="s">
        <v>7947</v>
      </c>
      <c r="X936" s="2">
        <v>0.89600000000000002</v>
      </c>
      <c r="Y936" s="6">
        <f t="shared" si="118"/>
        <v>2.3918208269934065E-2</v>
      </c>
      <c r="AA936" t="s">
        <v>7946</v>
      </c>
      <c r="AB936">
        <v>21100855841</v>
      </c>
      <c r="AD936" t="s">
        <v>6</v>
      </c>
      <c r="AE936">
        <v>70</v>
      </c>
      <c r="AF936">
        <v>5</v>
      </c>
      <c r="AH936">
        <v>11</v>
      </c>
      <c r="AI936" t="s">
        <v>7945</v>
      </c>
      <c r="AK936" t="s">
        <v>7944</v>
      </c>
      <c r="AL936">
        <v>0</v>
      </c>
      <c r="AM936" s="5">
        <f t="shared" si="122"/>
        <v>0</v>
      </c>
      <c r="AN936" s="4">
        <f t="shared" si="119"/>
        <v>0</v>
      </c>
      <c r="AO936" s="3"/>
      <c r="AP936">
        <v>0</v>
      </c>
      <c r="AR936" t="s">
        <v>1</v>
      </c>
      <c r="AT936" s="2" t="s">
        <v>0</v>
      </c>
      <c r="AU936" s="1">
        <f t="shared" si="123"/>
        <v>1.6742745788953843</v>
      </c>
      <c r="AV936" s="1">
        <f t="shared" si="124"/>
        <v>1.1959104134967031</v>
      </c>
      <c r="AW936" s="1">
        <f t="shared" si="125"/>
        <v>0.71754624809802192</v>
      </c>
    </row>
    <row r="937" spans="1:49" x14ac:dyDescent="0.2">
      <c r="A937">
        <v>935</v>
      </c>
      <c r="B937" t="s">
        <v>7943</v>
      </c>
      <c r="C937" t="s">
        <v>7942</v>
      </c>
      <c r="E937">
        <v>15738919</v>
      </c>
      <c r="F937" t="s">
        <v>7941</v>
      </c>
      <c r="G937" t="s">
        <v>17</v>
      </c>
      <c r="H937" t="s">
        <v>16</v>
      </c>
      <c r="I937" t="s">
        <v>7940</v>
      </c>
      <c r="J937">
        <v>60002441</v>
      </c>
      <c r="K937" t="s">
        <v>7939</v>
      </c>
      <c r="L937" t="s">
        <v>3709</v>
      </c>
      <c r="M937" t="s">
        <v>120</v>
      </c>
      <c r="N937">
        <v>1</v>
      </c>
      <c r="O937" t="s">
        <v>7938</v>
      </c>
      <c r="P937">
        <v>6603558642</v>
      </c>
      <c r="Q937">
        <v>60002441</v>
      </c>
      <c r="R937" s="7">
        <v>37987</v>
      </c>
      <c r="S937" s="8">
        <f t="shared" si="120"/>
        <v>2004</v>
      </c>
      <c r="T937" s="8">
        <v>2004</v>
      </c>
      <c r="U937" s="8">
        <f t="shared" si="121"/>
        <v>18</v>
      </c>
      <c r="V937" s="7" t="s">
        <v>7937</v>
      </c>
      <c r="W937" t="s">
        <v>7936</v>
      </c>
      <c r="X937" s="2" t="s">
        <v>0</v>
      </c>
      <c r="Y937" s="6" t="e">
        <f t="shared" si="118"/>
        <v>#VALUE!</v>
      </c>
      <c r="AB937">
        <v>27214</v>
      </c>
      <c r="AC937">
        <v>15269914</v>
      </c>
      <c r="AD937" t="s">
        <v>6</v>
      </c>
      <c r="AE937">
        <v>5</v>
      </c>
      <c r="AF937">
        <v>4</v>
      </c>
      <c r="AH937" t="s">
        <v>7935</v>
      </c>
      <c r="AI937" t="s">
        <v>7934</v>
      </c>
      <c r="AK937" t="s">
        <v>7933</v>
      </c>
      <c r="AL937">
        <v>4</v>
      </c>
      <c r="AM937" s="5">
        <f t="shared" si="122"/>
        <v>0.22222222222222221</v>
      </c>
      <c r="AN937" s="4">
        <f t="shared" si="119"/>
        <v>3.365728469855694E-4</v>
      </c>
      <c r="AO937" s="3"/>
      <c r="AP937">
        <v>1</v>
      </c>
      <c r="AR937" t="s">
        <v>1</v>
      </c>
      <c r="AT937" s="2" t="s">
        <v>0</v>
      </c>
      <c r="AU937" s="1" t="e">
        <f t="shared" si="123"/>
        <v>#VALUE!</v>
      </c>
      <c r="AV937" s="1" t="e">
        <f t="shared" si="124"/>
        <v>#VALUE!</v>
      </c>
      <c r="AW937" s="1" t="e">
        <f t="shared" si="125"/>
        <v>#VALUE!</v>
      </c>
    </row>
    <row r="938" spans="1:49" x14ac:dyDescent="0.2">
      <c r="A938">
        <v>936</v>
      </c>
      <c r="B938" t="s">
        <v>7932</v>
      </c>
      <c r="C938" t="s">
        <v>7931</v>
      </c>
      <c r="F938" t="s">
        <v>7930</v>
      </c>
      <c r="G938" t="s">
        <v>17</v>
      </c>
      <c r="H938" t="s">
        <v>16</v>
      </c>
      <c r="I938" t="s">
        <v>7929</v>
      </c>
      <c r="J938">
        <v>60032325</v>
      </c>
      <c r="K938" t="s">
        <v>980</v>
      </c>
      <c r="L938" t="s">
        <v>979</v>
      </c>
      <c r="M938" t="s">
        <v>565</v>
      </c>
      <c r="N938">
        <v>4</v>
      </c>
      <c r="O938" t="s">
        <v>7928</v>
      </c>
      <c r="P938" t="s">
        <v>7927</v>
      </c>
      <c r="Q938" t="s">
        <v>976</v>
      </c>
      <c r="R938" s="7">
        <v>37987</v>
      </c>
      <c r="S938" s="8">
        <f t="shared" si="120"/>
        <v>2004</v>
      </c>
      <c r="T938" s="8">
        <v>2004</v>
      </c>
      <c r="U938" s="8">
        <f t="shared" si="121"/>
        <v>18</v>
      </c>
      <c r="V938" s="7">
        <v>37987</v>
      </c>
      <c r="W938" t="s">
        <v>7507</v>
      </c>
      <c r="X938" s="2">
        <v>0.16200000000000001</v>
      </c>
      <c r="Y938" s="6">
        <f t="shared" si="118"/>
        <v>4.3244974773764717E-3</v>
      </c>
      <c r="AA938">
        <v>3854221</v>
      </c>
      <c r="AB938">
        <v>3300147412</v>
      </c>
      <c r="AC938">
        <v>13488155</v>
      </c>
      <c r="AD938" t="s">
        <v>6</v>
      </c>
      <c r="AE938">
        <v>124</v>
      </c>
      <c r="AF938">
        <v>2</v>
      </c>
      <c r="AH938" t="s">
        <v>7926</v>
      </c>
      <c r="AI938" t="s">
        <v>7925</v>
      </c>
      <c r="AJ938" t="s">
        <v>7924</v>
      </c>
      <c r="AK938" t="s">
        <v>7923</v>
      </c>
      <c r="AL938">
        <v>0</v>
      </c>
      <c r="AM938" s="5">
        <f t="shared" si="122"/>
        <v>0</v>
      </c>
      <c r="AN938" s="4">
        <f t="shared" si="119"/>
        <v>0</v>
      </c>
      <c r="AO938" s="3"/>
      <c r="AP938">
        <v>1</v>
      </c>
      <c r="AR938" t="s">
        <v>1</v>
      </c>
      <c r="AT938" s="2" t="s">
        <v>0</v>
      </c>
      <c r="AU938" s="1">
        <f t="shared" si="123"/>
        <v>0.30271482341635303</v>
      </c>
      <c r="AV938" s="1">
        <f t="shared" si="124"/>
        <v>0.21622487386882358</v>
      </c>
      <c r="AW938" s="1">
        <f t="shared" si="125"/>
        <v>0.12973492432129416</v>
      </c>
    </row>
    <row r="939" spans="1:49" x14ac:dyDescent="0.2">
      <c r="A939">
        <v>937</v>
      </c>
      <c r="B939" t="s">
        <v>7922</v>
      </c>
      <c r="C939" t="s">
        <v>7921</v>
      </c>
      <c r="F939" t="s">
        <v>7920</v>
      </c>
      <c r="G939" t="s">
        <v>17</v>
      </c>
      <c r="H939" t="s">
        <v>16</v>
      </c>
      <c r="I939" t="s">
        <v>7919</v>
      </c>
      <c r="J939">
        <v>60008107</v>
      </c>
      <c r="K939" t="s">
        <v>7918</v>
      </c>
      <c r="L939" t="s">
        <v>7917</v>
      </c>
      <c r="M939" t="s">
        <v>565</v>
      </c>
      <c r="N939">
        <v>3</v>
      </c>
      <c r="O939" t="s">
        <v>7916</v>
      </c>
      <c r="P939" t="s">
        <v>7915</v>
      </c>
      <c r="Q939" t="s">
        <v>7914</v>
      </c>
      <c r="R939" s="7">
        <v>37987</v>
      </c>
      <c r="S939" s="8">
        <f t="shared" si="120"/>
        <v>2004</v>
      </c>
      <c r="T939" s="8">
        <v>2004</v>
      </c>
      <c r="U939" s="8">
        <f t="shared" si="121"/>
        <v>18</v>
      </c>
      <c r="V939" s="7">
        <v>37987</v>
      </c>
      <c r="W939" t="s">
        <v>7507</v>
      </c>
      <c r="X939" s="2">
        <v>0.16200000000000001</v>
      </c>
      <c r="Y939" s="6">
        <f t="shared" si="118"/>
        <v>4.3244974773764717E-3</v>
      </c>
      <c r="AA939">
        <v>3854221</v>
      </c>
      <c r="AB939">
        <v>3300147412</v>
      </c>
      <c r="AC939">
        <v>13488155</v>
      </c>
      <c r="AD939" t="s">
        <v>6</v>
      </c>
      <c r="AE939">
        <v>124</v>
      </c>
      <c r="AF939">
        <v>4</v>
      </c>
      <c r="AH939" t="s">
        <v>7913</v>
      </c>
      <c r="AI939" t="s">
        <v>7912</v>
      </c>
      <c r="AJ939" t="s">
        <v>7911</v>
      </c>
      <c r="AK939" t="s">
        <v>7910</v>
      </c>
      <c r="AL939">
        <v>1</v>
      </c>
      <c r="AM939" s="5">
        <f t="shared" si="122"/>
        <v>5.5555555555555552E-2</v>
      </c>
      <c r="AN939" s="4">
        <f t="shared" si="119"/>
        <v>8.4143211746392349E-5</v>
      </c>
      <c r="AO939" s="3"/>
      <c r="AP939">
        <v>1</v>
      </c>
      <c r="AR939" t="s">
        <v>1</v>
      </c>
      <c r="AT939" s="2" t="s">
        <v>0</v>
      </c>
      <c r="AU939" s="1">
        <f t="shared" si="123"/>
        <v>0.30523911976874479</v>
      </c>
      <c r="AV939" s="1">
        <f t="shared" si="124"/>
        <v>0.22043203445614321</v>
      </c>
      <c r="AW939" s="1">
        <f t="shared" si="125"/>
        <v>0.13562494914354162</v>
      </c>
    </row>
    <row r="940" spans="1:49" x14ac:dyDescent="0.2">
      <c r="A940">
        <v>938</v>
      </c>
      <c r="B940" t="s">
        <v>7909</v>
      </c>
      <c r="C940" t="s">
        <v>7908</v>
      </c>
      <c r="F940" t="s">
        <v>7907</v>
      </c>
      <c r="G940" t="s">
        <v>17</v>
      </c>
      <c r="H940" t="s">
        <v>16</v>
      </c>
      <c r="I940" t="s">
        <v>7906</v>
      </c>
      <c r="J940">
        <v>60103907</v>
      </c>
      <c r="K940" t="s">
        <v>7905</v>
      </c>
      <c r="L940" t="s">
        <v>694</v>
      </c>
      <c r="M940" t="s">
        <v>565</v>
      </c>
      <c r="N940">
        <v>1</v>
      </c>
      <c r="O940" t="s">
        <v>7904</v>
      </c>
      <c r="P940">
        <v>7102151949</v>
      </c>
      <c r="Q940">
        <v>60103907</v>
      </c>
      <c r="R940" s="7">
        <v>37987</v>
      </c>
      <c r="S940" s="8">
        <f t="shared" si="120"/>
        <v>2004</v>
      </c>
      <c r="T940" s="8">
        <v>2004</v>
      </c>
      <c r="U940" s="8">
        <f t="shared" si="121"/>
        <v>18</v>
      </c>
      <c r="V940" s="7">
        <v>37987</v>
      </c>
      <c r="W940" t="s">
        <v>7507</v>
      </c>
      <c r="X940" s="2">
        <v>0.16200000000000001</v>
      </c>
      <c r="Y940" s="6">
        <f t="shared" si="118"/>
        <v>4.3244974773764717E-3</v>
      </c>
      <c r="AA940">
        <v>3854221</v>
      </c>
      <c r="AB940">
        <v>3300147412</v>
      </c>
      <c r="AC940">
        <v>13488155</v>
      </c>
      <c r="AD940" t="s">
        <v>6</v>
      </c>
      <c r="AE940">
        <v>124</v>
      </c>
      <c r="AF940">
        <v>2</v>
      </c>
      <c r="AH940" t="s">
        <v>7903</v>
      </c>
      <c r="AI940" t="s">
        <v>7902</v>
      </c>
      <c r="AJ940" t="s">
        <v>7901</v>
      </c>
      <c r="AK940" t="s">
        <v>7900</v>
      </c>
      <c r="AL940">
        <v>0</v>
      </c>
      <c r="AM940" s="5">
        <f t="shared" si="122"/>
        <v>0</v>
      </c>
      <c r="AN940" s="4">
        <f t="shared" si="119"/>
        <v>0</v>
      </c>
      <c r="AO940" s="3"/>
      <c r="AP940">
        <v>1</v>
      </c>
      <c r="AR940" t="s">
        <v>1</v>
      </c>
      <c r="AT940" s="2" t="s">
        <v>0</v>
      </c>
      <c r="AU940" s="1">
        <f t="shared" si="123"/>
        <v>0.30271482341635303</v>
      </c>
      <c r="AV940" s="1">
        <f t="shared" si="124"/>
        <v>0.21622487386882358</v>
      </c>
      <c r="AW940" s="1">
        <f t="shared" si="125"/>
        <v>0.12973492432129416</v>
      </c>
    </row>
    <row r="941" spans="1:49" x14ac:dyDescent="0.2">
      <c r="A941">
        <v>939</v>
      </c>
      <c r="B941" t="s">
        <v>7899</v>
      </c>
      <c r="C941" t="s">
        <v>7898</v>
      </c>
      <c r="F941" t="s">
        <v>7897</v>
      </c>
      <c r="G941" t="s">
        <v>17</v>
      </c>
      <c r="H941" t="s">
        <v>16</v>
      </c>
      <c r="I941" t="s">
        <v>7896</v>
      </c>
      <c r="J941">
        <v>60027625</v>
      </c>
      <c r="K941" t="s">
        <v>7895</v>
      </c>
      <c r="L941" t="s">
        <v>7804</v>
      </c>
      <c r="M941" t="s">
        <v>565</v>
      </c>
      <c r="N941">
        <v>3</v>
      </c>
      <c r="O941" t="s">
        <v>7894</v>
      </c>
      <c r="P941" t="s">
        <v>7893</v>
      </c>
      <c r="Q941" t="s">
        <v>7892</v>
      </c>
      <c r="R941" s="7">
        <v>37987</v>
      </c>
      <c r="S941" s="8">
        <f t="shared" si="120"/>
        <v>2004</v>
      </c>
      <c r="T941" s="8">
        <v>2004</v>
      </c>
      <c r="U941" s="8">
        <f t="shared" si="121"/>
        <v>18</v>
      </c>
      <c r="V941" s="7">
        <v>37987</v>
      </c>
      <c r="W941" t="s">
        <v>7507</v>
      </c>
      <c r="X941" s="2">
        <v>0.16200000000000001</v>
      </c>
      <c r="Y941" s="6">
        <f t="shared" si="118"/>
        <v>4.3244974773764717E-3</v>
      </c>
      <c r="AA941">
        <v>3854221</v>
      </c>
      <c r="AB941">
        <v>3300147412</v>
      </c>
      <c r="AC941">
        <v>13488155</v>
      </c>
      <c r="AD941" t="s">
        <v>6</v>
      </c>
      <c r="AE941">
        <v>124</v>
      </c>
      <c r="AF941">
        <v>2</v>
      </c>
      <c r="AH941" t="s">
        <v>7891</v>
      </c>
      <c r="AI941" t="s">
        <v>7890</v>
      </c>
      <c r="AJ941" t="s">
        <v>7889</v>
      </c>
      <c r="AK941" t="s">
        <v>7888</v>
      </c>
      <c r="AL941">
        <v>0</v>
      </c>
      <c r="AM941" s="5">
        <f t="shared" si="122"/>
        <v>0</v>
      </c>
      <c r="AN941" s="4">
        <f t="shared" si="119"/>
        <v>0</v>
      </c>
      <c r="AO941" s="3"/>
      <c r="AP941">
        <v>1</v>
      </c>
      <c r="AR941" t="s">
        <v>1</v>
      </c>
      <c r="AT941" s="2" t="s">
        <v>0</v>
      </c>
      <c r="AU941" s="1">
        <f t="shared" si="123"/>
        <v>0.30271482341635303</v>
      </c>
      <c r="AV941" s="1">
        <f t="shared" si="124"/>
        <v>0.21622487386882358</v>
      </c>
      <c r="AW941" s="1">
        <f t="shared" si="125"/>
        <v>0.12973492432129416</v>
      </c>
    </row>
    <row r="942" spans="1:49" x14ac:dyDescent="0.2">
      <c r="A942">
        <v>940</v>
      </c>
      <c r="B942" t="s">
        <v>7887</v>
      </c>
      <c r="C942" t="s">
        <v>7886</v>
      </c>
      <c r="F942" t="s">
        <v>7885</v>
      </c>
      <c r="G942" t="s">
        <v>17</v>
      </c>
      <c r="H942" t="s">
        <v>16</v>
      </c>
      <c r="I942" t="s">
        <v>7884</v>
      </c>
      <c r="J942" t="s">
        <v>7883</v>
      </c>
      <c r="K942" t="s">
        <v>7882</v>
      </c>
      <c r="L942" t="s">
        <v>7881</v>
      </c>
      <c r="M942" t="s">
        <v>271</v>
      </c>
      <c r="N942">
        <v>3</v>
      </c>
      <c r="O942" t="s">
        <v>7880</v>
      </c>
      <c r="P942" t="s">
        <v>7879</v>
      </c>
      <c r="Q942" t="s">
        <v>7878</v>
      </c>
      <c r="R942" s="7">
        <v>37987</v>
      </c>
      <c r="S942" s="8">
        <f t="shared" si="120"/>
        <v>2004</v>
      </c>
      <c r="T942" s="8">
        <v>2004</v>
      </c>
      <c r="U942" s="8">
        <f t="shared" si="121"/>
        <v>18</v>
      </c>
      <c r="V942" s="7">
        <v>2004</v>
      </c>
      <c r="W942" t="s">
        <v>7507</v>
      </c>
      <c r="X942" s="2">
        <v>0.16200000000000001</v>
      </c>
      <c r="Y942" s="6">
        <f t="shared" si="118"/>
        <v>4.3244974773764717E-3</v>
      </c>
      <c r="AA942">
        <v>3854221</v>
      </c>
      <c r="AB942">
        <v>3300147412</v>
      </c>
      <c r="AC942">
        <v>13488155</v>
      </c>
      <c r="AD942" t="s">
        <v>6</v>
      </c>
      <c r="AE942">
        <v>124</v>
      </c>
      <c r="AF942">
        <v>12</v>
      </c>
      <c r="AH942" t="s">
        <v>7877</v>
      </c>
      <c r="AI942" t="s">
        <v>7876</v>
      </c>
      <c r="AJ942" t="s">
        <v>7875</v>
      </c>
      <c r="AK942" t="s">
        <v>7874</v>
      </c>
      <c r="AL942">
        <v>0</v>
      </c>
      <c r="AM942" s="5">
        <f t="shared" si="122"/>
        <v>0</v>
      </c>
      <c r="AN942" s="4">
        <f t="shared" si="119"/>
        <v>0</v>
      </c>
      <c r="AO942" s="3"/>
      <c r="AP942">
        <v>1</v>
      </c>
      <c r="AR942" t="s">
        <v>1</v>
      </c>
      <c r="AT942" s="2" t="s">
        <v>0</v>
      </c>
      <c r="AU942" s="1">
        <f t="shared" si="123"/>
        <v>0.30271482341635303</v>
      </c>
      <c r="AV942" s="1">
        <f t="shared" si="124"/>
        <v>0.21622487386882358</v>
      </c>
      <c r="AW942" s="1">
        <f t="shared" si="125"/>
        <v>0.12973492432129416</v>
      </c>
    </row>
    <row r="943" spans="1:49" x14ac:dyDescent="0.2">
      <c r="A943">
        <v>941</v>
      </c>
      <c r="B943" t="s">
        <v>7873</v>
      </c>
      <c r="C943" t="s">
        <v>7872</v>
      </c>
      <c r="F943" t="s">
        <v>7871</v>
      </c>
      <c r="G943" t="s">
        <v>17</v>
      </c>
      <c r="H943" t="s">
        <v>16</v>
      </c>
      <c r="I943" t="s">
        <v>7870</v>
      </c>
      <c r="J943">
        <v>60024322</v>
      </c>
      <c r="K943" t="s">
        <v>7805</v>
      </c>
      <c r="L943" t="s">
        <v>7804</v>
      </c>
      <c r="M943" t="s">
        <v>565</v>
      </c>
      <c r="N943">
        <v>3</v>
      </c>
      <c r="O943" t="s">
        <v>7869</v>
      </c>
      <c r="P943" t="s">
        <v>7868</v>
      </c>
      <c r="Q943" t="s">
        <v>7801</v>
      </c>
      <c r="R943" s="7">
        <v>37987</v>
      </c>
      <c r="S943" s="8">
        <f t="shared" si="120"/>
        <v>2004</v>
      </c>
      <c r="T943" s="8">
        <v>2004</v>
      </c>
      <c r="U943" s="8">
        <f t="shared" si="121"/>
        <v>18</v>
      </c>
      <c r="V943" s="7">
        <v>37987</v>
      </c>
      <c r="W943" t="s">
        <v>7507</v>
      </c>
      <c r="X943" s="2">
        <v>0.16200000000000001</v>
      </c>
      <c r="Y943" s="6">
        <f t="shared" si="118"/>
        <v>4.3244974773764717E-3</v>
      </c>
      <c r="AA943">
        <v>3854221</v>
      </c>
      <c r="AB943">
        <v>3300147412</v>
      </c>
      <c r="AC943">
        <v>13488155</v>
      </c>
      <c r="AD943" t="s">
        <v>6</v>
      </c>
      <c r="AE943">
        <v>124</v>
      </c>
      <c r="AF943">
        <v>5</v>
      </c>
      <c r="AH943" t="s">
        <v>7867</v>
      </c>
      <c r="AI943" t="s">
        <v>7866</v>
      </c>
      <c r="AJ943" t="s">
        <v>7865</v>
      </c>
      <c r="AK943" t="s">
        <v>7864</v>
      </c>
      <c r="AL943">
        <v>0</v>
      </c>
      <c r="AM943" s="5">
        <f t="shared" si="122"/>
        <v>0</v>
      </c>
      <c r="AN943" s="4">
        <f t="shared" si="119"/>
        <v>0</v>
      </c>
      <c r="AO943" s="3"/>
      <c r="AP943">
        <v>1</v>
      </c>
      <c r="AR943" t="s">
        <v>1</v>
      </c>
      <c r="AT943" s="2" t="s">
        <v>0</v>
      </c>
      <c r="AU943" s="1">
        <f t="shared" si="123"/>
        <v>0.30271482341635303</v>
      </c>
      <c r="AV943" s="1">
        <f t="shared" si="124"/>
        <v>0.21622487386882358</v>
      </c>
      <c r="AW943" s="1">
        <f t="shared" si="125"/>
        <v>0.12973492432129416</v>
      </c>
    </row>
    <row r="944" spans="1:49" x14ac:dyDescent="0.2">
      <c r="A944">
        <v>942</v>
      </c>
      <c r="B944" t="s">
        <v>7863</v>
      </c>
      <c r="C944" t="s">
        <v>7862</v>
      </c>
      <c r="F944" t="s">
        <v>7861</v>
      </c>
      <c r="G944" t="s">
        <v>17</v>
      </c>
      <c r="H944" t="s">
        <v>16</v>
      </c>
      <c r="I944" t="s">
        <v>7860</v>
      </c>
      <c r="J944">
        <v>60029306</v>
      </c>
      <c r="K944" t="s">
        <v>1199</v>
      </c>
      <c r="L944" t="s">
        <v>1198</v>
      </c>
      <c r="M944" t="s">
        <v>1197</v>
      </c>
      <c r="N944">
        <v>2</v>
      </c>
      <c r="O944" t="s">
        <v>7859</v>
      </c>
      <c r="P944" t="s">
        <v>7858</v>
      </c>
      <c r="Q944" t="s">
        <v>7857</v>
      </c>
      <c r="R944" s="7">
        <v>37987</v>
      </c>
      <c r="S944" s="8">
        <f t="shared" si="120"/>
        <v>2004</v>
      </c>
      <c r="T944" s="8">
        <v>2004</v>
      </c>
      <c r="U944" s="8">
        <f t="shared" si="121"/>
        <v>18</v>
      </c>
      <c r="V944" s="7">
        <v>2004</v>
      </c>
      <c r="W944" t="s">
        <v>7856</v>
      </c>
      <c r="X944" s="2">
        <v>0.95599999999999996</v>
      </c>
      <c r="Y944" s="6">
        <f t="shared" si="118"/>
        <v>2.5519874002295721E-2</v>
      </c>
      <c r="AA944">
        <v>10095020</v>
      </c>
      <c r="AB944">
        <v>144618</v>
      </c>
      <c r="AD944" t="s">
        <v>6</v>
      </c>
      <c r="AE944">
        <v>7</v>
      </c>
      <c r="AF944">
        <v>3</v>
      </c>
      <c r="AH944" t="s">
        <v>7855</v>
      </c>
      <c r="AI944" t="s">
        <v>7854</v>
      </c>
      <c r="AJ944" t="s">
        <v>7853</v>
      </c>
      <c r="AK944" t="s">
        <v>7852</v>
      </c>
      <c r="AL944">
        <v>3</v>
      </c>
      <c r="AM944" s="5">
        <f t="shared" si="122"/>
        <v>0.16666666666666666</v>
      </c>
      <c r="AN944" s="4">
        <f t="shared" si="119"/>
        <v>2.5242963523917705E-4</v>
      </c>
      <c r="AO944" s="3"/>
      <c r="AP944">
        <v>1</v>
      </c>
      <c r="AR944" t="s">
        <v>1</v>
      </c>
      <c r="AT944" s="2">
        <v>4.2880000000000003</v>
      </c>
      <c r="AU944" s="1">
        <f t="shared" si="123"/>
        <v>1.7939640692178755</v>
      </c>
      <c r="AV944" s="1">
        <f t="shared" si="124"/>
        <v>1.2886151818767448</v>
      </c>
      <c r="AW944" s="1">
        <f t="shared" si="125"/>
        <v>0.78326629453561392</v>
      </c>
    </row>
    <row r="945" spans="1:49" x14ac:dyDescent="0.2">
      <c r="A945">
        <v>943</v>
      </c>
      <c r="B945" t="s">
        <v>7851</v>
      </c>
      <c r="C945" t="s">
        <v>7850</v>
      </c>
      <c r="F945" t="s">
        <v>7849</v>
      </c>
      <c r="G945" t="s">
        <v>17</v>
      </c>
      <c r="H945" t="s">
        <v>16</v>
      </c>
      <c r="I945" t="s">
        <v>7848</v>
      </c>
      <c r="J945" t="s">
        <v>7842</v>
      </c>
      <c r="K945" t="s">
        <v>7847</v>
      </c>
      <c r="L945" t="s">
        <v>7846</v>
      </c>
      <c r="M945" t="s">
        <v>7845</v>
      </c>
      <c r="N945">
        <v>2</v>
      </c>
      <c r="O945" t="s">
        <v>7844</v>
      </c>
      <c r="P945" t="s">
        <v>7843</v>
      </c>
      <c r="Q945" t="s">
        <v>7842</v>
      </c>
      <c r="R945" s="7">
        <v>37987</v>
      </c>
      <c r="S945" s="8">
        <f t="shared" si="120"/>
        <v>2004</v>
      </c>
      <c r="T945" s="8">
        <v>2004</v>
      </c>
      <c r="U945" s="8">
        <f t="shared" si="121"/>
        <v>18</v>
      </c>
      <c r="V945" s="7">
        <v>2004</v>
      </c>
      <c r="W945" t="s">
        <v>7841</v>
      </c>
      <c r="X945" s="2">
        <v>0.19600000000000001</v>
      </c>
      <c r="Y945" s="6">
        <f t="shared" si="118"/>
        <v>5.2321080590480773E-3</v>
      </c>
      <c r="AA945">
        <v>779962</v>
      </c>
      <c r="AB945">
        <v>21037</v>
      </c>
      <c r="AC945">
        <v>11793430</v>
      </c>
      <c r="AD945" t="s">
        <v>6</v>
      </c>
      <c r="AE945">
        <v>27</v>
      </c>
      <c r="AF945">
        <v>1</v>
      </c>
      <c r="AH945" t="s">
        <v>7840</v>
      </c>
      <c r="AI945" t="s">
        <v>7839</v>
      </c>
      <c r="AJ945" t="s">
        <v>7838</v>
      </c>
      <c r="AK945" t="s">
        <v>7837</v>
      </c>
      <c r="AL945">
        <v>3</v>
      </c>
      <c r="AM945" s="5">
        <f t="shared" si="122"/>
        <v>0.16666666666666666</v>
      </c>
      <c r="AN945" s="4">
        <f t="shared" si="119"/>
        <v>2.5242963523917705E-4</v>
      </c>
      <c r="AO945" s="3"/>
      <c r="AP945">
        <v>0</v>
      </c>
      <c r="AR945" t="s">
        <v>1</v>
      </c>
      <c r="AT945" s="2">
        <v>1.1180000000000001</v>
      </c>
      <c r="AU945" s="1">
        <f t="shared" si="123"/>
        <v>0.37382045319054069</v>
      </c>
      <c r="AV945" s="1">
        <f t="shared" si="124"/>
        <v>0.27422688471436274</v>
      </c>
      <c r="AW945" s="1">
        <f t="shared" si="125"/>
        <v>0.17463331623818473</v>
      </c>
    </row>
    <row r="946" spans="1:49" x14ac:dyDescent="0.2">
      <c r="A946">
        <v>944</v>
      </c>
      <c r="B946" t="s">
        <v>7836</v>
      </c>
      <c r="C946" t="s">
        <v>7835</v>
      </c>
      <c r="F946" t="s">
        <v>7834</v>
      </c>
      <c r="G946" t="s">
        <v>17</v>
      </c>
      <c r="H946" t="s">
        <v>16</v>
      </c>
      <c r="I946" t="s">
        <v>7833</v>
      </c>
      <c r="J946" t="s">
        <v>7832</v>
      </c>
      <c r="K946" t="s">
        <v>7831</v>
      </c>
      <c r="L946" t="s">
        <v>7830</v>
      </c>
      <c r="M946" t="s">
        <v>271</v>
      </c>
      <c r="N946">
        <v>4</v>
      </c>
      <c r="O946" t="s">
        <v>7829</v>
      </c>
      <c r="P946" t="s">
        <v>7828</v>
      </c>
      <c r="Q946" t="s">
        <v>7827</v>
      </c>
      <c r="R946" s="7">
        <v>37987</v>
      </c>
      <c r="S946" s="8">
        <f t="shared" si="120"/>
        <v>2004</v>
      </c>
      <c r="T946" s="8">
        <v>2004</v>
      </c>
      <c r="U946" s="8">
        <f t="shared" si="121"/>
        <v>18</v>
      </c>
      <c r="V946" s="7">
        <v>2004</v>
      </c>
      <c r="W946" t="s">
        <v>7826</v>
      </c>
      <c r="X946" s="2">
        <v>0.246</v>
      </c>
      <c r="Y946" s="6">
        <f t="shared" si="118"/>
        <v>6.5668295026827901E-3</v>
      </c>
      <c r="AA946">
        <v>3854213</v>
      </c>
      <c r="AB946">
        <v>3300147407</v>
      </c>
      <c r="AC946">
        <v>13488147</v>
      </c>
      <c r="AD946" t="s">
        <v>6</v>
      </c>
      <c r="AE946">
        <v>124</v>
      </c>
      <c r="AF946">
        <v>4</v>
      </c>
      <c r="AH946" t="s">
        <v>7825</v>
      </c>
      <c r="AI946" t="s">
        <v>7824</v>
      </c>
      <c r="AJ946" t="s">
        <v>7823</v>
      </c>
      <c r="AK946" t="s">
        <v>7822</v>
      </c>
      <c r="AL946">
        <v>0</v>
      </c>
      <c r="AM946" s="5">
        <f t="shared" si="122"/>
        <v>0</v>
      </c>
      <c r="AN946" s="4">
        <f t="shared" si="119"/>
        <v>0</v>
      </c>
      <c r="AO946" s="3"/>
      <c r="AP946">
        <v>1</v>
      </c>
      <c r="AR946" t="s">
        <v>1</v>
      </c>
      <c r="AT946" s="2" t="s">
        <v>0</v>
      </c>
      <c r="AU946" s="1">
        <f t="shared" si="123"/>
        <v>0.45967806518779525</v>
      </c>
      <c r="AV946" s="1">
        <f t="shared" si="124"/>
        <v>0.32834147513413953</v>
      </c>
      <c r="AW946" s="1">
        <f t="shared" si="125"/>
        <v>0.19700488508048369</v>
      </c>
    </row>
    <row r="947" spans="1:49" x14ac:dyDescent="0.2">
      <c r="A947">
        <v>945</v>
      </c>
      <c r="B947" t="s">
        <v>7821</v>
      </c>
      <c r="C947" t="s">
        <v>7820</v>
      </c>
      <c r="F947" t="s">
        <v>7819</v>
      </c>
      <c r="G947" t="s">
        <v>17</v>
      </c>
      <c r="H947" t="s">
        <v>16</v>
      </c>
      <c r="I947" t="s">
        <v>7818</v>
      </c>
      <c r="J947">
        <v>60024751</v>
      </c>
      <c r="K947" t="s">
        <v>7817</v>
      </c>
      <c r="L947" t="s">
        <v>7816</v>
      </c>
      <c r="M947" t="s">
        <v>565</v>
      </c>
      <c r="N947">
        <v>2</v>
      </c>
      <c r="O947" t="s">
        <v>7815</v>
      </c>
      <c r="P947" t="s">
        <v>7814</v>
      </c>
      <c r="Q947" t="s">
        <v>7813</v>
      </c>
      <c r="R947" s="7">
        <v>37987</v>
      </c>
      <c r="S947" s="8">
        <f t="shared" si="120"/>
        <v>2004</v>
      </c>
      <c r="T947" s="8">
        <v>2004</v>
      </c>
      <c r="U947" s="8">
        <f t="shared" si="121"/>
        <v>18</v>
      </c>
      <c r="V947" s="7">
        <v>2004</v>
      </c>
      <c r="W947" t="s">
        <v>7812</v>
      </c>
      <c r="X947" s="2">
        <v>0.10199999999999999</v>
      </c>
      <c r="Y947" s="6">
        <f t="shared" si="118"/>
        <v>2.7228317450148152E-3</v>
      </c>
      <c r="AA947">
        <v>13439677</v>
      </c>
      <c r="AB947">
        <v>21100223160</v>
      </c>
      <c r="AC947" t="s">
        <v>7811</v>
      </c>
      <c r="AD947" t="s">
        <v>6</v>
      </c>
      <c r="AE947">
        <v>7</v>
      </c>
      <c r="AF947">
        <v>1</v>
      </c>
      <c r="AH947" t="s">
        <v>7810</v>
      </c>
      <c r="AL947">
        <v>0</v>
      </c>
      <c r="AM947" s="5">
        <f t="shared" si="122"/>
        <v>0</v>
      </c>
      <c r="AN947" s="4">
        <f t="shared" si="119"/>
        <v>0</v>
      </c>
      <c r="AO947" s="3"/>
      <c r="AP947">
        <v>1</v>
      </c>
      <c r="AR947" t="s">
        <v>1</v>
      </c>
      <c r="AT947" s="2" t="s">
        <v>0</v>
      </c>
      <c r="AU947" s="1">
        <f t="shared" si="123"/>
        <v>0.19059822215103706</v>
      </c>
      <c r="AV947" s="1">
        <f t="shared" si="124"/>
        <v>0.13614158725074077</v>
      </c>
      <c r="AW947" s="1">
        <f t="shared" si="125"/>
        <v>8.1684952350444456E-2</v>
      </c>
    </row>
    <row r="948" spans="1:49" x14ac:dyDescent="0.2">
      <c r="A948">
        <v>946</v>
      </c>
      <c r="B948" t="s">
        <v>7809</v>
      </c>
      <c r="C948" t="s">
        <v>7808</v>
      </c>
      <c r="F948" t="s">
        <v>7807</v>
      </c>
      <c r="G948" t="s">
        <v>17</v>
      </c>
      <c r="H948" t="s">
        <v>16</v>
      </c>
      <c r="I948" t="s">
        <v>7806</v>
      </c>
      <c r="J948">
        <v>60024322</v>
      </c>
      <c r="K948" t="s">
        <v>7805</v>
      </c>
      <c r="L948" t="s">
        <v>7804</v>
      </c>
      <c r="M948" t="s">
        <v>565</v>
      </c>
      <c r="N948">
        <v>3</v>
      </c>
      <c r="O948" t="s">
        <v>7803</v>
      </c>
      <c r="P948" t="s">
        <v>7802</v>
      </c>
      <c r="Q948" t="s">
        <v>7801</v>
      </c>
      <c r="R948" s="7">
        <v>37987</v>
      </c>
      <c r="S948" s="8">
        <f t="shared" si="120"/>
        <v>2004</v>
      </c>
      <c r="T948" s="8">
        <v>2004</v>
      </c>
      <c r="U948" s="8">
        <f t="shared" si="121"/>
        <v>18</v>
      </c>
      <c r="V948" s="7">
        <v>2004</v>
      </c>
      <c r="W948" t="s">
        <v>7787</v>
      </c>
      <c r="X948" s="2">
        <v>0.20899999999999999</v>
      </c>
      <c r="Y948" s="6">
        <f t="shared" si="118"/>
        <v>5.5791356343931021E-3</v>
      </c>
      <c r="AA948">
        <v>3854205</v>
      </c>
      <c r="AB948">
        <v>3300147408</v>
      </c>
      <c r="AC948">
        <v>13475533</v>
      </c>
      <c r="AD948" t="s">
        <v>6</v>
      </c>
      <c r="AE948">
        <v>124</v>
      </c>
      <c r="AF948">
        <v>12</v>
      </c>
      <c r="AH948" t="s">
        <v>7800</v>
      </c>
      <c r="AI948" t="s">
        <v>7799</v>
      </c>
      <c r="AJ948" t="s">
        <v>7798</v>
      </c>
      <c r="AK948" t="s">
        <v>7797</v>
      </c>
      <c r="AL948">
        <v>0</v>
      </c>
      <c r="AM948" s="5">
        <f t="shared" si="122"/>
        <v>0</v>
      </c>
      <c r="AN948" s="4">
        <f t="shared" si="119"/>
        <v>0</v>
      </c>
      <c r="AO948" s="3"/>
      <c r="AP948">
        <v>1</v>
      </c>
      <c r="AR948" t="s">
        <v>1</v>
      </c>
      <c r="AT948" s="2" t="s">
        <v>0</v>
      </c>
      <c r="AU948" s="1">
        <f t="shared" si="123"/>
        <v>0.39053949440751712</v>
      </c>
      <c r="AV948" s="1">
        <f t="shared" si="124"/>
        <v>0.2789567817196551</v>
      </c>
      <c r="AW948" s="1">
        <f t="shared" si="125"/>
        <v>0.16737406903179305</v>
      </c>
    </row>
    <row r="949" spans="1:49" x14ac:dyDescent="0.2">
      <c r="A949">
        <v>947</v>
      </c>
      <c r="B949" t="s">
        <v>7796</v>
      </c>
      <c r="C949" t="s">
        <v>7795</v>
      </c>
      <c r="F949" t="s">
        <v>7794</v>
      </c>
      <c r="G949" t="s">
        <v>17</v>
      </c>
      <c r="H949" t="s">
        <v>16</v>
      </c>
      <c r="I949" t="s">
        <v>7793</v>
      </c>
      <c r="J949">
        <v>60004176</v>
      </c>
      <c r="K949" t="s">
        <v>7792</v>
      </c>
      <c r="L949" t="s">
        <v>7791</v>
      </c>
      <c r="M949" t="s">
        <v>565</v>
      </c>
      <c r="N949">
        <v>2</v>
      </c>
      <c r="O949" t="s">
        <v>7790</v>
      </c>
      <c r="P949" t="s">
        <v>7789</v>
      </c>
      <c r="Q949" t="s">
        <v>7788</v>
      </c>
      <c r="R949" s="7">
        <v>37987</v>
      </c>
      <c r="S949" s="8">
        <f t="shared" si="120"/>
        <v>2004</v>
      </c>
      <c r="T949" s="8">
        <v>2004</v>
      </c>
      <c r="U949" s="8">
        <f t="shared" si="121"/>
        <v>18</v>
      </c>
      <c r="V949" s="7">
        <v>2004</v>
      </c>
      <c r="W949" t="s">
        <v>7787</v>
      </c>
      <c r="X949" s="2">
        <v>0.20899999999999999</v>
      </c>
      <c r="Y949" s="6">
        <f t="shared" si="118"/>
        <v>5.5791356343931021E-3</v>
      </c>
      <c r="AA949">
        <v>3854205</v>
      </c>
      <c r="AB949">
        <v>3300147408</v>
      </c>
      <c r="AC949">
        <v>13475533</v>
      </c>
      <c r="AD949" t="s">
        <v>6</v>
      </c>
      <c r="AE949">
        <v>124</v>
      </c>
      <c r="AF949">
        <v>12</v>
      </c>
      <c r="AH949" t="s">
        <v>7786</v>
      </c>
      <c r="AI949" t="s">
        <v>7785</v>
      </c>
      <c r="AJ949" t="s">
        <v>7784</v>
      </c>
      <c r="AK949" t="s">
        <v>7783</v>
      </c>
      <c r="AL949">
        <v>0</v>
      </c>
      <c r="AM949" s="5">
        <f t="shared" si="122"/>
        <v>0</v>
      </c>
      <c r="AN949" s="4">
        <f t="shared" si="119"/>
        <v>0</v>
      </c>
      <c r="AO949" s="3"/>
      <c r="AP949">
        <v>0</v>
      </c>
      <c r="AR949" t="s">
        <v>1</v>
      </c>
      <c r="AT949" s="2" t="s">
        <v>0</v>
      </c>
      <c r="AU949" s="1">
        <f t="shared" si="123"/>
        <v>0.39053949440751712</v>
      </c>
      <c r="AV949" s="1">
        <f t="shared" si="124"/>
        <v>0.2789567817196551</v>
      </c>
      <c r="AW949" s="1">
        <f t="shared" si="125"/>
        <v>0.16737406903179305</v>
      </c>
    </row>
    <row r="950" spans="1:49" x14ac:dyDescent="0.2">
      <c r="A950">
        <v>948</v>
      </c>
      <c r="B950" t="s">
        <v>7782</v>
      </c>
      <c r="C950" t="s">
        <v>7781</v>
      </c>
      <c r="F950" t="s">
        <v>7780</v>
      </c>
      <c r="G950" t="s">
        <v>17</v>
      </c>
      <c r="H950" t="s">
        <v>16</v>
      </c>
      <c r="I950" t="s">
        <v>7779</v>
      </c>
      <c r="J950">
        <v>60031126</v>
      </c>
      <c r="K950" t="s">
        <v>5256</v>
      </c>
      <c r="L950" t="s">
        <v>694</v>
      </c>
      <c r="M950" t="s">
        <v>565</v>
      </c>
      <c r="N950">
        <v>2</v>
      </c>
      <c r="O950" t="s">
        <v>7778</v>
      </c>
      <c r="P950" t="s">
        <v>7777</v>
      </c>
      <c r="Q950" t="s">
        <v>7776</v>
      </c>
      <c r="R950" s="7">
        <v>37987</v>
      </c>
      <c r="S950" s="8">
        <f t="shared" si="120"/>
        <v>2004</v>
      </c>
      <c r="T950" s="8">
        <v>2004</v>
      </c>
      <c r="U950" s="8">
        <f t="shared" si="121"/>
        <v>18</v>
      </c>
      <c r="V950" s="7">
        <v>2004</v>
      </c>
      <c r="W950" t="s">
        <v>7768</v>
      </c>
      <c r="X950" s="2">
        <v>0.17799999999999999</v>
      </c>
      <c r="Y950" s="6">
        <f t="shared" si="118"/>
        <v>4.7516083393395799E-3</v>
      </c>
      <c r="AA950">
        <v>13492543</v>
      </c>
      <c r="AB950">
        <v>5300152204</v>
      </c>
      <c r="AD950" t="s">
        <v>6</v>
      </c>
      <c r="AE950">
        <v>1</v>
      </c>
      <c r="AF950">
        <v>7</v>
      </c>
      <c r="AH950" t="s">
        <v>7775</v>
      </c>
      <c r="AI950" t="s">
        <v>7774</v>
      </c>
      <c r="AJ950" t="s">
        <v>7773</v>
      </c>
      <c r="AK950" t="s">
        <v>7772</v>
      </c>
      <c r="AL950">
        <v>37</v>
      </c>
      <c r="AM950" s="5">
        <f t="shared" si="122"/>
        <v>2.0555555555555554</v>
      </c>
      <c r="AN950" s="4">
        <f t="shared" si="119"/>
        <v>3.113298834616517E-3</v>
      </c>
      <c r="AO950" s="3"/>
      <c r="AP950">
        <v>1</v>
      </c>
      <c r="AR950" t="s">
        <v>1</v>
      </c>
      <c r="AT950" s="2">
        <v>0.57799999999999996</v>
      </c>
      <c r="AU950" s="1">
        <f t="shared" si="123"/>
        <v>0.42601154879226605</v>
      </c>
      <c r="AV950" s="1">
        <f t="shared" si="124"/>
        <v>0.39324535869780486</v>
      </c>
      <c r="AW950" s="1">
        <f t="shared" si="125"/>
        <v>0.36047916860334356</v>
      </c>
    </row>
    <row r="951" spans="1:49" x14ac:dyDescent="0.2">
      <c r="A951">
        <v>949</v>
      </c>
      <c r="B951" t="s">
        <v>7771</v>
      </c>
      <c r="C951" t="s">
        <v>7770</v>
      </c>
      <c r="F951" t="s">
        <v>7769</v>
      </c>
      <c r="G951" t="s">
        <v>17</v>
      </c>
      <c r="H951" t="s">
        <v>16</v>
      </c>
      <c r="I951" t="s">
        <v>5257</v>
      </c>
      <c r="J951">
        <v>60031126</v>
      </c>
      <c r="K951" t="s">
        <v>5256</v>
      </c>
      <c r="L951" t="s">
        <v>694</v>
      </c>
      <c r="M951" t="s">
        <v>565</v>
      </c>
      <c r="N951">
        <v>3</v>
      </c>
      <c r="O951" t="s">
        <v>5255</v>
      </c>
      <c r="P951" t="s">
        <v>5254</v>
      </c>
      <c r="Q951" t="s">
        <v>5253</v>
      </c>
      <c r="R951" s="7">
        <v>37987</v>
      </c>
      <c r="S951" s="8">
        <f t="shared" si="120"/>
        <v>2004</v>
      </c>
      <c r="T951" s="8">
        <v>2004</v>
      </c>
      <c r="U951" s="8">
        <f t="shared" si="121"/>
        <v>18</v>
      </c>
      <c r="V951" s="7">
        <v>2004</v>
      </c>
      <c r="W951" t="s">
        <v>7768</v>
      </c>
      <c r="X951" s="2">
        <v>0.17799999999999999</v>
      </c>
      <c r="Y951" s="6">
        <f t="shared" si="118"/>
        <v>4.7516083393395799E-3</v>
      </c>
      <c r="AA951">
        <v>13492543</v>
      </c>
      <c r="AB951">
        <v>5300152204</v>
      </c>
      <c r="AD951" t="s">
        <v>6</v>
      </c>
      <c r="AE951">
        <v>1</v>
      </c>
      <c r="AF951">
        <v>1</v>
      </c>
      <c r="AH951" s="9">
        <v>44537</v>
      </c>
      <c r="AI951" t="s">
        <v>7767</v>
      </c>
      <c r="AJ951" t="s">
        <v>7766</v>
      </c>
      <c r="AK951" t="s">
        <v>7765</v>
      </c>
      <c r="AL951">
        <v>5</v>
      </c>
      <c r="AM951" s="5">
        <f t="shared" si="122"/>
        <v>0.27777777777777779</v>
      </c>
      <c r="AN951" s="4">
        <f t="shared" si="119"/>
        <v>4.207160587319618E-4</v>
      </c>
      <c r="AO951" s="3"/>
      <c r="AP951">
        <v>1</v>
      </c>
      <c r="AR951" t="s">
        <v>1</v>
      </c>
      <c r="AT951" s="2">
        <v>0.57799999999999996</v>
      </c>
      <c r="AU951" s="1">
        <f t="shared" si="123"/>
        <v>0.34523406551572944</v>
      </c>
      <c r="AV951" s="1">
        <f t="shared" si="124"/>
        <v>0.25861621990357708</v>
      </c>
      <c r="AW951" s="1">
        <f t="shared" si="125"/>
        <v>0.17199837429142473</v>
      </c>
    </row>
    <row r="952" spans="1:49" x14ac:dyDescent="0.2">
      <c r="A952">
        <v>950</v>
      </c>
      <c r="B952" t="s">
        <v>7764</v>
      </c>
      <c r="C952" t="s">
        <v>7763</v>
      </c>
      <c r="F952" t="s">
        <v>7762</v>
      </c>
      <c r="G952" t="s">
        <v>17</v>
      </c>
      <c r="H952" t="s">
        <v>16</v>
      </c>
      <c r="I952" t="s">
        <v>7761</v>
      </c>
      <c r="J952" t="s">
        <v>7760</v>
      </c>
      <c r="K952" t="s">
        <v>7759</v>
      </c>
      <c r="L952" t="s">
        <v>7758</v>
      </c>
      <c r="M952" t="s">
        <v>271</v>
      </c>
      <c r="N952">
        <v>4</v>
      </c>
      <c r="O952" t="s">
        <v>7757</v>
      </c>
      <c r="P952" t="s">
        <v>7756</v>
      </c>
      <c r="Q952" t="s">
        <v>7755</v>
      </c>
      <c r="R952" s="7">
        <v>37987</v>
      </c>
      <c r="S952" s="8">
        <f t="shared" si="120"/>
        <v>2004</v>
      </c>
      <c r="T952" s="8">
        <v>2004</v>
      </c>
      <c r="U952" s="8">
        <f t="shared" si="121"/>
        <v>18</v>
      </c>
      <c r="V952" s="7">
        <v>2004</v>
      </c>
      <c r="W952" t="s">
        <v>7754</v>
      </c>
      <c r="X952" s="2" t="s">
        <v>0</v>
      </c>
      <c r="Y952" s="6" t="e">
        <f t="shared" si="118"/>
        <v>#VALUE!</v>
      </c>
      <c r="AA952">
        <v>13439677</v>
      </c>
      <c r="AB952">
        <v>21100223160</v>
      </c>
      <c r="AC952" t="s">
        <v>7753</v>
      </c>
      <c r="AD952" t="s">
        <v>6</v>
      </c>
      <c r="AE952">
        <v>4</v>
      </c>
      <c r="AF952">
        <v>7</v>
      </c>
      <c r="AH952" t="s">
        <v>7752</v>
      </c>
      <c r="AI952" t="s">
        <v>7751</v>
      </c>
      <c r="AJ952" t="s">
        <v>7750</v>
      </c>
      <c r="AK952" t="s">
        <v>7749</v>
      </c>
      <c r="AL952">
        <v>0</v>
      </c>
      <c r="AM952" s="5">
        <f t="shared" si="122"/>
        <v>0</v>
      </c>
      <c r="AN952" s="4">
        <f t="shared" si="119"/>
        <v>0</v>
      </c>
      <c r="AO952" s="3"/>
      <c r="AP952">
        <v>1</v>
      </c>
      <c r="AR952" t="s">
        <v>1</v>
      </c>
      <c r="AT952" s="2" t="s">
        <v>0</v>
      </c>
      <c r="AU952" s="1" t="e">
        <f t="shared" si="123"/>
        <v>#VALUE!</v>
      </c>
      <c r="AV952" s="1" t="e">
        <f t="shared" si="124"/>
        <v>#VALUE!</v>
      </c>
      <c r="AW952" s="1" t="e">
        <f t="shared" si="125"/>
        <v>#VALUE!</v>
      </c>
    </row>
    <row r="953" spans="1:49" x14ac:dyDescent="0.2">
      <c r="A953">
        <v>951</v>
      </c>
      <c r="B953" t="s">
        <v>7748</v>
      </c>
      <c r="C953" t="s">
        <v>7747</v>
      </c>
      <c r="F953" t="s">
        <v>7746</v>
      </c>
      <c r="G953" t="s">
        <v>17</v>
      </c>
      <c r="H953" t="s">
        <v>16</v>
      </c>
      <c r="I953" t="s">
        <v>7745</v>
      </c>
      <c r="J953">
        <v>60007976</v>
      </c>
      <c r="K953" t="s">
        <v>7744</v>
      </c>
      <c r="L953" t="s">
        <v>7743</v>
      </c>
      <c r="M953" t="s">
        <v>565</v>
      </c>
      <c r="N953">
        <v>4</v>
      </c>
      <c r="O953" t="s">
        <v>7742</v>
      </c>
      <c r="P953" t="s">
        <v>7741</v>
      </c>
      <c r="Q953" t="s">
        <v>7740</v>
      </c>
      <c r="R953" s="7">
        <v>37987</v>
      </c>
      <c r="S953" s="8">
        <f t="shared" si="120"/>
        <v>2004</v>
      </c>
      <c r="T953" s="8">
        <v>2004</v>
      </c>
      <c r="U953" s="8">
        <f t="shared" si="121"/>
        <v>18</v>
      </c>
      <c r="V953" s="7">
        <v>2004</v>
      </c>
      <c r="W953" t="s">
        <v>7739</v>
      </c>
      <c r="X953" s="2" t="s">
        <v>0</v>
      </c>
      <c r="Y953" s="6" t="e">
        <f t="shared" si="118"/>
        <v>#VALUE!</v>
      </c>
      <c r="AA953">
        <v>3854205</v>
      </c>
      <c r="AB953">
        <v>3300147408</v>
      </c>
      <c r="AC953">
        <v>13475533</v>
      </c>
      <c r="AD953" t="s">
        <v>6</v>
      </c>
      <c r="AE953">
        <v>124</v>
      </c>
      <c r="AF953">
        <v>1</v>
      </c>
      <c r="AH953" t="s">
        <v>7738</v>
      </c>
      <c r="AI953" t="s">
        <v>7737</v>
      </c>
      <c r="AJ953" t="s">
        <v>7736</v>
      </c>
      <c r="AK953" t="s">
        <v>7735</v>
      </c>
      <c r="AL953">
        <v>0</v>
      </c>
      <c r="AM953" s="5">
        <f t="shared" si="122"/>
        <v>0</v>
      </c>
      <c r="AN953" s="4">
        <f t="shared" si="119"/>
        <v>0</v>
      </c>
      <c r="AO953" s="3"/>
      <c r="AP953">
        <v>1</v>
      </c>
      <c r="AR953" t="s">
        <v>1</v>
      </c>
      <c r="AT953" s="2" t="s">
        <v>0</v>
      </c>
      <c r="AU953" s="1" t="e">
        <f t="shared" si="123"/>
        <v>#VALUE!</v>
      </c>
      <c r="AV953" s="1" t="e">
        <f t="shared" si="124"/>
        <v>#VALUE!</v>
      </c>
      <c r="AW953" s="1" t="e">
        <f t="shared" si="125"/>
        <v>#VALUE!</v>
      </c>
    </row>
    <row r="954" spans="1:49" x14ac:dyDescent="0.2">
      <c r="A954">
        <v>952</v>
      </c>
      <c r="B954" t="s">
        <v>7734</v>
      </c>
      <c r="C954" t="s">
        <v>7733</v>
      </c>
      <c r="F954" t="s">
        <v>7732</v>
      </c>
      <c r="G954" t="s">
        <v>17</v>
      </c>
      <c r="H954" t="s">
        <v>16</v>
      </c>
      <c r="I954" t="s">
        <v>7731</v>
      </c>
      <c r="J954">
        <v>117943165</v>
      </c>
      <c r="K954" t="s">
        <v>7730</v>
      </c>
      <c r="L954" t="s">
        <v>7729</v>
      </c>
      <c r="M954" t="s">
        <v>3008</v>
      </c>
      <c r="N954">
        <v>1</v>
      </c>
      <c r="O954" t="s">
        <v>7728</v>
      </c>
      <c r="P954">
        <v>35800217800</v>
      </c>
      <c r="Q954">
        <v>117943165</v>
      </c>
      <c r="R954" s="7">
        <v>37987</v>
      </c>
      <c r="S954" s="8">
        <f t="shared" si="120"/>
        <v>2004</v>
      </c>
      <c r="T954" s="8">
        <v>2004</v>
      </c>
      <c r="U954" s="8">
        <f t="shared" si="121"/>
        <v>18</v>
      </c>
      <c r="V954" s="7">
        <v>2004</v>
      </c>
      <c r="W954" t="s">
        <v>7727</v>
      </c>
      <c r="X954" s="2">
        <v>0.26400000000000001</v>
      </c>
      <c r="Y954" s="6">
        <f t="shared" si="118"/>
        <v>7.0473292223912874E-3</v>
      </c>
      <c r="AA954">
        <v>407496</v>
      </c>
      <c r="AB954">
        <v>21100790817</v>
      </c>
      <c r="AC954">
        <v>22119434</v>
      </c>
      <c r="AD954" t="s">
        <v>6</v>
      </c>
      <c r="AE954">
        <v>147</v>
      </c>
      <c r="AF954">
        <v>1</v>
      </c>
      <c r="AH954" t="s">
        <v>7726</v>
      </c>
      <c r="AI954" t="s">
        <v>7725</v>
      </c>
      <c r="AJ954" t="s">
        <v>7724</v>
      </c>
      <c r="AK954" t="s">
        <v>7723</v>
      </c>
      <c r="AL954">
        <v>3</v>
      </c>
      <c r="AM954" s="5">
        <f t="shared" si="122"/>
        <v>0.16666666666666666</v>
      </c>
      <c r="AN954" s="4">
        <f t="shared" si="119"/>
        <v>2.5242963523917705E-4</v>
      </c>
      <c r="AO954" s="3"/>
      <c r="AP954">
        <v>0</v>
      </c>
      <c r="AR954" t="s">
        <v>1</v>
      </c>
      <c r="AT954" s="2" t="s">
        <v>0</v>
      </c>
      <c r="AU954" s="1">
        <f t="shared" si="123"/>
        <v>0.50088593462456532</v>
      </c>
      <c r="AV954" s="1">
        <f t="shared" si="124"/>
        <v>0.36498794288152325</v>
      </c>
      <c r="AW954" s="1">
        <f t="shared" si="125"/>
        <v>0.22908995113848099</v>
      </c>
    </row>
    <row r="955" spans="1:49" x14ac:dyDescent="0.2">
      <c r="A955">
        <v>953</v>
      </c>
      <c r="B955" t="s">
        <v>7722</v>
      </c>
      <c r="C955" t="s">
        <v>7721</v>
      </c>
      <c r="F955" t="s">
        <v>7720</v>
      </c>
      <c r="G955" t="s">
        <v>17</v>
      </c>
      <c r="H955" t="s">
        <v>16</v>
      </c>
      <c r="I955" t="s">
        <v>7719</v>
      </c>
      <c r="J955" t="s">
        <v>7718</v>
      </c>
      <c r="K955" t="s">
        <v>7717</v>
      </c>
      <c r="L955" t="s">
        <v>7716</v>
      </c>
      <c r="M955" t="s">
        <v>7715</v>
      </c>
      <c r="N955">
        <v>4</v>
      </c>
      <c r="O955" t="s">
        <v>7714</v>
      </c>
      <c r="P955" t="s">
        <v>7713</v>
      </c>
      <c r="Q955" t="s">
        <v>7712</v>
      </c>
      <c r="R955" s="7">
        <v>37987</v>
      </c>
      <c r="S955" s="8">
        <f t="shared" si="120"/>
        <v>2004</v>
      </c>
      <c r="T955" s="8">
        <v>2004</v>
      </c>
      <c r="U955" s="8">
        <f t="shared" si="121"/>
        <v>18</v>
      </c>
      <c r="V955" s="7">
        <v>37987</v>
      </c>
      <c r="W955" t="s">
        <v>561</v>
      </c>
      <c r="X955" s="2">
        <v>1.6519999999999999</v>
      </c>
      <c r="Y955" s="6">
        <f t="shared" si="118"/>
        <v>4.409919649769093E-2</v>
      </c>
      <c r="AA955" t="s">
        <v>560</v>
      </c>
      <c r="AB955">
        <v>17337</v>
      </c>
      <c r="AD955" t="s">
        <v>6</v>
      </c>
      <c r="AE955">
        <v>52</v>
      </c>
      <c r="AF955">
        <v>1</v>
      </c>
      <c r="AH955" t="s">
        <v>7711</v>
      </c>
      <c r="AI955" t="s">
        <v>7710</v>
      </c>
      <c r="AJ955" t="s">
        <v>7709</v>
      </c>
      <c r="AK955" t="s">
        <v>7708</v>
      </c>
      <c r="AL955">
        <v>44</v>
      </c>
      <c r="AM955" s="5">
        <f t="shared" si="122"/>
        <v>2.4444444444444446</v>
      </c>
      <c r="AN955" s="4">
        <f t="shared" si="119"/>
        <v>3.702301316841264E-3</v>
      </c>
      <c r="AO955" s="3"/>
      <c r="AP955">
        <v>0</v>
      </c>
      <c r="AQ955" t="s">
        <v>2261</v>
      </c>
      <c r="AR955" t="s">
        <v>7707</v>
      </c>
      <c r="AS955" t="s">
        <v>2260</v>
      </c>
      <c r="AT955" s="2" t="s">
        <v>0</v>
      </c>
      <c r="AU955" s="1">
        <f t="shared" si="123"/>
        <v>3.1980127943436027</v>
      </c>
      <c r="AV955" s="1">
        <f t="shared" si="124"/>
        <v>2.3900748907266101</v>
      </c>
      <c r="AW955" s="1">
        <f t="shared" si="125"/>
        <v>1.5821369871096163</v>
      </c>
    </row>
    <row r="956" spans="1:49" x14ac:dyDescent="0.2">
      <c r="A956">
        <v>954</v>
      </c>
      <c r="B956" t="s">
        <v>7706</v>
      </c>
      <c r="C956" t="s">
        <v>7705</v>
      </c>
      <c r="F956" t="s">
        <v>7704</v>
      </c>
      <c r="G956" t="s">
        <v>17</v>
      </c>
      <c r="H956" t="s">
        <v>16</v>
      </c>
      <c r="I956" t="s">
        <v>7703</v>
      </c>
      <c r="J956" t="s">
        <v>7702</v>
      </c>
      <c r="K956" t="s">
        <v>7701</v>
      </c>
      <c r="L956" t="s">
        <v>7700</v>
      </c>
      <c r="M956" t="s">
        <v>64</v>
      </c>
      <c r="N956">
        <v>2</v>
      </c>
      <c r="O956" t="s">
        <v>7699</v>
      </c>
      <c r="P956" t="s">
        <v>7698</v>
      </c>
      <c r="Q956" t="s">
        <v>7697</v>
      </c>
      <c r="R956" s="7">
        <v>37987</v>
      </c>
      <c r="S956" s="8">
        <f t="shared" si="120"/>
        <v>2004</v>
      </c>
      <c r="T956" s="8">
        <v>2004</v>
      </c>
      <c r="U956" s="8">
        <f t="shared" si="121"/>
        <v>18</v>
      </c>
      <c r="V956" s="7">
        <v>38231</v>
      </c>
      <c r="W956" t="s">
        <v>2000</v>
      </c>
      <c r="X956" s="2">
        <v>1.887</v>
      </c>
      <c r="Y956" s="6">
        <f t="shared" si="118"/>
        <v>5.0372387282774087E-2</v>
      </c>
      <c r="AA956">
        <v>5562821</v>
      </c>
      <c r="AB956">
        <v>29459</v>
      </c>
      <c r="AD956" t="s">
        <v>6</v>
      </c>
      <c r="AE956">
        <v>70</v>
      </c>
      <c r="AF956">
        <v>6</v>
      </c>
      <c r="AG956">
        <v>62002</v>
      </c>
      <c r="AI956" t="s">
        <v>7696</v>
      </c>
      <c r="AK956" t="s">
        <v>7695</v>
      </c>
      <c r="AL956">
        <v>12</v>
      </c>
      <c r="AM956" s="5">
        <f t="shared" si="122"/>
        <v>0.66666666666666663</v>
      </c>
      <c r="AN956" s="4">
        <f t="shared" si="119"/>
        <v>1.0097185409567082E-3</v>
      </c>
      <c r="AO956" s="3"/>
      <c r="AP956">
        <v>0</v>
      </c>
      <c r="AQ956" t="s">
        <v>7694</v>
      </c>
      <c r="AR956" t="s">
        <v>1</v>
      </c>
      <c r="AS956" t="s">
        <v>7693</v>
      </c>
      <c r="AT956" s="2" t="s">
        <v>0</v>
      </c>
      <c r="AU956" s="1">
        <f t="shared" si="123"/>
        <v>3.5563586660228865</v>
      </c>
      <c r="AV956" s="1">
        <f t="shared" si="124"/>
        <v>2.5691052911865397</v>
      </c>
      <c r="AW956" s="1">
        <f t="shared" si="125"/>
        <v>1.5818519163501921</v>
      </c>
    </row>
    <row r="957" spans="1:49" x14ac:dyDescent="0.2">
      <c r="A957">
        <v>955</v>
      </c>
      <c r="B957" t="s">
        <v>7692</v>
      </c>
      <c r="C957" t="s">
        <v>7691</v>
      </c>
      <c r="F957" t="s">
        <v>7690</v>
      </c>
      <c r="G957" t="s">
        <v>17</v>
      </c>
      <c r="H957" t="s">
        <v>16</v>
      </c>
      <c r="I957" t="s">
        <v>7689</v>
      </c>
      <c r="J957">
        <v>60009037</v>
      </c>
      <c r="K957" t="s">
        <v>6214</v>
      </c>
      <c r="L957" t="s">
        <v>2032</v>
      </c>
      <c r="M957" t="s">
        <v>120</v>
      </c>
      <c r="N957">
        <v>4</v>
      </c>
      <c r="O957" t="s">
        <v>7688</v>
      </c>
      <c r="P957" t="s">
        <v>7687</v>
      </c>
      <c r="Q957" t="s">
        <v>7686</v>
      </c>
      <c r="R957" s="7">
        <v>37987</v>
      </c>
      <c r="S957" s="8">
        <f t="shared" si="120"/>
        <v>2004</v>
      </c>
      <c r="T957" s="8">
        <v>2004</v>
      </c>
      <c r="U957" s="8">
        <f t="shared" si="121"/>
        <v>18</v>
      </c>
      <c r="V957" s="7">
        <v>2004</v>
      </c>
      <c r="W957" t="s">
        <v>2000</v>
      </c>
      <c r="X957" s="2">
        <v>1.887</v>
      </c>
      <c r="Y957" s="6">
        <f t="shared" si="118"/>
        <v>5.0372387282774087E-2</v>
      </c>
      <c r="AA957">
        <v>15507998</v>
      </c>
      <c r="AB957">
        <v>110157</v>
      </c>
      <c r="AC957">
        <v>15502368</v>
      </c>
      <c r="AD957" t="s">
        <v>6</v>
      </c>
      <c r="AE957">
        <v>70</v>
      </c>
      <c r="AF957">
        <v>8</v>
      </c>
      <c r="AI957" t="s">
        <v>7685</v>
      </c>
      <c r="AK957" t="s">
        <v>7684</v>
      </c>
      <c r="AL957">
        <v>54</v>
      </c>
      <c r="AM957" s="5">
        <f t="shared" si="122"/>
        <v>3</v>
      </c>
      <c r="AN957" s="4">
        <f t="shared" si="119"/>
        <v>4.5437334343051876E-3</v>
      </c>
      <c r="AO957" s="3"/>
      <c r="AP957">
        <v>0</v>
      </c>
      <c r="AQ957" t="s">
        <v>7683</v>
      </c>
      <c r="AR957" t="s">
        <v>1</v>
      </c>
      <c r="AS957" t="s">
        <v>6214</v>
      </c>
      <c r="AT957" s="2" t="s">
        <v>0</v>
      </c>
      <c r="AU957" s="1">
        <f t="shared" si="123"/>
        <v>3.6623791128233414</v>
      </c>
      <c r="AV957" s="1">
        <f t="shared" si="124"/>
        <v>2.7458060358539638</v>
      </c>
      <c r="AW957" s="1">
        <f t="shared" si="125"/>
        <v>1.8292329588845857</v>
      </c>
    </row>
    <row r="958" spans="1:49" x14ac:dyDescent="0.2">
      <c r="A958">
        <v>956</v>
      </c>
      <c r="B958" t="s">
        <v>7682</v>
      </c>
      <c r="C958" t="s">
        <v>7681</v>
      </c>
      <c r="F958" t="s">
        <v>7680</v>
      </c>
      <c r="G958" t="s">
        <v>17</v>
      </c>
      <c r="H958" t="s">
        <v>16</v>
      </c>
      <c r="I958" t="s">
        <v>6448</v>
      </c>
      <c r="J958">
        <v>60019702</v>
      </c>
      <c r="K958" t="s">
        <v>6447</v>
      </c>
      <c r="L958" t="s">
        <v>6446</v>
      </c>
      <c r="M958" t="s">
        <v>1679</v>
      </c>
      <c r="N958">
        <v>2</v>
      </c>
      <c r="O958" t="s">
        <v>7679</v>
      </c>
      <c r="P958" t="s">
        <v>7678</v>
      </c>
      <c r="Q958" t="s">
        <v>7677</v>
      </c>
      <c r="R958" s="7">
        <v>37987</v>
      </c>
      <c r="S958" s="8">
        <f t="shared" si="120"/>
        <v>2004</v>
      </c>
      <c r="T958" s="8">
        <v>2004</v>
      </c>
      <c r="U958" s="8">
        <f t="shared" si="121"/>
        <v>18</v>
      </c>
      <c r="V958" s="7">
        <v>2004</v>
      </c>
      <c r="W958" t="s">
        <v>2000</v>
      </c>
      <c r="X958" s="2">
        <v>1.887</v>
      </c>
      <c r="Y958" s="6">
        <f t="shared" si="118"/>
        <v>5.0372387282774087E-2</v>
      </c>
      <c r="AA958">
        <v>15507998</v>
      </c>
      <c r="AB958">
        <v>110157</v>
      </c>
      <c r="AC958">
        <v>15502368</v>
      </c>
      <c r="AD958" t="s">
        <v>6</v>
      </c>
      <c r="AE958">
        <v>70</v>
      </c>
      <c r="AF958">
        <v>8</v>
      </c>
      <c r="AI958" t="s">
        <v>7676</v>
      </c>
      <c r="AK958" t="s">
        <v>7675</v>
      </c>
      <c r="AL958">
        <v>20</v>
      </c>
      <c r="AM958" s="5">
        <f t="shared" si="122"/>
        <v>1.1111111111111112</v>
      </c>
      <c r="AN958" s="4">
        <f t="shared" si="119"/>
        <v>1.6828642349278472E-3</v>
      </c>
      <c r="AO958" s="3"/>
      <c r="AP958">
        <v>0</v>
      </c>
      <c r="AR958" t="s">
        <v>1</v>
      </c>
      <c r="AT958" s="2" t="s">
        <v>0</v>
      </c>
      <c r="AU958" s="1">
        <f t="shared" si="123"/>
        <v>3.5765530368420206</v>
      </c>
      <c r="AV958" s="1">
        <f t="shared" si="124"/>
        <v>2.6027625758850967</v>
      </c>
      <c r="AW958" s="1">
        <f t="shared" si="125"/>
        <v>1.628972114928172</v>
      </c>
    </row>
    <row r="959" spans="1:49" x14ac:dyDescent="0.2">
      <c r="A959">
        <v>957</v>
      </c>
      <c r="B959" t="s">
        <v>7674</v>
      </c>
      <c r="C959" t="s">
        <v>7673</v>
      </c>
      <c r="F959" t="s">
        <v>7672</v>
      </c>
      <c r="G959" t="s">
        <v>17</v>
      </c>
      <c r="H959" t="s">
        <v>16</v>
      </c>
      <c r="I959" t="s">
        <v>2134</v>
      </c>
      <c r="J959">
        <v>60031581</v>
      </c>
      <c r="K959" t="s">
        <v>2033</v>
      </c>
      <c r="L959" t="s">
        <v>2032</v>
      </c>
      <c r="M959" t="s">
        <v>120</v>
      </c>
      <c r="N959">
        <v>2</v>
      </c>
      <c r="O959" t="s">
        <v>7671</v>
      </c>
      <c r="P959" t="s">
        <v>7670</v>
      </c>
      <c r="Q959" t="s">
        <v>2029</v>
      </c>
      <c r="R959" s="7">
        <v>37987</v>
      </c>
      <c r="S959" s="8">
        <f t="shared" si="120"/>
        <v>2004</v>
      </c>
      <c r="T959" s="8">
        <v>2004</v>
      </c>
      <c r="U959" s="8">
        <f t="shared" si="121"/>
        <v>18</v>
      </c>
      <c r="V959" s="7">
        <v>38231</v>
      </c>
      <c r="W959" t="s">
        <v>2000</v>
      </c>
      <c r="X959" s="2">
        <v>1.887</v>
      </c>
      <c r="Y959" s="6">
        <f t="shared" si="118"/>
        <v>5.0372387282774087E-2</v>
      </c>
      <c r="AA959">
        <v>5562821</v>
      </c>
      <c r="AB959">
        <v>29459</v>
      </c>
      <c r="AD959" t="s">
        <v>6</v>
      </c>
      <c r="AE959">
        <v>70</v>
      </c>
      <c r="AF959">
        <v>6</v>
      </c>
      <c r="AG959">
        <v>63512</v>
      </c>
      <c r="AI959" t="s">
        <v>7669</v>
      </c>
      <c r="AK959" t="s">
        <v>7668</v>
      </c>
      <c r="AL959">
        <v>30</v>
      </c>
      <c r="AM959" s="5">
        <f t="shared" si="122"/>
        <v>1.6666666666666667</v>
      </c>
      <c r="AN959" s="4">
        <f t="shared" si="119"/>
        <v>2.5242963523917708E-3</v>
      </c>
      <c r="AO959" s="3"/>
      <c r="AP959">
        <v>0</v>
      </c>
      <c r="AQ959" t="s">
        <v>7667</v>
      </c>
      <c r="AR959" t="s">
        <v>7666</v>
      </c>
      <c r="AS959" t="s">
        <v>7665</v>
      </c>
      <c r="AT959" s="2" t="s">
        <v>0</v>
      </c>
      <c r="AU959" s="1">
        <f t="shared" si="123"/>
        <v>3.6017960003659386</v>
      </c>
      <c r="AV959" s="1">
        <f t="shared" si="124"/>
        <v>2.6448341817582928</v>
      </c>
      <c r="AW959" s="1">
        <f t="shared" si="125"/>
        <v>1.6878723631506463</v>
      </c>
    </row>
    <row r="960" spans="1:49" x14ac:dyDescent="0.2">
      <c r="A960">
        <v>958</v>
      </c>
      <c r="B960" t="s">
        <v>7664</v>
      </c>
      <c r="C960" t="s">
        <v>7663</v>
      </c>
      <c r="F960" t="s">
        <v>7662</v>
      </c>
      <c r="G960" t="s">
        <v>17</v>
      </c>
      <c r="H960" t="s">
        <v>16</v>
      </c>
      <c r="I960" t="s">
        <v>7661</v>
      </c>
      <c r="J960">
        <v>60022522</v>
      </c>
      <c r="K960" t="s">
        <v>7660</v>
      </c>
      <c r="L960" t="s">
        <v>7659</v>
      </c>
      <c r="M960" t="s">
        <v>120</v>
      </c>
      <c r="N960">
        <v>2</v>
      </c>
      <c r="O960" t="s">
        <v>7658</v>
      </c>
      <c r="P960" t="s">
        <v>7657</v>
      </c>
      <c r="Q960" t="s">
        <v>7656</v>
      </c>
      <c r="R960" s="7">
        <v>37987</v>
      </c>
      <c r="S960" s="8">
        <f t="shared" si="120"/>
        <v>2004</v>
      </c>
      <c r="T960" s="8">
        <v>2004</v>
      </c>
      <c r="U960" s="8">
        <f t="shared" si="121"/>
        <v>18</v>
      </c>
      <c r="V960" s="7">
        <v>2004</v>
      </c>
      <c r="W960" t="s">
        <v>2000</v>
      </c>
      <c r="X960" s="2">
        <v>1.887</v>
      </c>
      <c r="Y960" s="6">
        <f t="shared" si="118"/>
        <v>5.0372387282774087E-2</v>
      </c>
      <c r="AA960">
        <v>15507998</v>
      </c>
      <c r="AB960">
        <v>110157</v>
      </c>
      <c r="AC960">
        <v>15502368</v>
      </c>
      <c r="AD960" t="s">
        <v>6</v>
      </c>
      <c r="AE960">
        <v>70</v>
      </c>
      <c r="AF960">
        <v>8</v>
      </c>
      <c r="AI960" t="s">
        <v>7655</v>
      </c>
      <c r="AK960" t="s">
        <v>7654</v>
      </c>
      <c r="AL960">
        <v>17</v>
      </c>
      <c r="AM960" s="5">
        <f t="shared" si="122"/>
        <v>0.94444444444444442</v>
      </c>
      <c r="AN960" s="4">
        <f t="shared" si="119"/>
        <v>1.43043459968867E-3</v>
      </c>
      <c r="AO960" s="3"/>
      <c r="AP960">
        <v>0</v>
      </c>
      <c r="AR960" t="s">
        <v>1</v>
      </c>
      <c r="AT960" s="2" t="s">
        <v>0</v>
      </c>
      <c r="AU960" s="1">
        <f t="shared" si="123"/>
        <v>3.5689801477848455</v>
      </c>
      <c r="AV960" s="1">
        <f t="shared" si="124"/>
        <v>2.5901410941231378</v>
      </c>
      <c r="AW960" s="1">
        <f t="shared" si="125"/>
        <v>1.6113020404614291</v>
      </c>
    </row>
    <row r="961" spans="1:49" x14ac:dyDescent="0.2">
      <c r="A961">
        <v>959</v>
      </c>
      <c r="B961" t="s">
        <v>7653</v>
      </c>
      <c r="C961" t="s">
        <v>7652</v>
      </c>
      <c r="F961" t="s">
        <v>7651</v>
      </c>
      <c r="G961" t="s">
        <v>17</v>
      </c>
      <c r="H961" t="s">
        <v>16</v>
      </c>
      <c r="I961" t="s">
        <v>7650</v>
      </c>
      <c r="J961" t="s">
        <v>7649</v>
      </c>
      <c r="K961" t="s">
        <v>7648</v>
      </c>
      <c r="L961" t="s">
        <v>7647</v>
      </c>
      <c r="M961" t="s">
        <v>7646</v>
      </c>
      <c r="N961">
        <v>38</v>
      </c>
      <c r="O961" t="s">
        <v>7645</v>
      </c>
      <c r="P961" t="s">
        <v>7644</v>
      </c>
      <c r="Q961" t="s">
        <v>7643</v>
      </c>
      <c r="R961" s="7">
        <v>37987</v>
      </c>
      <c r="S961" s="8">
        <f t="shared" si="120"/>
        <v>2004</v>
      </c>
      <c r="T961" s="8">
        <v>2004</v>
      </c>
      <c r="U961" s="8">
        <f t="shared" si="121"/>
        <v>18</v>
      </c>
      <c r="V961" s="7">
        <v>2004</v>
      </c>
      <c r="W961" t="s">
        <v>2000</v>
      </c>
      <c r="X961" s="2">
        <v>1.887</v>
      </c>
      <c r="Y961" s="6">
        <f t="shared" si="118"/>
        <v>5.0372387282774087E-2</v>
      </c>
      <c r="AA961">
        <v>15507998</v>
      </c>
      <c r="AB961">
        <v>110157</v>
      </c>
      <c r="AC961">
        <v>15502368</v>
      </c>
      <c r="AD961" t="s">
        <v>6</v>
      </c>
      <c r="AE961">
        <v>70</v>
      </c>
      <c r="AF961">
        <v>8</v>
      </c>
      <c r="AI961" t="s">
        <v>7642</v>
      </c>
      <c r="AK961" t="s">
        <v>7641</v>
      </c>
      <c r="AL961">
        <v>13</v>
      </c>
      <c r="AM961" s="5">
        <f t="shared" si="122"/>
        <v>0.72222222222222221</v>
      </c>
      <c r="AN961" s="4">
        <f t="shared" si="119"/>
        <v>1.0938617527031006E-3</v>
      </c>
      <c r="AO961" s="3"/>
      <c r="AP961">
        <v>0</v>
      </c>
      <c r="AQ961" t="s">
        <v>55</v>
      </c>
      <c r="AR961">
        <v>2744</v>
      </c>
      <c r="AS961" t="s">
        <v>53</v>
      </c>
      <c r="AT961" s="2" t="s">
        <v>0</v>
      </c>
      <c r="AU961" s="1">
        <f t="shared" si="123"/>
        <v>3.5588829623752787</v>
      </c>
      <c r="AV961" s="1">
        <f t="shared" si="124"/>
        <v>2.5733124517738593</v>
      </c>
      <c r="AW961" s="1">
        <f t="shared" si="125"/>
        <v>1.5877419411724394</v>
      </c>
    </row>
    <row r="962" spans="1:49" x14ac:dyDescent="0.2">
      <c r="A962">
        <v>960</v>
      </c>
      <c r="B962" t="s">
        <v>7640</v>
      </c>
      <c r="C962" t="s">
        <v>7639</v>
      </c>
      <c r="F962" t="s">
        <v>7638</v>
      </c>
      <c r="G962" t="s">
        <v>17</v>
      </c>
      <c r="H962" t="s">
        <v>16</v>
      </c>
      <c r="I962" t="s">
        <v>7637</v>
      </c>
      <c r="J962">
        <v>60012162</v>
      </c>
      <c r="K962" t="s">
        <v>7636</v>
      </c>
      <c r="L962" t="s">
        <v>7583</v>
      </c>
      <c r="M962" t="s">
        <v>26</v>
      </c>
      <c r="N962">
        <v>2</v>
      </c>
      <c r="O962" t="s">
        <v>7635</v>
      </c>
      <c r="P962" t="s">
        <v>7634</v>
      </c>
      <c r="Q962" t="s">
        <v>7633</v>
      </c>
      <c r="R962" s="7">
        <v>37987</v>
      </c>
      <c r="S962" s="8">
        <f t="shared" si="120"/>
        <v>2004</v>
      </c>
      <c r="T962" s="8">
        <v>2004</v>
      </c>
      <c r="U962" s="8">
        <f t="shared" si="121"/>
        <v>18</v>
      </c>
      <c r="V962" s="7">
        <v>2004</v>
      </c>
      <c r="W962" t="s">
        <v>3490</v>
      </c>
      <c r="X962" s="2">
        <v>2.2389999999999999</v>
      </c>
      <c r="Y962" s="6">
        <f t="shared" si="118"/>
        <v>5.976882624596247E-2</v>
      </c>
      <c r="AA962">
        <v>15672190</v>
      </c>
      <c r="AB962">
        <v>4000151805</v>
      </c>
      <c r="AC962">
        <v>15672328</v>
      </c>
      <c r="AD962" t="s">
        <v>6</v>
      </c>
      <c r="AE962">
        <v>1</v>
      </c>
      <c r="AF962">
        <v>2</v>
      </c>
      <c r="AH962" t="s">
        <v>7632</v>
      </c>
      <c r="AI962" t="s">
        <v>7631</v>
      </c>
      <c r="AK962" t="s">
        <v>7630</v>
      </c>
      <c r="AL962">
        <v>21</v>
      </c>
      <c r="AM962" s="5">
        <f t="shared" si="122"/>
        <v>1.1666666666666667</v>
      </c>
      <c r="AN962" s="4">
        <f t="shared" si="119"/>
        <v>1.7670074466742396E-3</v>
      </c>
      <c r="AO962" s="3"/>
      <c r="AP962">
        <v>0</v>
      </c>
      <c r="AR962" t="s">
        <v>1</v>
      </c>
      <c r="AT962" s="2" t="s">
        <v>0</v>
      </c>
      <c r="AU962" s="1">
        <f t="shared" si="123"/>
        <v>4.2368280606175999</v>
      </c>
      <c r="AV962" s="1">
        <f t="shared" si="124"/>
        <v>3.0767916846318357</v>
      </c>
      <c r="AW962" s="1">
        <f t="shared" si="125"/>
        <v>1.9167553086460707</v>
      </c>
    </row>
    <row r="963" spans="1:49" x14ac:dyDescent="0.2">
      <c r="A963">
        <v>961</v>
      </c>
      <c r="B963" t="s">
        <v>7629</v>
      </c>
      <c r="F963" t="s">
        <v>7628</v>
      </c>
      <c r="G963" t="s">
        <v>17</v>
      </c>
      <c r="H963" t="s">
        <v>16</v>
      </c>
      <c r="I963" t="s">
        <v>5618</v>
      </c>
      <c r="J963">
        <v>60009455</v>
      </c>
      <c r="K963" t="s">
        <v>5415</v>
      </c>
      <c r="L963" t="s">
        <v>5414</v>
      </c>
      <c r="M963" t="s">
        <v>815</v>
      </c>
      <c r="N963">
        <v>3</v>
      </c>
      <c r="O963" t="s">
        <v>7627</v>
      </c>
      <c r="P963" t="s">
        <v>7626</v>
      </c>
      <c r="Q963" t="s">
        <v>5411</v>
      </c>
      <c r="R963" s="7">
        <v>37987</v>
      </c>
      <c r="S963" s="8">
        <f t="shared" si="120"/>
        <v>2004</v>
      </c>
      <c r="T963" s="8">
        <v>2004</v>
      </c>
      <c r="U963" s="8">
        <f t="shared" si="121"/>
        <v>18</v>
      </c>
      <c r="V963" s="7">
        <v>2004</v>
      </c>
      <c r="W963" t="s">
        <v>7592</v>
      </c>
      <c r="X963" s="2">
        <v>0.22500000000000001</v>
      </c>
      <c r="Y963" s="6">
        <f t="shared" ref="Y963:Y1026" si="126">(X963-$Z$3)/($Z$2-$Z$3)</f>
        <v>6.0062464963562111E-3</v>
      </c>
      <c r="AA963">
        <v>12102512</v>
      </c>
      <c r="AB963">
        <v>17500155108</v>
      </c>
      <c r="AD963" t="s">
        <v>6</v>
      </c>
      <c r="AE963">
        <v>13</v>
      </c>
      <c r="AF963">
        <v>1</v>
      </c>
      <c r="AH963" t="s">
        <v>7625</v>
      </c>
      <c r="AI963" t="s">
        <v>7624</v>
      </c>
      <c r="AJ963" t="s">
        <v>7623</v>
      </c>
      <c r="AK963" t="s">
        <v>7622</v>
      </c>
      <c r="AL963">
        <v>0</v>
      </c>
      <c r="AM963" s="5">
        <f t="shared" si="122"/>
        <v>0</v>
      </c>
      <c r="AN963" s="4">
        <f t="shared" ref="AN963:AN1026" si="127">(AM963-$AO$3)/($AO$2-$AO$3)</f>
        <v>0</v>
      </c>
      <c r="AO963" s="3"/>
      <c r="AP963">
        <v>0</v>
      </c>
      <c r="AR963" t="s">
        <v>1</v>
      </c>
      <c r="AT963" s="2">
        <v>0.95099999999999996</v>
      </c>
      <c r="AU963" s="1">
        <f t="shared" si="123"/>
        <v>0.42043725474493476</v>
      </c>
      <c r="AV963" s="1">
        <f t="shared" si="124"/>
        <v>0.30031232481781056</v>
      </c>
      <c r="AW963" s="1">
        <f t="shared" si="125"/>
        <v>0.18018739489068633</v>
      </c>
    </row>
    <row r="964" spans="1:49" x14ac:dyDescent="0.2">
      <c r="A964">
        <v>962</v>
      </c>
      <c r="B964" t="s">
        <v>7621</v>
      </c>
      <c r="C964" t="s">
        <v>7620</v>
      </c>
      <c r="F964" t="s">
        <v>7619</v>
      </c>
      <c r="G964" t="s">
        <v>17</v>
      </c>
      <c r="H964" t="s">
        <v>16</v>
      </c>
      <c r="I964" t="s">
        <v>7618</v>
      </c>
      <c r="J964">
        <v>60017705</v>
      </c>
      <c r="K964" t="s">
        <v>7617</v>
      </c>
      <c r="L964" t="s">
        <v>3321</v>
      </c>
      <c r="M964" t="s">
        <v>1197</v>
      </c>
      <c r="N964">
        <v>3</v>
      </c>
      <c r="O964" t="s">
        <v>7616</v>
      </c>
      <c r="P964" t="s">
        <v>7615</v>
      </c>
      <c r="Q964" t="s">
        <v>7614</v>
      </c>
      <c r="R964" s="7">
        <v>37987</v>
      </c>
      <c r="S964" s="8">
        <f t="shared" si="120"/>
        <v>2004</v>
      </c>
      <c r="T964" s="8">
        <v>2004</v>
      </c>
      <c r="U964" s="8">
        <f t="shared" si="121"/>
        <v>18</v>
      </c>
      <c r="V964" s="7">
        <v>38078</v>
      </c>
      <c r="W964" t="s">
        <v>7613</v>
      </c>
      <c r="X964" s="2" t="s">
        <v>0</v>
      </c>
      <c r="Y964" s="6" t="e">
        <f t="shared" si="126"/>
        <v>#VALUE!</v>
      </c>
      <c r="AA964">
        <v>14792362</v>
      </c>
      <c r="AB964">
        <v>6300153110</v>
      </c>
      <c r="AC964">
        <v>14792370</v>
      </c>
      <c r="AD964" t="s">
        <v>6</v>
      </c>
      <c r="AE964">
        <v>1</v>
      </c>
      <c r="AF964">
        <v>1</v>
      </c>
      <c r="AH964" t="s">
        <v>6841</v>
      </c>
      <c r="AI964" t="s">
        <v>7612</v>
      </c>
      <c r="AJ964" t="s">
        <v>7611</v>
      </c>
      <c r="AK964" t="s">
        <v>7610</v>
      </c>
      <c r="AL964">
        <v>2</v>
      </c>
      <c r="AM964" s="5">
        <f t="shared" si="122"/>
        <v>0.1111111111111111</v>
      </c>
      <c r="AN964" s="4">
        <f t="shared" si="127"/>
        <v>1.682864234927847E-4</v>
      </c>
      <c r="AO964" s="3"/>
      <c r="AP964">
        <v>0</v>
      </c>
      <c r="AR964" t="s">
        <v>1</v>
      </c>
      <c r="AT964" s="2" t="s">
        <v>0</v>
      </c>
      <c r="AU964" s="1" t="e">
        <f t="shared" si="123"/>
        <v>#VALUE!</v>
      </c>
      <c r="AV964" s="1" t="e">
        <f t="shared" si="124"/>
        <v>#VALUE!</v>
      </c>
      <c r="AW964" s="1" t="e">
        <f t="shared" si="125"/>
        <v>#VALUE!</v>
      </c>
    </row>
    <row r="965" spans="1:49" x14ac:dyDescent="0.2">
      <c r="A965">
        <v>963</v>
      </c>
      <c r="B965" t="s">
        <v>7609</v>
      </c>
      <c r="F965" t="s">
        <v>7608</v>
      </c>
      <c r="G965" t="s">
        <v>17</v>
      </c>
      <c r="H965" t="s">
        <v>16</v>
      </c>
      <c r="I965" t="s">
        <v>7607</v>
      </c>
      <c r="J965">
        <v>60016636</v>
      </c>
      <c r="K965" t="s">
        <v>7606</v>
      </c>
      <c r="L965" t="s">
        <v>7605</v>
      </c>
      <c r="M965" t="s">
        <v>2576</v>
      </c>
      <c r="N965">
        <v>2</v>
      </c>
      <c r="O965" t="s">
        <v>7604</v>
      </c>
      <c r="P965" t="s">
        <v>7603</v>
      </c>
      <c r="Q965" t="s">
        <v>7602</v>
      </c>
      <c r="R965" s="7">
        <v>37987</v>
      </c>
      <c r="S965" s="8">
        <f t="shared" si="120"/>
        <v>2004</v>
      </c>
      <c r="T965" s="8">
        <v>2004</v>
      </c>
      <c r="U965" s="8">
        <f t="shared" si="121"/>
        <v>18</v>
      </c>
      <c r="V965" s="7">
        <v>2004</v>
      </c>
      <c r="W965" t="s">
        <v>7592</v>
      </c>
      <c r="X965" s="2">
        <v>0.22500000000000001</v>
      </c>
      <c r="Y965" s="6">
        <f t="shared" si="126"/>
        <v>6.0062464963562111E-3</v>
      </c>
      <c r="AA965">
        <v>12102512</v>
      </c>
      <c r="AB965">
        <v>17500155108</v>
      </c>
      <c r="AD965" t="s">
        <v>6</v>
      </c>
      <c r="AE965">
        <v>13</v>
      </c>
      <c r="AF965">
        <v>3</v>
      </c>
      <c r="AH965" t="s">
        <v>7601</v>
      </c>
      <c r="AI965" t="s">
        <v>7600</v>
      </c>
      <c r="AJ965" t="s">
        <v>7599</v>
      </c>
      <c r="AK965" t="s">
        <v>7598</v>
      </c>
      <c r="AL965">
        <v>4</v>
      </c>
      <c r="AM965" s="5">
        <f t="shared" si="122"/>
        <v>0.22222222222222221</v>
      </c>
      <c r="AN965" s="4">
        <f t="shared" si="127"/>
        <v>3.365728469855694E-4</v>
      </c>
      <c r="AO965" s="3"/>
      <c r="AP965">
        <v>0</v>
      </c>
      <c r="AR965" t="s">
        <v>1</v>
      </c>
      <c r="AT965" s="2">
        <v>0.95099999999999996</v>
      </c>
      <c r="AU965" s="1">
        <f t="shared" si="123"/>
        <v>0.43053444015450187</v>
      </c>
      <c r="AV965" s="1">
        <f t="shared" si="124"/>
        <v>0.31714096716708906</v>
      </c>
      <c r="AW965" s="1">
        <f t="shared" si="125"/>
        <v>0.20374749417967616</v>
      </c>
    </row>
    <row r="966" spans="1:49" x14ac:dyDescent="0.2">
      <c r="A966">
        <v>964</v>
      </c>
      <c r="B966" t="s">
        <v>7597</v>
      </c>
      <c r="F966" t="s">
        <v>7596</v>
      </c>
      <c r="G966" t="s">
        <v>17</v>
      </c>
      <c r="H966" t="s">
        <v>16</v>
      </c>
      <c r="I966" t="s">
        <v>7595</v>
      </c>
      <c r="J966">
        <v>60032325</v>
      </c>
      <c r="K966" t="s">
        <v>980</v>
      </c>
      <c r="L966" t="s">
        <v>979</v>
      </c>
      <c r="M966" t="s">
        <v>565</v>
      </c>
      <c r="N966">
        <v>4</v>
      </c>
      <c r="O966" t="s">
        <v>7594</v>
      </c>
      <c r="P966" t="s">
        <v>7593</v>
      </c>
      <c r="Q966" t="s">
        <v>976</v>
      </c>
      <c r="R966" s="7">
        <v>37987</v>
      </c>
      <c r="S966" s="8">
        <f t="shared" si="120"/>
        <v>2004</v>
      </c>
      <c r="T966" s="8">
        <v>2004</v>
      </c>
      <c r="U966" s="8">
        <f t="shared" si="121"/>
        <v>18</v>
      </c>
      <c r="V966" s="7">
        <v>2004</v>
      </c>
      <c r="W966" t="s">
        <v>7592</v>
      </c>
      <c r="X966" s="2">
        <v>0.22500000000000001</v>
      </c>
      <c r="Y966" s="6">
        <f t="shared" si="126"/>
        <v>6.0062464963562111E-3</v>
      </c>
      <c r="AA966">
        <v>12102512</v>
      </c>
      <c r="AB966">
        <v>17500155108</v>
      </c>
      <c r="AD966" t="s">
        <v>6</v>
      </c>
      <c r="AE966">
        <v>13</v>
      </c>
      <c r="AF966">
        <v>4</v>
      </c>
      <c r="AH966" s="10">
        <v>41487</v>
      </c>
      <c r="AI966" t="s">
        <v>7591</v>
      </c>
      <c r="AJ966" t="s">
        <v>7590</v>
      </c>
      <c r="AK966" t="s">
        <v>7589</v>
      </c>
      <c r="AL966">
        <v>5</v>
      </c>
      <c r="AM966" s="5">
        <f t="shared" si="122"/>
        <v>0.27777777777777779</v>
      </c>
      <c r="AN966" s="4">
        <f t="shared" si="127"/>
        <v>4.207160587319618E-4</v>
      </c>
      <c r="AO966" s="3"/>
      <c r="AP966">
        <v>0</v>
      </c>
      <c r="AR966" t="s">
        <v>1</v>
      </c>
      <c r="AT966" s="2">
        <v>0.95099999999999996</v>
      </c>
      <c r="AU966" s="1">
        <f t="shared" si="123"/>
        <v>0.43305873650689364</v>
      </c>
      <c r="AV966" s="1">
        <f t="shared" si="124"/>
        <v>0.32134812775440863</v>
      </c>
      <c r="AW966" s="1">
        <f t="shared" si="125"/>
        <v>0.20963751900192365</v>
      </c>
    </row>
    <row r="967" spans="1:49" x14ac:dyDescent="0.2">
      <c r="A967">
        <v>965</v>
      </c>
      <c r="B967" t="s">
        <v>7588</v>
      </c>
      <c r="C967" t="s">
        <v>7587</v>
      </c>
      <c r="F967" t="s">
        <v>7586</v>
      </c>
      <c r="G967" t="s">
        <v>17</v>
      </c>
      <c r="H967" t="s">
        <v>16</v>
      </c>
      <c r="I967" t="s">
        <v>7585</v>
      </c>
      <c r="J967">
        <v>122782656</v>
      </c>
      <c r="K967" t="s">
        <v>7584</v>
      </c>
      <c r="L967" t="s">
        <v>7583</v>
      </c>
      <c r="M967" t="s">
        <v>26</v>
      </c>
      <c r="N967">
        <v>3</v>
      </c>
      <c r="O967" t="s">
        <v>7582</v>
      </c>
      <c r="P967" t="s">
        <v>7581</v>
      </c>
      <c r="Q967" t="s">
        <v>7580</v>
      </c>
      <c r="R967" s="7">
        <v>37987</v>
      </c>
      <c r="S967" s="8">
        <f t="shared" si="120"/>
        <v>2004</v>
      </c>
      <c r="T967" s="8">
        <v>2004</v>
      </c>
      <c r="U967" s="8">
        <f t="shared" si="121"/>
        <v>18</v>
      </c>
      <c r="V967" s="7">
        <v>2004</v>
      </c>
      <c r="W967" t="s">
        <v>7579</v>
      </c>
      <c r="X967" s="2">
        <v>0.73399999999999999</v>
      </c>
      <c r="Y967" s="6">
        <f t="shared" si="126"/>
        <v>1.9593710792557593E-2</v>
      </c>
      <c r="AA967" t="s">
        <v>7578</v>
      </c>
      <c r="AB967">
        <v>19800188031</v>
      </c>
      <c r="AC967">
        <v>17916763</v>
      </c>
      <c r="AD967" t="s">
        <v>6</v>
      </c>
      <c r="AE967">
        <v>5</v>
      </c>
      <c r="AF967">
        <v>2</v>
      </c>
      <c r="AH967" t="s">
        <v>7577</v>
      </c>
      <c r="AI967" t="s">
        <v>7576</v>
      </c>
      <c r="AJ967" t="s">
        <v>7575</v>
      </c>
      <c r="AK967" t="s">
        <v>7574</v>
      </c>
      <c r="AL967">
        <v>7</v>
      </c>
      <c r="AM967" s="5">
        <f t="shared" si="122"/>
        <v>0.3888888888888889</v>
      </c>
      <c r="AN967" s="4">
        <f t="shared" si="127"/>
        <v>5.890024822247465E-4</v>
      </c>
      <c r="AO967" s="3"/>
      <c r="AP967">
        <v>1</v>
      </c>
      <c r="AR967" t="s">
        <v>1</v>
      </c>
      <c r="AT967" s="2">
        <v>2.319</v>
      </c>
      <c r="AU967" s="1">
        <f t="shared" si="123"/>
        <v>1.3892298299457737</v>
      </c>
      <c r="AV967" s="1">
        <f t="shared" si="124"/>
        <v>1.0091356637391171</v>
      </c>
      <c r="AW967" s="1">
        <f t="shared" si="125"/>
        <v>0.62904149753246008</v>
      </c>
    </row>
    <row r="968" spans="1:49" x14ac:dyDescent="0.2">
      <c r="A968">
        <v>966</v>
      </c>
      <c r="B968" t="s">
        <v>7573</v>
      </c>
      <c r="C968" t="s">
        <v>7572</v>
      </c>
      <c r="F968" t="s">
        <v>7571</v>
      </c>
      <c r="G968" t="s">
        <v>17</v>
      </c>
      <c r="H968" t="s">
        <v>16</v>
      </c>
      <c r="I968" t="s">
        <v>7570</v>
      </c>
      <c r="J968">
        <v>60022144</v>
      </c>
      <c r="K968" t="s">
        <v>7569</v>
      </c>
      <c r="L968" t="s">
        <v>7568</v>
      </c>
      <c r="M968" t="s">
        <v>120</v>
      </c>
      <c r="N968">
        <v>2</v>
      </c>
      <c r="O968" t="s">
        <v>7567</v>
      </c>
      <c r="P968" t="s">
        <v>7566</v>
      </c>
      <c r="Q968" t="s">
        <v>7565</v>
      </c>
      <c r="R968" s="7">
        <v>37987</v>
      </c>
      <c r="S968" s="8">
        <f t="shared" si="120"/>
        <v>2004</v>
      </c>
      <c r="T968" s="8">
        <v>2004</v>
      </c>
      <c r="U968" s="8">
        <f t="shared" si="121"/>
        <v>18</v>
      </c>
      <c r="V968" s="7">
        <v>38261</v>
      </c>
      <c r="W968" t="s">
        <v>7564</v>
      </c>
      <c r="X968" s="2">
        <v>0.377</v>
      </c>
      <c r="Y968" s="6">
        <f t="shared" si="126"/>
        <v>1.006379968500574E-2</v>
      </c>
      <c r="AA968">
        <v>9500340</v>
      </c>
      <c r="AB968">
        <v>12181</v>
      </c>
      <c r="AC968">
        <v>13623044</v>
      </c>
      <c r="AD968" t="s">
        <v>6</v>
      </c>
      <c r="AE968">
        <v>51</v>
      </c>
      <c r="AF968">
        <v>15</v>
      </c>
      <c r="AH968" t="s">
        <v>7563</v>
      </c>
      <c r="AI968" t="s">
        <v>7562</v>
      </c>
      <c r="AK968" t="s">
        <v>7561</v>
      </c>
      <c r="AL968">
        <v>11</v>
      </c>
      <c r="AM968" s="5">
        <f t="shared" si="122"/>
        <v>0.61111111111111116</v>
      </c>
      <c r="AN968" s="4">
        <f t="shared" si="127"/>
        <v>9.25575329210316E-4</v>
      </c>
      <c r="AO968" s="3"/>
      <c r="AP968">
        <v>0</v>
      </c>
      <c r="AR968" t="s">
        <v>1</v>
      </c>
      <c r="AT968" s="2">
        <v>1.464</v>
      </c>
      <c r="AU968" s="1">
        <f t="shared" si="123"/>
        <v>0.73223323782671124</v>
      </c>
      <c r="AV968" s="1">
        <f t="shared" si="124"/>
        <v>0.54946875071080281</v>
      </c>
      <c r="AW968" s="1">
        <f t="shared" si="125"/>
        <v>0.36670426359489428</v>
      </c>
    </row>
    <row r="969" spans="1:49" x14ac:dyDescent="0.2">
      <c r="A969">
        <v>967</v>
      </c>
      <c r="B969" t="s">
        <v>7560</v>
      </c>
      <c r="C969" t="s">
        <v>7559</v>
      </c>
      <c r="F969" t="s">
        <v>7558</v>
      </c>
      <c r="G969" t="s">
        <v>17</v>
      </c>
      <c r="H969" t="s">
        <v>16</v>
      </c>
      <c r="I969" t="s">
        <v>7557</v>
      </c>
      <c r="J969">
        <v>60024712</v>
      </c>
      <c r="K969" t="s">
        <v>1613</v>
      </c>
      <c r="L969" t="s">
        <v>1612</v>
      </c>
      <c r="M969" t="s">
        <v>1611</v>
      </c>
      <c r="N969">
        <v>3</v>
      </c>
      <c r="O969" t="s">
        <v>7556</v>
      </c>
      <c r="P969" t="s">
        <v>7555</v>
      </c>
      <c r="Q969" t="s">
        <v>7554</v>
      </c>
      <c r="R969" s="7">
        <v>37987</v>
      </c>
      <c r="S969" s="8">
        <f t="shared" si="120"/>
        <v>2004</v>
      </c>
      <c r="T969" s="8">
        <v>2004</v>
      </c>
      <c r="U969" s="8">
        <f t="shared" si="121"/>
        <v>18</v>
      </c>
      <c r="V969" s="7">
        <v>38231</v>
      </c>
      <c r="W969" t="s">
        <v>1565</v>
      </c>
      <c r="X969" s="2">
        <v>0.67100000000000004</v>
      </c>
      <c r="Y969" s="6">
        <f t="shared" si="126"/>
        <v>1.7911961773577855E-2</v>
      </c>
      <c r="AA969">
        <v>138746</v>
      </c>
      <c r="AB969">
        <v>19811</v>
      </c>
      <c r="AD969" t="s">
        <v>6</v>
      </c>
      <c r="AE969">
        <v>97</v>
      </c>
      <c r="AF969">
        <v>5</v>
      </c>
      <c r="AH969" t="s">
        <v>7553</v>
      </c>
      <c r="AI969" t="s">
        <v>7552</v>
      </c>
      <c r="AJ969" t="s">
        <v>7551</v>
      </c>
      <c r="AK969" t="s">
        <v>7550</v>
      </c>
      <c r="AL969">
        <v>1</v>
      </c>
      <c r="AM969" s="5">
        <f t="shared" si="122"/>
        <v>5.5555555555555552E-2</v>
      </c>
      <c r="AN969" s="4">
        <f t="shared" si="127"/>
        <v>8.4143211746392349E-5</v>
      </c>
      <c r="AO969" s="3"/>
      <c r="AP969">
        <v>1</v>
      </c>
      <c r="AR969" t="s">
        <v>1</v>
      </c>
      <c r="AT969" s="2" t="s">
        <v>0</v>
      </c>
      <c r="AU969" s="1">
        <f t="shared" si="123"/>
        <v>1.2563616205028414</v>
      </c>
      <c r="AV969" s="1">
        <f t="shared" si="124"/>
        <v>0.89980524926621241</v>
      </c>
      <c r="AW969" s="1">
        <f t="shared" si="125"/>
        <v>0.5432488780295831</v>
      </c>
    </row>
    <row r="970" spans="1:49" x14ac:dyDescent="0.2">
      <c r="A970">
        <v>968</v>
      </c>
      <c r="B970" t="s">
        <v>7549</v>
      </c>
      <c r="C970" t="s">
        <v>7548</v>
      </c>
      <c r="F970" t="s">
        <v>7547</v>
      </c>
      <c r="G970" t="s">
        <v>17</v>
      </c>
      <c r="H970" t="s">
        <v>16</v>
      </c>
      <c r="I970" t="s">
        <v>7546</v>
      </c>
      <c r="J970">
        <v>60025858</v>
      </c>
      <c r="K970" t="s">
        <v>1322</v>
      </c>
      <c r="L970" t="s">
        <v>1321</v>
      </c>
      <c r="M970" t="s">
        <v>1320</v>
      </c>
      <c r="N970">
        <v>2</v>
      </c>
      <c r="O970" t="s">
        <v>7545</v>
      </c>
      <c r="P970" t="s">
        <v>7544</v>
      </c>
      <c r="Q970" t="s">
        <v>1317</v>
      </c>
      <c r="R970" s="7">
        <v>37987</v>
      </c>
      <c r="S970" s="8">
        <f t="shared" si="120"/>
        <v>2004</v>
      </c>
      <c r="T970" s="8">
        <v>2004</v>
      </c>
      <c r="U970" s="8">
        <f t="shared" si="121"/>
        <v>18</v>
      </c>
      <c r="V970" s="7" t="s">
        <v>3788</v>
      </c>
      <c r="W970" t="s">
        <v>3705</v>
      </c>
      <c r="X970" s="2">
        <v>1.1779999999999999</v>
      </c>
      <c r="Y970" s="6">
        <f t="shared" si="126"/>
        <v>3.1446037212033845E-2</v>
      </c>
      <c r="AA970">
        <v>168033</v>
      </c>
      <c r="AB970">
        <v>27965</v>
      </c>
      <c r="AD970" t="s">
        <v>6</v>
      </c>
      <c r="AE970">
        <v>69</v>
      </c>
      <c r="AF970">
        <v>5</v>
      </c>
      <c r="AH970" t="s">
        <v>7543</v>
      </c>
      <c r="AI970" t="s">
        <v>7542</v>
      </c>
      <c r="AK970" t="s">
        <v>7541</v>
      </c>
      <c r="AL970">
        <v>14</v>
      </c>
      <c r="AM970" s="5">
        <f t="shared" si="122"/>
        <v>0.77777777777777779</v>
      </c>
      <c r="AN970" s="4">
        <f t="shared" si="127"/>
        <v>1.178004964449493E-3</v>
      </c>
      <c r="AO970" s="3"/>
      <c r="AP970">
        <v>0</v>
      </c>
      <c r="AQ970" t="s">
        <v>6164</v>
      </c>
      <c r="AR970" t="s">
        <v>1</v>
      </c>
      <c r="AS970" t="s">
        <v>1600</v>
      </c>
      <c r="AT970" s="2">
        <v>2.9279999999999999</v>
      </c>
      <c r="AU970" s="1">
        <f t="shared" si="123"/>
        <v>2.2365627537758539</v>
      </c>
      <c r="AV970" s="1">
        <f t="shared" si="124"/>
        <v>1.6312021088241671</v>
      </c>
      <c r="AW970" s="1">
        <f t="shared" si="125"/>
        <v>1.02584146387248</v>
      </c>
    </row>
    <row r="971" spans="1:49" x14ac:dyDescent="0.2">
      <c r="A971">
        <v>969</v>
      </c>
      <c r="B971" t="s">
        <v>7540</v>
      </c>
      <c r="C971" t="s">
        <v>7539</v>
      </c>
      <c r="F971" t="s">
        <v>7538</v>
      </c>
      <c r="G971" t="s">
        <v>17</v>
      </c>
      <c r="H971" t="s">
        <v>16</v>
      </c>
      <c r="I971" t="s">
        <v>7537</v>
      </c>
      <c r="J971">
        <v>60025278</v>
      </c>
      <c r="K971" t="s">
        <v>3322</v>
      </c>
      <c r="L971" t="s">
        <v>3321</v>
      </c>
      <c r="M971" t="s">
        <v>1197</v>
      </c>
      <c r="N971">
        <v>4</v>
      </c>
      <c r="O971" t="s">
        <v>7536</v>
      </c>
      <c r="P971" t="s">
        <v>7535</v>
      </c>
      <c r="Q971" t="s">
        <v>3318</v>
      </c>
      <c r="R971" s="7">
        <v>37987</v>
      </c>
      <c r="S971" s="8">
        <f t="shared" si="120"/>
        <v>2004</v>
      </c>
      <c r="T971" s="8">
        <v>2004</v>
      </c>
      <c r="U971" s="8">
        <f t="shared" si="121"/>
        <v>18</v>
      </c>
      <c r="V971" s="7">
        <v>2004</v>
      </c>
      <c r="W971" t="s">
        <v>7534</v>
      </c>
      <c r="X971" s="2">
        <v>0.192</v>
      </c>
      <c r="Y971" s="6">
        <f t="shared" si="126"/>
        <v>5.1253303435572998E-3</v>
      </c>
      <c r="AA971">
        <v>14662132</v>
      </c>
      <c r="AB971">
        <v>23267</v>
      </c>
      <c r="AD971" t="s">
        <v>6</v>
      </c>
      <c r="AE971">
        <v>4</v>
      </c>
      <c r="AF971">
        <v>3</v>
      </c>
      <c r="AH971" t="s">
        <v>7533</v>
      </c>
      <c r="AI971" t="s">
        <v>7532</v>
      </c>
      <c r="AJ971" t="s">
        <v>7531</v>
      </c>
      <c r="AK971" t="s">
        <v>7530</v>
      </c>
      <c r="AL971">
        <v>0</v>
      </c>
      <c r="AM971" s="5">
        <f t="shared" si="122"/>
        <v>0</v>
      </c>
      <c r="AN971" s="4">
        <f t="shared" si="127"/>
        <v>0</v>
      </c>
      <c r="AO971" s="3"/>
      <c r="AP971">
        <v>0</v>
      </c>
      <c r="AR971" t="s">
        <v>1</v>
      </c>
      <c r="AT971" s="2" t="s">
        <v>0</v>
      </c>
      <c r="AU971" s="1">
        <f t="shared" si="123"/>
        <v>0.35877312404901096</v>
      </c>
      <c r="AV971" s="1">
        <f t="shared" si="124"/>
        <v>0.25626651717786497</v>
      </c>
      <c r="AW971" s="1">
        <f t="shared" si="125"/>
        <v>0.15375991030671898</v>
      </c>
    </row>
    <row r="972" spans="1:49" x14ac:dyDescent="0.2">
      <c r="A972">
        <v>970</v>
      </c>
      <c r="B972" t="s">
        <v>7529</v>
      </c>
      <c r="C972" t="s">
        <v>7528</v>
      </c>
      <c r="F972" t="s">
        <v>7527</v>
      </c>
      <c r="G972" t="s">
        <v>17</v>
      </c>
      <c r="H972" t="s">
        <v>16</v>
      </c>
      <c r="I972" t="s">
        <v>7526</v>
      </c>
      <c r="J972">
        <v>60068535</v>
      </c>
      <c r="K972" t="s">
        <v>7525</v>
      </c>
      <c r="L972" t="s">
        <v>3751</v>
      </c>
      <c r="M972" t="s">
        <v>3750</v>
      </c>
      <c r="N972">
        <v>2</v>
      </c>
      <c r="O972" t="s">
        <v>7524</v>
      </c>
      <c r="P972" t="s">
        <v>7523</v>
      </c>
      <c r="Q972" t="s">
        <v>7522</v>
      </c>
      <c r="R972" s="7">
        <v>37987</v>
      </c>
      <c r="S972" s="8">
        <f t="shared" si="120"/>
        <v>2004</v>
      </c>
      <c r="T972" s="8">
        <v>2004</v>
      </c>
      <c r="U972" s="8">
        <f t="shared" si="121"/>
        <v>18</v>
      </c>
      <c r="V972" s="7">
        <v>2004</v>
      </c>
      <c r="W972" t="s">
        <v>7521</v>
      </c>
      <c r="X972" s="2">
        <v>0.14099999999999999</v>
      </c>
      <c r="Y972" s="6">
        <f t="shared" si="126"/>
        <v>3.7639144710498915E-3</v>
      </c>
      <c r="AA972">
        <v>402508</v>
      </c>
      <c r="AB972">
        <v>20868</v>
      </c>
      <c r="AD972" t="s">
        <v>6</v>
      </c>
      <c r="AE972">
        <v>61</v>
      </c>
      <c r="AF972" s="9">
        <v>44349</v>
      </c>
      <c r="AH972" t="s">
        <v>7520</v>
      </c>
      <c r="AI972" t="s">
        <v>7519</v>
      </c>
      <c r="AK972" t="s">
        <v>7518</v>
      </c>
      <c r="AL972">
        <v>12</v>
      </c>
      <c r="AM972" s="5">
        <f t="shared" si="122"/>
        <v>0.66666666666666663</v>
      </c>
      <c r="AN972" s="4">
        <f t="shared" si="127"/>
        <v>1.0097185409567082E-3</v>
      </c>
      <c r="AO972" s="3"/>
      <c r="AP972">
        <v>0</v>
      </c>
      <c r="AR972" t="s">
        <v>1</v>
      </c>
      <c r="AT972" s="2" t="s">
        <v>0</v>
      </c>
      <c r="AU972" s="1">
        <f t="shared" si="123"/>
        <v>0.2937655692021936</v>
      </c>
      <c r="AV972" s="1">
        <f t="shared" si="124"/>
        <v>0.23868165060033</v>
      </c>
      <c r="AW972" s="1">
        <f t="shared" si="125"/>
        <v>0.1835977319984663</v>
      </c>
    </row>
    <row r="973" spans="1:49" x14ac:dyDescent="0.2">
      <c r="A973">
        <v>971</v>
      </c>
      <c r="B973" t="s">
        <v>7517</v>
      </c>
      <c r="C973" t="s">
        <v>7516</v>
      </c>
      <c r="F973" t="s">
        <v>7515</v>
      </c>
      <c r="G973" t="s">
        <v>17</v>
      </c>
      <c r="H973" t="s">
        <v>16</v>
      </c>
      <c r="I973" t="s">
        <v>7514</v>
      </c>
      <c r="J973" t="s">
        <v>7513</v>
      </c>
      <c r="K973" t="s">
        <v>7512</v>
      </c>
      <c r="L973" t="s">
        <v>7511</v>
      </c>
      <c r="M973" t="s">
        <v>271</v>
      </c>
      <c r="N973">
        <v>3</v>
      </c>
      <c r="O973" t="s">
        <v>7510</v>
      </c>
      <c r="P973" t="s">
        <v>7509</v>
      </c>
      <c r="Q973" t="s">
        <v>7508</v>
      </c>
      <c r="R973" s="7">
        <v>37987</v>
      </c>
      <c r="S973" s="8">
        <f t="shared" si="120"/>
        <v>2004</v>
      </c>
      <c r="T973" s="8">
        <v>2004</v>
      </c>
      <c r="U973" s="8">
        <f t="shared" si="121"/>
        <v>18</v>
      </c>
      <c r="V973" s="7">
        <v>37987</v>
      </c>
      <c r="W973" t="s">
        <v>7507</v>
      </c>
      <c r="X973" s="2">
        <v>0.16200000000000001</v>
      </c>
      <c r="Y973" s="6">
        <f t="shared" si="126"/>
        <v>4.3244974773764717E-3</v>
      </c>
      <c r="AA973">
        <v>3854221</v>
      </c>
      <c r="AB973">
        <v>3300147412</v>
      </c>
      <c r="AC973">
        <v>13488155</v>
      </c>
      <c r="AD973" t="s">
        <v>6</v>
      </c>
      <c r="AE973">
        <v>124</v>
      </c>
      <c r="AF973">
        <v>2</v>
      </c>
      <c r="AH973" t="s">
        <v>7506</v>
      </c>
      <c r="AI973" t="s">
        <v>7505</v>
      </c>
      <c r="AJ973" t="s">
        <v>7504</v>
      </c>
      <c r="AK973" t="s">
        <v>7503</v>
      </c>
      <c r="AL973">
        <v>2</v>
      </c>
      <c r="AM973" s="5">
        <f t="shared" si="122"/>
        <v>0.1111111111111111</v>
      </c>
      <c r="AN973" s="4">
        <f t="shared" si="127"/>
        <v>1.682864234927847E-4</v>
      </c>
      <c r="AO973" s="3"/>
      <c r="AP973">
        <v>1</v>
      </c>
      <c r="AR973" t="s">
        <v>1</v>
      </c>
      <c r="AT973" s="2" t="s">
        <v>0</v>
      </c>
      <c r="AU973" s="1">
        <f t="shared" si="123"/>
        <v>0.30776341612113656</v>
      </c>
      <c r="AV973" s="1">
        <f t="shared" si="124"/>
        <v>0.2246391950434628</v>
      </c>
      <c r="AW973" s="1">
        <f t="shared" si="125"/>
        <v>0.14151497396578908</v>
      </c>
    </row>
    <row r="974" spans="1:49" x14ac:dyDescent="0.2">
      <c r="A974">
        <v>972</v>
      </c>
      <c r="B974" t="s">
        <v>7502</v>
      </c>
      <c r="C974" t="s">
        <v>7501</v>
      </c>
      <c r="F974" t="s">
        <v>7500</v>
      </c>
      <c r="G974" t="s">
        <v>17</v>
      </c>
      <c r="H974" t="s">
        <v>16</v>
      </c>
      <c r="I974" t="s">
        <v>7499</v>
      </c>
      <c r="J974" t="s">
        <v>7498</v>
      </c>
      <c r="K974" t="s">
        <v>7497</v>
      </c>
      <c r="L974" t="s">
        <v>7496</v>
      </c>
      <c r="M974" t="s">
        <v>7495</v>
      </c>
      <c r="N974">
        <v>3</v>
      </c>
      <c r="O974" t="s">
        <v>7494</v>
      </c>
      <c r="P974" t="s">
        <v>7493</v>
      </c>
      <c r="Q974" t="s">
        <v>7492</v>
      </c>
      <c r="R974" s="7">
        <v>37987</v>
      </c>
      <c r="S974" s="8">
        <f t="shared" si="120"/>
        <v>2004</v>
      </c>
      <c r="T974" s="8">
        <v>2004</v>
      </c>
      <c r="U974" s="8">
        <f t="shared" si="121"/>
        <v>18</v>
      </c>
      <c r="V974" s="7">
        <v>38261</v>
      </c>
      <c r="W974" t="s">
        <v>2226</v>
      </c>
      <c r="X974" s="2">
        <v>0.749</v>
      </c>
      <c r="Y974" s="6">
        <f t="shared" si="126"/>
        <v>1.9994127225648008E-2</v>
      </c>
      <c r="AA974" t="s">
        <v>2225</v>
      </c>
      <c r="AB974">
        <v>20311</v>
      </c>
      <c r="AD974" t="s">
        <v>6</v>
      </c>
      <c r="AE974">
        <v>33</v>
      </c>
      <c r="AF974">
        <v>5</v>
      </c>
      <c r="AH974" t="s">
        <v>7491</v>
      </c>
      <c r="AI974" t="s">
        <v>7490</v>
      </c>
      <c r="AJ974" t="s">
        <v>7489</v>
      </c>
      <c r="AK974" t="s">
        <v>7488</v>
      </c>
      <c r="AL974">
        <v>12</v>
      </c>
      <c r="AM974" s="5">
        <f t="shared" si="122"/>
        <v>0.66666666666666663</v>
      </c>
      <c r="AN974" s="4">
        <f t="shared" si="127"/>
        <v>1.0097185409567082E-3</v>
      </c>
      <c r="AO974" s="3"/>
      <c r="AP974">
        <v>1</v>
      </c>
      <c r="AR974" t="s">
        <v>1</v>
      </c>
      <c r="AT974" s="2">
        <v>2.3769999999999998</v>
      </c>
      <c r="AU974" s="1">
        <f t="shared" si="123"/>
        <v>1.4298804620240617</v>
      </c>
      <c r="AV974" s="1">
        <f t="shared" si="124"/>
        <v>1.0501922883302359</v>
      </c>
      <c r="AW974" s="1">
        <f t="shared" si="125"/>
        <v>0.6705041146364098</v>
      </c>
    </row>
    <row r="975" spans="1:49" x14ac:dyDescent="0.2">
      <c r="A975">
        <v>973</v>
      </c>
      <c r="B975" t="s">
        <v>7487</v>
      </c>
      <c r="F975" t="s">
        <v>7486</v>
      </c>
      <c r="G975" t="s">
        <v>17</v>
      </c>
      <c r="H975" t="s">
        <v>16</v>
      </c>
      <c r="I975" t="s">
        <v>7485</v>
      </c>
      <c r="J975">
        <v>60011989</v>
      </c>
      <c r="K975" t="s">
        <v>7484</v>
      </c>
      <c r="L975" t="s">
        <v>3611</v>
      </c>
      <c r="M975" t="s">
        <v>565</v>
      </c>
      <c r="N975">
        <v>3</v>
      </c>
      <c r="O975" t="s">
        <v>7483</v>
      </c>
      <c r="P975" t="s">
        <v>7482</v>
      </c>
      <c r="Q975" t="s">
        <v>7481</v>
      </c>
      <c r="R975" s="7">
        <v>37987</v>
      </c>
      <c r="S975" s="8">
        <f t="shared" si="120"/>
        <v>2004</v>
      </c>
      <c r="T975" s="8">
        <v>2004</v>
      </c>
      <c r="U975" s="8">
        <f t="shared" si="121"/>
        <v>18</v>
      </c>
      <c r="V975" s="7">
        <v>38261</v>
      </c>
      <c r="W975" t="s">
        <v>608</v>
      </c>
      <c r="X975" s="2">
        <v>0.21099999999999999</v>
      </c>
      <c r="Y975" s="6">
        <f t="shared" si="126"/>
        <v>5.6325244921384904E-3</v>
      </c>
      <c r="AA975">
        <v>9168516</v>
      </c>
      <c r="AB975">
        <v>18936</v>
      </c>
      <c r="AD975" t="s">
        <v>6</v>
      </c>
      <c r="AE975" t="s">
        <v>607</v>
      </c>
      <c r="AF975">
        <v>10</v>
      </c>
      <c r="AH975" t="s">
        <v>7480</v>
      </c>
      <c r="AI975" t="s">
        <v>7479</v>
      </c>
      <c r="AJ975" t="s">
        <v>7478</v>
      </c>
      <c r="AK975" t="s">
        <v>7477</v>
      </c>
      <c r="AL975">
        <v>1</v>
      </c>
      <c r="AM975" s="5">
        <f t="shared" si="122"/>
        <v>5.5555555555555552E-2</v>
      </c>
      <c r="AN975" s="4">
        <f t="shared" si="127"/>
        <v>8.4143211746392349E-5</v>
      </c>
      <c r="AO975" s="3"/>
      <c r="AP975">
        <v>0</v>
      </c>
      <c r="AR975" t="s">
        <v>1</v>
      </c>
      <c r="AT975" s="2">
        <v>0.52500000000000002</v>
      </c>
      <c r="AU975" s="1">
        <f t="shared" si="123"/>
        <v>0.39680101080208607</v>
      </c>
      <c r="AV975" s="1">
        <f t="shared" si="124"/>
        <v>0.28583338519424412</v>
      </c>
      <c r="AW975" s="1">
        <f t="shared" si="125"/>
        <v>0.17486575958640219</v>
      </c>
    </row>
    <row r="976" spans="1:49" x14ac:dyDescent="0.2">
      <c r="A976">
        <v>974</v>
      </c>
      <c r="B976" t="s">
        <v>7476</v>
      </c>
      <c r="F976" t="s">
        <v>7475</v>
      </c>
      <c r="G976" t="s">
        <v>17</v>
      </c>
      <c r="H976" t="s">
        <v>16</v>
      </c>
      <c r="I976" t="s">
        <v>7474</v>
      </c>
      <c r="J976">
        <v>60032325</v>
      </c>
      <c r="K976" t="s">
        <v>980</v>
      </c>
      <c r="L976" t="s">
        <v>979</v>
      </c>
      <c r="M976" t="s">
        <v>565</v>
      </c>
      <c r="N976">
        <v>2</v>
      </c>
      <c r="O976" t="s">
        <v>7473</v>
      </c>
      <c r="P976" t="s">
        <v>7472</v>
      </c>
      <c r="Q976" t="s">
        <v>7384</v>
      </c>
      <c r="R976" s="7">
        <v>37987</v>
      </c>
      <c r="S976" s="8">
        <f t="shared" si="120"/>
        <v>2004</v>
      </c>
      <c r="T976" s="8">
        <v>2004</v>
      </c>
      <c r="U976" s="8">
        <f t="shared" si="121"/>
        <v>18</v>
      </c>
      <c r="V976" s="7">
        <v>38261</v>
      </c>
      <c r="W976" t="s">
        <v>1239</v>
      </c>
      <c r="X976" s="2">
        <v>0.188</v>
      </c>
      <c r="Y976" s="6">
        <f t="shared" si="126"/>
        <v>5.0185526280665223E-3</v>
      </c>
      <c r="AA976">
        <v>9168508</v>
      </c>
      <c r="AB976">
        <v>26076</v>
      </c>
      <c r="AD976" t="s">
        <v>6</v>
      </c>
      <c r="AE976" t="s">
        <v>1238</v>
      </c>
      <c r="AF976">
        <v>10</v>
      </c>
      <c r="AH976" t="s">
        <v>7471</v>
      </c>
      <c r="AI976" t="s">
        <v>7470</v>
      </c>
      <c r="AJ976" t="s">
        <v>7469</v>
      </c>
      <c r="AK976" t="s">
        <v>7468</v>
      </c>
      <c r="AL976">
        <v>1</v>
      </c>
      <c r="AM976" s="5">
        <f t="shared" si="122"/>
        <v>5.5555555555555552E-2</v>
      </c>
      <c r="AN976" s="4">
        <f t="shared" si="127"/>
        <v>8.4143211746392349E-5</v>
      </c>
      <c r="AO976" s="3"/>
      <c r="AP976">
        <v>0</v>
      </c>
      <c r="AR976" t="s">
        <v>1</v>
      </c>
      <c r="AT976" s="2" t="s">
        <v>0</v>
      </c>
      <c r="AU976" s="1">
        <f t="shared" si="123"/>
        <v>0.35382298031704834</v>
      </c>
      <c r="AV976" s="1">
        <f t="shared" si="124"/>
        <v>0.2551347919906457</v>
      </c>
      <c r="AW976" s="1">
        <f t="shared" si="125"/>
        <v>0.15644660366424312</v>
      </c>
    </row>
    <row r="977" spans="1:49" x14ac:dyDescent="0.2">
      <c r="A977">
        <v>975</v>
      </c>
      <c r="B977" t="s">
        <v>7467</v>
      </c>
      <c r="F977" t="s">
        <v>7466</v>
      </c>
      <c r="G977" t="s">
        <v>17</v>
      </c>
      <c r="H977" t="s">
        <v>16</v>
      </c>
      <c r="I977" t="s">
        <v>2481</v>
      </c>
      <c r="J977">
        <v>60027884</v>
      </c>
      <c r="K977" t="s">
        <v>943</v>
      </c>
      <c r="L977" t="s">
        <v>931</v>
      </c>
      <c r="M977" t="s">
        <v>362</v>
      </c>
      <c r="N977">
        <v>2</v>
      </c>
      <c r="O977" t="s">
        <v>7465</v>
      </c>
      <c r="P977" t="s">
        <v>7464</v>
      </c>
      <c r="Q977" t="s">
        <v>7463</v>
      </c>
      <c r="R977" s="7">
        <v>37987</v>
      </c>
      <c r="S977" s="8">
        <f t="shared" si="120"/>
        <v>2004</v>
      </c>
      <c r="T977" s="8">
        <v>2004</v>
      </c>
      <c r="U977" s="8">
        <f t="shared" si="121"/>
        <v>18</v>
      </c>
      <c r="V977" s="7">
        <v>38261</v>
      </c>
      <c r="W977" t="s">
        <v>608</v>
      </c>
      <c r="X977" s="2">
        <v>0.21099999999999999</v>
      </c>
      <c r="Y977" s="6">
        <f t="shared" si="126"/>
        <v>5.6325244921384904E-3</v>
      </c>
      <c r="AA977">
        <v>9168516</v>
      </c>
      <c r="AB977">
        <v>18936</v>
      </c>
      <c r="AD977" t="s">
        <v>6</v>
      </c>
      <c r="AE977" t="s">
        <v>607</v>
      </c>
      <c r="AF977">
        <v>10</v>
      </c>
      <c r="AH977" t="s">
        <v>7462</v>
      </c>
      <c r="AI977" t="s">
        <v>7461</v>
      </c>
      <c r="AJ977" t="s">
        <v>7460</v>
      </c>
      <c r="AK977" t="s">
        <v>7459</v>
      </c>
      <c r="AL977">
        <v>0</v>
      </c>
      <c r="AM977" s="5">
        <f t="shared" si="122"/>
        <v>0</v>
      </c>
      <c r="AN977" s="4">
        <f t="shared" si="127"/>
        <v>0</v>
      </c>
      <c r="AO977" s="3"/>
      <c r="AP977">
        <v>0</v>
      </c>
      <c r="AR977" t="s">
        <v>1</v>
      </c>
      <c r="AT977" s="2">
        <v>0.52500000000000002</v>
      </c>
      <c r="AU977" s="1">
        <f t="shared" si="123"/>
        <v>0.39427671444969431</v>
      </c>
      <c r="AV977" s="1">
        <f t="shared" si="124"/>
        <v>0.28162622460692455</v>
      </c>
      <c r="AW977" s="1">
        <f t="shared" si="125"/>
        <v>0.1689757347641547</v>
      </c>
    </row>
    <row r="978" spans="1:49" x14ac:dyDescent="0.2">
      <c r="A978">
        <v>976</v>
      </c>
      <c r="B978" t="s">
        <v>7458</v>
      </c>
      <c r="C978" t="s">
        <v>7457</v>
      </c>
      <c r="D978" t="s">
        <v>7456</v>
      </c>
      <c r="F978" t="s">
        <v>7455</v>
      </c>
      <c r="G978" t="s">
        <v>17</v>
      </c>
      <c r="H978" t="s">
        <v>16</v>
      </c>
      <c r="I978" t="s">
        <v>7454</v>
      </c>
      <c r="J978">
        <v>60009037</v>
      </c>
      <c r="K978" t="s">
        <v>6214</v>
      </c>
      <c r="L978" t="s">
        <v>2032</v>
      </c>
      <c r="M978" t="s">
        <v>120</v>
      </c>
      <c r="N978">
        <v>3</v>
      </c>
      <c r="O978" t="s">
        <v>7453</v>
      </c>
      <c r="P978" t="s">
        <v>7452</v>
      </c>
      <c r="Q978" t="s">
        <v>7451</v>
      </c>
      <c r="R978" s="7">
        <v>37987</v>
      </c>
      <c r="S978" s="8">
        <f t="shared" si="120"/>
        <v>2004</v>
      </c>
      <c r="T978" s="8">
        <v>2004</v>
      </c>
      <c r="U978" s="8">
        <f t="shared" si="121"/>
        <v>18</v>
      </c>
      <c r="V978" s="7">
        <v>38261</v>
      </c>
      <c r="W978" t="s">
        <v>7450</v>
      </c>
      <c r="X978" s="2">
        <v>1.147</v>
      </c>
      <c r="Y978" s="6">
        <f t="shared" si="126"/>
        <v>3.0618509916980327E-2</v>
      </c>
      <c r="AA978">
        <v>190578</v>
      </c>
      <c r="AB978">
        <v>29805</v>
      </c>
      <c r="AD978" t="s">
        <v>6</v>
      </c>
      <c r="AE978">
        <v>43</v>
      </c>
      <c r="AF978">
        <v>4</v>
      </c>
      <c r="AH978" t="s">
        <v>7449</v>
      </c>
      <c r="AI978" t="s">
        <v>7448</v>
      </c>
      <c r="AJ978" t="s">
        <v>7447</v>
      </c>
      <c r="AK978" t="s">
        <v>7446</v>
      </c>
      <c r="AL978">
        <v>11</v>
      </c>
      <c r="AM978" s="5">
        <f t="shared" si="122"/>
        <v>0.61111111111111116</v>
      </c>
      <c r="AN978" s="4">
        <f t="shared" si="127"/>
        <v>9.25575329210316E-4</v>
      </c>
      <c r="AO978" s="3"/>
      <c r="AP978">
        <v>0</v>
      </c>
      <c r="AQ978" t="s">
        <v>7445</v>
      </c>
      <c r="AR978" t="s">
        <v>1</v>
      </c>
      <c r="AS978" t="s">
        <v>2260</v>
      </c>
      <c r="AT978" s="2">
        <v>5.468</v>
      </c>
      <c r="AU978" s="1">
        <f t="shared" si="123"/>
        <v>2.1710629540649324</v>
      </c>
      <c r="AV978" s="1">
        <f t="shared" si="124"/>
        <v>1.5772042623095321</v>
      </c>
      <c r="AW978" s="1">
        <f t="shared" si="125"/>
        <v>0.98334557055413174</v>
      </c>
    </row>
    <row r="979" spans="1:49" x14ac:dyDescent="0.2">
      <c r="A979">
        <v>977</v>
      </c>
      <c r="B979" t="s">
        <v>7444</v>
      </c>
      <c r="F979" t="s">
        <v>7443</v>
      </c>
      <c r="G979" t="s">
        <v>17</v>
      </c>
      <c r="H979" t="s">
        <v>16</v>
      </c>
      <c r="I979" t="s">
        <v>7377</v>
      </c>
      <c r="J979">
        <v>60001187</v>
      </c>
      <c r="K979" t="s">
        <v>1053</v>
      </c>
      <c r="L979" t="s">
        <v>1052</v>
      </c>
      <c r="M979" t="s">
        <v>362</v>
      </c>
      <c r="N979">
        <v>1</v>
      </c>
      <c r="O979" t="s">
        <v>7376</v>
      </c>
      <c r="P979">
        <v>55267244200</v>
      </c>
      <c r="Q979">
        <v>60001187</v>
      </c>
      <c r="R979" s="7">
        <v>37987</v>
      </c>
      <c r="S979" s="8">
        <f t="shared" si="120"/>
        <v>2004</v>
      </c>
      <c r="T979" s="8">
        <v>2004</v>
      </c>
      <c r="U979" s="8">
        <f t="shared" si="121"/>
        <v>18</v>
      </c>
      <c r="V979" s="7">
        <v>38261</v>
      </c>
      <c r="W979" t="s">
        <v>608</v>
      </c>
      <c r="X979" s="2">
        <v>0.21099999999999999</v>
      </c>
      <c r="Y979" s="6">
        <f t="shared" si="126"/>
        <v>5.6325244921384904E-3</v>
      </c>
      <c r="AA979">
        <v>9168516</v>
      </c>
      <c r="AB979">
        <v>18936</v>
      </c>
      <c r="AD979" t="s">
        <v>6</v>
      </c>
      <c r="AE979" t="s">
        <v>607</v>
      </c>
      <c r="AF979">
        <v>10</v>
      </c>
      <c r="AH979" t="s">
        <v>7442</v>
      </c>
      <c r="AI979" t="s">
        <v>7441</v>
      </c>
      <c r="AJ979" t="s">
        <v>7373</v>
      </c>
      <c r="AK979" t="s">
        <v>7440</v>
      </c>
      <c r="AL979">
        <v>0</v>
      </c>
      <c r="AM979" s="5">
        <f t="shared" si="122"/>
        <v>0</v>
      </c>
      <c r="AN979" s="4">
        <f t="shared" si="127"/>
        <v>0</v>
      </c>
      <c r="AO979" s="3"/>
      <c r="AP979">
        <v>0</v>
      </c>
      <c r="AR979" t="s">
        <v>1</v>
      </c>
      <c r="AT979" s="2">
        <v>0.52500000000000002</v>
      </c>
      <c r="AU979" s="1">
        <f t="shared" si="123"/>
        <v>0.39427671444969431</v>
      </c>
      <c r="AV979" s="1">
        <f t="shared" si="124"/>
        <v>0.28162622460692455</v>
      </c>
      <c r="AW979" s="1">
        <f t="shared" si="125"/>
        <v>0.1689757347641547</v>
      </c>
    </row>
    <row r="980" spans="1:49" x14ac:dyDescent="0.2">
      <c r="A980">
        <v>978</v>
      </c>
      <c r="B980" t="s">
        <v>7439</v>
      </c>
      <c r="F980" t="s">
        <v>7438</v>
      </c>
      <c r="G980" t="s">
        <v>17</v>
      </c>
      <c r="H980" t="s">
        <v>16</v>
      </c>
      <c r="I980" t="s">
        <v>7437</v>
      </c>
      <c r="J980" t="s">
        <v>7436</v>
      </c>
      <c r="K980" t="s">
        <v>7435</v>
      </c>
      <c r="L980" t="s">
        <v>7434</v>
      </c>
      <c r="M980" t="s">
        <v>7433</v>
      </c>
      <c r="N980">
        <v>6</v>
      </c>
      <c r="O980" t="s">
        <v>7432</v>
      </c>
      <c r="P980" t="s">
        <v>7431</v>
      </c>
      <c r="Q980" t="s">
        <v>7430</v>
      </c>
      <c r="R980" s="7">
        <v>37987</v>
      </c>
      <c r="S980" s="8">
        <f t="shared" si="120"/>
        <v>2004</v>
      </c>
      <c r="T980" s="8">
        <v>2004</v>
      </c>
      <c r="U980" s="8">
        <f t="shared" si="121"/>
        <v>18</v>
      </c>
      <c r="V980" s="7">
        <v>38261</v>
      </c>
      <c r="W980" t="s">
        <v>608</v>
      </c>
      <c r="X980" s="2">
        <v>0.21099999999999999</v>
      </c>
      <c r="Y980" s="6">
        <f t="shared" si="126"/>
        <v>5.6325244921384904E-3</v>
      </c>
      <c r="AA980">
        <v>9168516</v>
      </c>
      <c r="AB980">
        <v>18936</v>
      </c>
      <c r="AD980" t="s">
        <v>6</v>
      </c>
      <c r="AE980" t="s">
        <v>607</v>
      </c>
      <c r="AF980">
        <v>10</v>
      </c>
      <c r="AH980" t="s">
        <v>7429</v>
      </c>
      <c r="AI980" t="s">
        <v>7428</v>
      </c>
      <c r="AJ980" t="s">
        <v>7427</v>
      </c>
      <c r="AK980" t="s">
        <v>7426</v>
      </c>
      <c r="AL980">
        <v>2</v>
      </c>
      <c r="AM980" s="5">
        <f t="shared" si="122"/>
        <v>0.1111111111111111</v>
      </c>
      <c r="AN980" s="4">
        <f t="shared" si="127"/>
        <v>1.682864234927847E-4</v>
      </c>
      <c r="AO980" s="3"/>
      <c r="AP980">
        <v>0</v>
      </c>
      <c r="AR980" t="s">
        <v>1</v>
      </c>
      <c r="AT980" s="2">
        <v>0.52500000000000002</v>
      </c>
      <c r="AU980" s="1">
        <f t="shared" si="123"/>
        <v>0.39932530715447784</v>
      </c>
      <c r="AV980" s="1">
        <f t="shared" si="124"/>
        <v>0.29004054578156374</v>
      </c>
      <c r="AW980" s="1">
        <f t="shared" si="125"/>
        <v>0.18075578440864964</v>
      </c>
    </row>
    <row r="981" spans="1:49" x14ac:dyDescent="0.2">
      <c r="A981">
        <v>979</v>
      </c>
      <c r="B981" t="s">
        <v>7425</v>
      </c>
      <c r="F981" t="s">
        <v>7424</v>
      </c>
      <c r="G981" t="s">
        <v>17</v>
      </c>
      <c r="H981" t="s">
        <v>16</v>
      </c>
      <c r="I981" t="s">
        <v>7423</v>
      </c>
      <c r="J981">
        <v>60014097</v>
      </c>
      <c r="K981" t="s">
        <v>7422</v>
      </c>
      <c r="L981" t="s">
        <v>3682</v>
      </c>
      <c r="M981" t="s">
        <v>1288</v>
      </c>
      <c r="N981">
        <v>2</v>
      </c>
      <c r="O981" t="s">
        <v>7421</v>
      </c>
      <c r="P981" t="s">
        <v>7420</v>
      </c>
      <c r="Q981" t="s">
        <v>7419</v>
      </c>
      <c r="R981" s="7">
        <v>37987</v>
      </c>
      <c r="S981" s="8">
        <f t="shared" si="120"/>
        <v>2004</v>
      </c>
      <c r="T981" s="8">
        <v>2004</v>
      </c>
      <c r="U981" s="8">
        <f t="shared" si="121"/>
        <v>18</v>
      </c>
      <c r="V981" s="7">
        <v>38261</v>
      </c>
      <c r="W981" t="s">
        <v>608</v>
      </c>
      <c r="X981" s="2">
        <v>0.21099999999999999</v>
      </c>
      <c r="Y981" s="6">
        <f t="shared" si="126"/>
        <v>5.6325244921384904E-3</v>
      </c>
      <c r="AA981">
        <v>9168516</v>
      </c>
      <c r="AB981">
        <v>18936</v>
      </c>
      <c r="AD981" t="s">
        <v>6</v>
      </c>
      <c r="AE981" t="s">
        <v>607</v>
      </c>
      <c r="AF981">
        <v>10</v>
      </c>
      <c r="AH981" t="s">
        <v>7418</v>
      </c>
      <c r="AI981" t="s">
        <v>7417</v>
      </c>
      <c r="AJ981" t="s">
        <v>7416</v>
      </c>
      <c r="AK981" t="s">
        <v>7415</v>
      </c>
      <c r="AL981">
        <v>0</v>
      </c>
      <c r="AM981" s="5">
        <f t="shared" si="122"/>
        <v>0</v>
      </c>
      <c r="AN981" s="4">
        <f t="shared" si="127"/>
        <v>0</v>
      </c>
      <c r="AO981" s="3"/>
      <c r="AP981">
        <v>0</v>
      </c>
      <c r="AR981" t="s">
        <v>1</v>
      </c>
      <c r="AT981" s="2">
        <v>0.52500000000000002</v>
      </c>
      <c r="AU981" s="1">
        <f t="shared" si="123"/>
        <v>0.39427671444969431</v>
      </c>
      <c r="AV981" s="1">
        <f t="shared" si="124"/>
        <v>0.28162622460692455</v>
      </c>
      <c r="AW981" s="1">
        <f t="shared" si="125"/>
        <v>0.1689757347641547</v>
      </c>
    </row>
    <row r="982" spans="1:49" x14ac:dyDescent="0.2">
      <c r="A982">
        <v>980</v>
      </c>
      <c r="B982" t="s">
        <v>7414</v>
      </c>
      <c r="C982" t="s">
        <v>7413</v>
      </c>
      <c r="D982" t="s">
        <v>7412</v>
      </c>
      <c r="F982" t="s">
        <v>7411</v>
      </c>
      <c r="G982" t="s">
        <v>17</v>
      </c>
      <c r="H982" t="s">
        <v>16</v>
      </c>
      <c r="I982" t="s">
        <v>7410</v>
      </c>
      <c r="J982" t="s">
        <v>7406</v>
      </c>
      <c r="K982" t="s">
        <v>7409</v>
      </c>
      <c r="L982" t="s">
        <v>4509</v>
      </c>
      <c r="M982" t="s">
        <v>271</v>
      </c>
      <c r="N982">
        <v>2</v>
      </c>
      <c r="O982" t="s">
        <v>7408</v>
      </c>
      <c r="P982" t="s">
        <v>7407</v>
      </c>
      <c r="Q982" t="s">
        <v>7406</v>
      </c>
      <c r="R982" s="7">
        <v>37987</v>
      </c>
      <c r="S982" s="8">
        <f t="shared" si="120"/>
        <v>2004</v>
      </c>
      <c r="T982" s="8">
        <v>2004</v>
      </c>
      <c r="U982" s="8">
        <f t="shared" si="121"/>
        <v>18</v>
      </c>
      <c r="V982" s="7">
        <v>38292</v>
      </c>
      <c r="W982" t="s">
        <v>2429</v>
      </c>
      <c r="X982" s="2">
        <v>0.63100000000000001</v>
      </c>
      <c r="Y982" s="6">
        <f t="shared" si="126"/>
        <v>1.6844184618670086E-2</v>
      </c>
      <c r="AA982">
        <v>10512004</v>
      </c>
      <c r="AB982">
        <v>24306</v>
      </c>
      <c r="AD982" t="s">
        <v>6</v>
      </c>
      <c r="AE982">
        <v>14</v>
      </c>
      <c r="AF982">
        <v>6</v>
      </c>
      <c r="AH982" t="s">
        <v>7405</v>
      </c>
      <c r="AI982" t="s">
        <v>7404</v>
      </c>
      <c r="AJ982" t="s">
        <v>7403</v>
      </c>
      <c r="AK982" t="s">
        <v>7402</v>
      </c>
      <c r="AL982">
        <v>3</v>
      </c>
      <c r="AM982" s="5">
        <f t="shared" si="122"/>
        <v>0.16666666666666666</v>
      </c>
      <c r="AN982" s="4">
        <f t="shared" si="127"/>
        <v>2.5242963523917705E-4</v>
      </c>
      <c r="AO982" s="3"/>
      <c r="AP982">
        <v>0</v>
      </c>
      <c r="AR982" t="s">
        <v>1</v>
      </c>
      <c r="AT982" s="2" t="s">
        <v>0</v>
      </c>
      <c r="AU982" s="1">
        <f t="shared" si="123"/>
        <v>1.1866658123640812</v>
      </c>
      <c r="AV982" s="1">
        <f t="shared" si="124"/>
        <v>0.85483071269546307</v>
      </c>
      <c r="AW982" s="1">
        <f t="shared" si="125"/>
        <v>0.52299561302684494</v>
      </c>
    </row>
    <row r="983" spans="1:49" x14ac:dyDescent="0.2">
      <c r="A983">
        <v>981</v>
      </c>
      <c r="B983" t="s">
        <v>7401</v>
      </c>
      <c r="C983" t="s">
        <v>7400</v>
      </c>
      <c r="D983" t="s">
        <v>7399</v>
      </c>
      <c r="E983">
        <v>15504683</v>
      </c>
      <c r="F983" t="s">
        <v>7398</v>
      </c>
      <c r="G983" t="s">
        <v>17</v>
      </c>
      <c r="H983" t="s">
        <v>16</v>
      </c>
      <c r="I983" t="s">
        <v>7397</v>
      </c>
      <c r="J983">
        <v>60009839</v>
      </c>
      <c r="K983" t="s">
        <v>3064</v>
      </c>
      <c r="L983" t="s">
        <v>3063</v>
      </c>
      <c r="M983" t="s">
        <v>329</v>
      </c>
      <c r="N983">
        <v>4</v>
      </c>
      <c r="O983" t="s">
        <v>7396</v>
      </c>
      <c r="P983" t="s">
        <v>7395</v>
      </c>
      <c r="Q983" t="s">
        <v>3060</v>
      </c>
      <c r="R983" s="7">
        <v>37987</v>
      </c>
      <c r="S983" s="8">
        <f t="shared" si="120"/>
        <v>2004</v>
      </c>
      <c r="T983" s="8">
        <v>2004</v>
      </c>
      <c r="U983" s="8">
        <f t="shared" si="121"/>
        <v>18</v>
      </c>
      <c r="V983" s="7">
        <v>38292</v>
      </c>
      <c r="W983" t="s">
        <v>7394</v>
      </c>
      <c r="X983" s="2">
        <v>0.77700000000000002</v>
      </c>
      <c r="Y983" s="6">
        <f t="shared" si="126"/>
        <v>2.0741571234083447E-2</v>
      </c>
      <c r="AA983">
        <v>10907807</v>
      </c>
      <c r="AB983">
        <v>28525</v>
      </c>
      <c r="AD983" t="s">
        <v>6</v>
      </c>
      <c r="AE983">
        <v>171</v>
      </c>
      <c r="AF983">
        <v>1</v>
      </c>
      <c r="AH983" t="s">
        <v>7393</v>
      </c>
      <c r="AI983" t="s">
        <v>7392</v>
      </c>
      <c r="AJ983" t="s">
        <v>7391</v>
      </c>
      <c r="AK983" t="s">
        <v>7390</v>
      </c>
      <c r="AL983">
        <v>53</v>
      </c>
      <c r="AM983" s="5">
        <f t="shared" si="122"/>
        <v>2.9444444444444446</v>
      </c>
      <c r="AN983" s="4">
        <f t="shared" si="127"/>
        <v>4.4595902225587954E-3</v>
      </c>
      <c r="AO983" s="3"/>
      <c r="AP983">
        <v>0</v>
      </c>
      <c r="AR983" t="s">
        <v>1</v>
      </c>
      <c r="AT983" s="2">
        <v>2.2290000000000001</v>
      </c>
      <c r="AU983" s="1">
        <f t="shared" si="123"/>
        <v>1.585697693062605</v>
      </c>
      <c r="AV983" s="1">
        <f t="shared" si="124"/>
        <v>1.2600580728321122</v>
      </c>
      <c r="AW983" s="1">
        <f t="shared" si="125"/>
        <v>0.93441845260161904</v>
      </c>
    </row>
    <row r="984" spans="1:49" x14ac:dyDescent="0.2">
      <c r="A984">
        <v>982</v>
      </c>
      <c r="B984" t="s">
        <v>7389</v>
      </c>
      <c r="F984" t="s">
        <v>7388</v>
      </c>
      <c r="G984" t="s">
        <v>17</v>
      </c>
      <c r="H984" t="s">
        <v>16</v>
      </c>
      <c r="I984" t="s">
        <v>7387</v>
      </c>
      <c r="J984">
        <v>60032325</v>
      </c>
      <c r="K984" t="s">
        <v>980</v>
      </c>
      <c r="L984" t="s">
        <v>979</v>
      </c>
      <c r="M984" t="s">
        <v>565</v>
      </c>
      <c r="N984">
        <v>2</v>
      </c>
      <c r="O984" t="s">
        <v>7386</v>
      </c>
      <c r="P984" t="s">
        <v>7385</v>
      </c>
      <c r="Q984" t="s">
        <v>7384</v>
      </c>
      <c r="R984" s="7">
        <v>37987</v>
      </c>
      <c r="S984" s="8">
        <f t="shared" si="120"/>
        <v>2004</v>
      </c>
      <c r="T984" s="8">
        <v>2004</v>
      </c>
      <c r="U984" s="8">
        <f t="shared" si="121"/>
        <v>18</v>
      </c>
      <c r="V984" s="7">
        <v>38261</v>
      </c>
      <c r="W984" t="s">
        <v>1239</v>
      </c>
      <c r="X984" s="2">
        <v>0.188</v>
      </c>
      <c r="Y984" s="6">
        <f t="shared" si="126"/>
        <v>5.0185526280665223E-3</v>
      </c>
      <c r="AA984">
        <v>9168508</v>
      </c>
      <c r="AB984">
        <v>26076</v>
      </c>
      <c r="AD984" t="s">
        <v>6</v>
      </c>
      <c r="AE984" t="s">
        <v>1238</v>
      </c>
      <c r="AF984">
        <v>10</v>
      </c>
      <c r="AH984" t="s">
        <v>7383</v>
      </c>
      <c r="AI984" t="s">
        <v>7382</v>
      </c>
      <c r="AJ984" t="s">
        <v>7381</v>
      </c>
      <c r="AK984" t="s">
        <v>7380</v>
      </c>
      <c r="AL984">
        <v>0</v>
      </c>
      <c r="AM984" s="5">
        <f t="shared" si="122"/>
        <v>0</v>
      </c>
      <c r="AN984" s="4">
        <f t="shared" si="127"/>
        <v>0</v>
      </c>
      <c r="AO984" s="3"/>
      <c r="AP984">
        <v>0</v>
      </c>
      <c r="AR984" t="s">
        <v>1</v>
      </c>
      <c r="AT984" s="2" t="s">
        <v>0</v>
      </c>
      <c r="AU984" s="1">
        <f t="shared" si="123"/>
        <v>0.35129868396465652</v>
      </c>
      <c r="AV984" s="1">
        <f t="shared" si="124"/>
        <v>0.25092763140332613</v>
      </c>
      <c r="AW984" s="1">
        <f t="shared" si="125"/>
        <v>0.15055657884199566</v>
      </c>
    </row>
    <row r="985" spans="1:49" x14ac:dyDescent="0.2">
      <c r="A985">
        <v>983</v>
      </c>
      <c r="B985" t="s">
        <v>7379</v>
      </c>
      <c r="F985" t="s">
        <v>7378</v>
      </c>
      <c r="G985" t="s">
        <v>17</v>
      </c>
      <c r="H985" t="s">
        <v>16</v>
      </c>
      <c r="I985" t="s">
        <v>7377</v>
      </c>
      <c r="J985">
        <v>60001187</v>
      </c>
      <c r="K985" t="s">
        <v>1053</v>
      </c>
      <c r="L985" t="s">
        <v>1052</v>
      </c>
      <c r="M985" t="s">
        <v>362</v>
      </c>
      <c r="N985">
        <v>1</v>
      </c>
      <c r="O985" t="s">
        <v>7376</v>
      </c>
      <c r="P985">
        <v>55267244200</v>
      </c>
      <c r="Q985">
        <v>60001187</v>
      </c>
      <c r="R985" s="7">
        <v>37987</v>
      </c>
      <c r="S985" s="8">
        <f t="shared" si="120"/>
        <v>2004</v>
      </c>
      <c r="T985" s="8">
        <v>2004</v>
      </c>
      <c r="U985" s="8">
        <f t="shared" si="121"/>
        <v>18</v>
      </c>
      <c r="V985" s="7">
        <v>38261</v>
      </c>
      <c r="W985" t="s">
        <v>1239</v>
      </c>
      <c r="X985" s="2">
        <v>0.188</v>
      </c>
      <c r="Y985" s="6">
        <f t="shared" si="126"/>
        <v>5.0185526280665223E-3</v>
      </c>
      <c r="AA985">
        <v>9168508</v>
      </c>
      <c r="AB985">
        <v>26076</v>
      </c>
      <c r="AD985" t="s">
        <v>6</v>
      </c>
      <c r="AE985" t="s">
        <v>1238</v>
      </c>
      <c r="AF985">
        <v>10</v>
      </c>
      <c r="AH985" t="s">
        <v>7375</v>
      </c>
      <c r="AI985" t="s">
        <v>7374</v>
      </c>
      <c r="AJ985" t="s">
        <v>7373</v>
      </c>
      <c r="AK985" t="s">
        <v>7372</v>
      </c>
      <c r="AL985">
        <v>0</v>
      </c>
      <c r="AM985" s="5">
        <f t="shared" si="122"/>
        <v>0</v>
      </c>
      <c r="AN985" s="4">
        <f t="shared" si="127"/>
        <v>0</v>
      </c>
      <c r="AO985" s="3"/>
      <c r="AP985">
        <v>0</v>
      </c>
      <c r="AR985" t="s">
        <v>1</v>
      </c>
      <c r="AT985" s="2" t="s">
        <v>0</v>
      </c>
      <c r="AU985" s="1">
        <f t="shared" si="123"/>
        <v>0.35129868396465652</v>
      </c>
      <c r="AV985" s="1">
        <f t="shared" si="124"/>
        <v>0.25092763140332613</v>
      </c>
      <c r="AW985" s="1">
        <f t="shared" si="125"/>
        <v>0.15055657884199566</v>
      </c>
    </row>
    <row r="986" spans="1:49" x14ac:dyDescent="0.2">
      <c r="A986">
        <v>984</v>
      </c>
      <c r="B986" t="s">
        <v>7371</v>
      </c>
      <c r="F986" t="s">
        <v>7370</v>
      </c>
      <c r="G986" t="s">
        <v>17</v>
      </c>
      <c r="H986" t="s">
        <v>16</v>
      </c>
      <c r="I986" t="s">
        <v>7369</v>
      </c>
      <c r="J986">
        <v>60008435</v>
      </c>
      <c r="K986" t="s">
        <v>1451</v>
      </c>
      <c r="L986" t="s">
        <v>1450</v>
      </c>
      <c r="M986" t="s">
        <v>565</v>
      </c>
      <c r="N986">
        <v>2</v>
      </c>
      <c r="O986" t="s">
        <v>7368</v>
      </c>
      <c r="P986" t="s">
        <v>7367</v>
      </c>
      <c r="Q986" t="s">
        <v>4249</v>
      </c>
      <c r="R986" s="7">
        <v>37987</v>
      </c>
      <c r="S986" s="8">
        <f t="shared" si="120"/>
        <v>2004</v>
      </c>
      <c r="T986" s="8">
        <v>2004</v>
      </c>
      <c r="U986" s="8">
        <f t="shared" si="121"/>
        <v>18</v>
      </c>
      <c r="V986" s="7">
        <v>38261</v>
      </c>
      <c r="W986" t="s">
        <v>608</v>
      </c>
      <c r="X986" s="2">
        <v>0.21099999999999999</v>
      </c>
      <c r="Y986" s="6">
        <f t="shared" si="126"/>
        <v>5.6325244921384904E-3</v>
      </c>
      <c r="AA986">
        <v>9168516</v>
      </c>
      <c r="AB986">
        <v>18936</v>
      </c>
      <c r="AD986" t="s">
        <v>6</v>
      </c>
      <c r="AE986" t="s">
        <v>607</v>
      </c>
      <c r="AF986">
        <v>10</v>
      </c>
      <c r="AH986" t="s">
        <v>7366</v>
      </c>
      <c r="AI986" t="s">
        <v>7365</v>
      </c>
      <c r="AJ986" t="s">
        <v>7364</v>
      </c>
      <c r="AK986" t="s">
        <v>7363</v>
      </c>
      <c r="AL986">
        <v>94</v>
      </c>
      <c r="AM986" s="5">
        <f t="shared" si="122"/>
        <v>5.2222222222222223</v>
      </c>
      <c r="AN986" s="4">
        <f t="shared" si="127"/>
        <v>7.9094619041608812E-3</v>
      </c>
      <c r="AO986" s="3"/>
      <c r="AP986">
        <v>0</v>
      </c>
      <c r="AR986" t="s">
        <v>1</v>
      </c>
      <c r="AT986" s="2">
        <v>0.52500000000000002</v>
      </c>
      <c r="AU986" s="1">
        <f t="shared" si="123"/>
        <v>0.63156057157452072</v>
      </c>
      <c r="AV986" s="1">
        <f t="shared" si="124"/>
        <v>0.67709931981496851</v>
      </c>
      <c r="AW986" s="1">
        <f t="shared" si="125"/>
        <v>0.72263806805541642</v>
      </c>
    </row>
    <row r="987" spans="1:49" x14ac:dyDescent="0.2">
      <c r="A987">
        <v>985</v>
      </c>
      <c r="B987" t="s">
        <v>7362</v>
      </c>
      <c r="C987" t="s">
        <v>7361</v>
      </c>
      <c r="F987" t="s">
        <v>7360</v>
      </c>
      <c r="G987" t="s">
        <v>17</v>
      </c>
      <c r="H987" t="s">
        <v>16</v>
      </c>
      <c r="I987" t="s">
        <v>7359</v>
      </c>
      <c r="J987">
        <v>60017838</v>
      </c>
      <c r="K987" t="s">
        <v>7358</v>
      </c>
      <c r="L987" t="s">
        <v>7357</v>
      </c>
      <c r="M987" t="s">
        <v>815</v>
      </c>
      <c r="N987">
        <v>1</v>
      </c>
      <c r="O987" t="s">
        <v>7356</v>
      </c>
      <c r="P987">
        <v>7006470289</v>
      </c>
      <c r="Q987">
        <v>60017838</v>
      </c>
      <c r="R987" s="7">
        <v>37987</v>
      </c>
      <c r="S987" s="8">
        <f t="shared" si="120"/>
        <v>2004</v>
      </c>
      <c r="T987" s="8">
        <v>2004</v>
      </c>
      <c r="U987" s="8">
        <f t="shared" si="121"/>
        <v>18</v>
      </c>
      <c r="V987" s="7">
        <v>38261</v>
      </c>
      <c r="W987" t="s">
        <v>561</v>
      </c>
      <c r="X987" s="2">
        <v>1.6519999999999999</v>
      </c>
      <c r="Y987" s="6">
        <f t="shared" si="126"/>
        <v>4.409919649769093E-2</v>
      </c>
      <c r="AA987" t="s">
        <v>560</v>
      </c>
      <c r="AB987">
        <v>17337</v>
      </c>
      <c r="AD987" t="s">
        <v>6</v>
      </c>
      <c r="AE987">
        <v>52</v>
      </c>
      <c r="AF987">
        <v>10</v>
      </c>
      <c r="AH987" t="s">
        <v>7355</v>
      </c>
      <c r="AI987" t="s">
        <v>7354</v>
      </c>
      <c r="AK987" t="s">
        <v>7353</v>
      </c>
      <c r="AL987">
        <v>8</v>
      </c>
      <c r="AM987" s="5">
        <f t="shared" si="122"/>
        <v>0.44444444444444442</v>
      </c>
      <c r="AN987" s="4">
        <f t="shared" si="127"/>
        <v>6.7314569397113879E-4</v>
      </c>
      <c r="AO987" s="3"/>
      <c r="AP987">
        <v>0</v>
      </c>
      <c r="AR987" t="s">
        <v>1</v>
      </c>
      <c r="AT987" s="2" t="s">
        <v>0</v>
      </c>
      <c r="AU987" s="1">
        <f t="shared" si="123"/>
        <v>3.1071381256574995</v>
      </c>
      <c r="AV987" s="1">
        <f t="shared" si="124"/>
        <v>2.2386171095831036</v>
      </c>
      <c r="AW987" s="1">
        <f t="shared" si="125"/>
        <v>1.3700960935087076</v>
      </c>
    </row>
    <row r="988" spans="1:49" x14ac:dyDescent="0.2">
      <c r="A988">
        <v>986</v>
      </c>
      <c r="B988" t="s">
        <v>7352</v>
      </c>
      <c r="C988" t="s">
        <v>7351</v>
      </c>
      <c r="D988" t="s">
        <v>7350</v>
      </c>
      <c r="F988" t="s">
        <v>7349</v>
      </c>
      <c r="G988" t="s">
        <v>17</v>
      </c>
      <c r="H988" t="s">
        <v>16</v>
      </c>
      <c r="I988" t="s">
        <v>7348</v>
      </c>
      <c r="J988">
        <v>60015481</v>
      </c>
      <c r="K988" t="s">
        <v>1751</v>
      </c>
      <c r="L988" t="s">
        <v>1750</v>
      </c>
      <c r="M988" t="s">
        <v>120</v>
      </c>
      <c r="N988">
        <v>2</v>
      </c>
      <c r="O988" t="s">
        <v>7347</v>
      </c>
      <c r="P988" t="s">
        <v>7346</v>
      </c>
      <c r="Q988" t="s">
        <v>1747</v>
      </c>
      <c r="R988" s="7">
        <v>37987</v>
      </c>
      <c r="S988" s="8">
        <f t="shared" si="120"/>
        <v>2004</v>
      </c>
      <c r="T988" s="8">
        <v>2004</v>
      </c>
      <c r="U988" s="8">
        <f t="shared" si="121"/>
        <v>18</v>
      </c>
      <c r="V988" s="7">
        <v>38292</v>
      </c>
      <c r="W988" t="s">
        <v>7345</v>
      </c>
      <c r="X988" s="2">
        <v>0.51500000000000001</v>
      </c>
      <c r="Y988" s="6">
        <f t="shared" si="126"/>
        <v>1.374763086943755E-2</v>
      </c>
      <c r="AA988">
        <v>13646826</v>
      </c>
      <c r="AB988">
        <v>28436</v>
      </c>
      <c r="AD988" t="s">
        <v>6</v>
      </c>
      <c r="AE988">
        <v>66</v>
      </c>
      <c r="AF988" t="s">
        <v>7344</v>
      </c>
      <c r="AH988" t="s">
        <v>7343</v>
      </c>
      <c r="AI988" t="s">
        <v>7342</v>
      </c>
      <c r="AJ988" t="s">
        <v>7341</v>
      </c>
      <c r="AK988" t="s">
        <v>7340</v>
      </c>
      <c r="AL988">
        <v>11</v>
      </c>
      <c r="AM988" s="5">
        <f t="shared" si="122"/>
        <v>0.61111111111111116</v>
      </c>
      <c r="AN988" s="4">
        <f t="shared" si="127"/>
        <v>9.25575329210316E-4</v>
      </c>
      <c r="AO988" s="3"/>
      <c r="AP988">
        <v>0</v>
      </c>
      <c r="AQ988" t="s">
        <v>55</v>
      </c>
      <c r="AR988" t="s">
        <v>7339</v>
      </c>
      <c r="AS988" t="s">
        <v>53</v>
      </c>
      <c r="AT988" s="2" t="s">
        <v>0</v>
      </c>
      <c r="AU988" s="1">
        <f t="shared" si="123"/>
        <v>0.99010142073693785</v>
      </c>
      <c r="AV988" s="1">
        <f t="shared" si="124"/>
        <v>0.73366030993239328</v>
      </c>
      <c r="AW988" s="1">
        <f t="shared" si="125"/>
        <v>0.47721919912784866</v>
      </c>
    </row>
    <row r="989" spans="1:49" x14ac:dyDescent="0.2">
      <c r="A989">
        <v>987</v>
      </c>
      <c r="B989" t="s">
        <v>7338</v>
      </c>
      <c r="C989" t="s">
        <v>7337</v>
      </c>
      <c r="F989" t="s">
        <v>7336</v>
      </c>
      <c r="G989" t="s">
        <v>17</v>
      </c>
      <c r="H989" t="s">
        <v>16</v>
      </c>
      <c r="I989" t="s">
        <v>7335</v>
      </c>
      <c r="J989">
        <v>60031117</v>
      </c>
      <c r="K989" t="s">
        <v>7334</v>
      </c>
      <c r="L989" t="s">
        <v>7333</v>
      </c>
      <c r="M989" t="s">
        <v>120</v>
      </c>
      <c r="N989">
        <v>2</v>
      </c>
      <c r="O989" t="s">
        <v>7332</v>
      </c>
      <c r="P989" t="s">
        <v>7331</v>
      </c>
      <c r="Q989" t="s">
        <v>7330</v>
      </c>
      <c r="R989" s="7">
        <v>37987</v>
      </c>
      <c r="S989" s="8">
        <f t="shared" si="120"/>
        <v>2004</v>
      </c>
      <c r="T989" s="8">
        <v>2004</v>
      </c>
      <c r="U989" s="8">
        <f t="shared" si="121"/>
        <v>18</v>
      </c>
      <c r="V989" s="7">
        <v>2004</v>
      </c>
      <c r="W989" t="s">
        <v>1145</v>
      </c>
      <c r="X989" s="2">
        <v>0.52200000000000002</v>
      </c>
      <c r="Y989" s="6">
        <f t="shared" si="126"/>
        <v>1.393449187154641E-2</v>
      </c>
      <c r="AA989">
        <v>9927689</v>
      </c>
      <c r="AB989">
        <v>27424</v>
      </c>
      <c r="AD989" t="s">
        <v>6</v>
      </c>
      <c r="AE989">
        <v>22</v>
      </c>
      <c r="AF989">
        <v>9</v>
      </c>
      <c r="AH989" t="s">
        <v>7329</v>
      </c>
      <c r="AI989" t="s">
        <v>7328</v>
      </c>
      <c r="AJ989" t="s">
        <v>7327</v>
      </c>
      <c r="AK989" t="s">
        <v>7326</v>
      </c>
      <c r="AL989">
        <v>14</v>
      </c>
      <c r="AM989" s="5">
        <f t="shared" si="122"/>
        <v>0.77777777777777779</v>
      </c>
      <c r="AN989" s="4">
        <f t="shared" si="127"/>
        <v>1.178004964449493E-3</v>
      </c>
      <c r="AO989" s="3"/>
      <c r="AP989">
        <v>1</v>
      </c>
      <c r="AQ989" t="s">
        <v>55</v>
      </c>
      <c r="AR989">
        <v>9911209</v>
      </c>
      <c r="AS989" t="s">
        <v>53</v>
      </c>
      <c r="AT989" s="2">
        <v>1.88</v>
      </c>
      <c r="AU989" s="1">
        <f t="shared" si="123"/>
        <v>1.0107545799417335</v>
      </c>
      <c r="AV989" s="1">
        <f t="shared" si="124"/>
        <v>0.75562484179979517</v>
      </c>
      <c r="AW989" s="1">
        <f t="shared" si="125"/>
        <v>0.50049510365785677</v>
      </c>
    </row>
    <row r="990" spans="1:49" x14ac:dyDescent="0.2">
      <c r="A990">
        <v>988</v>
      </c>
      <c r="B990" t="s">
        <v>7325</v>
      </c>
      <c r="C990" t="s">
        <v>7324</v>
      </c>
      <c r="F990" t="s">
        <v>7323</v>
      </c>
      <c r="G990" t="s">
        <v>17</v>
      </c>
      <c r="H990" t="s">
        <v>16</v>
      </c>
      <c r="I990" t="s">
        <v>7322</v>
      </c>
      <c r="J990" t="s">
        <v>7321</v>
      </c>
      <c r="K990" t="s">
        <v>7320</v>
      </c>
      <c r="L990" t="s">
        <v>7319</v>
      </c>
      <c r="M990" t="s">
        <v>7318</v>
      </c>
      <c r="N990">
        <v>3</v>
      </c>
      <c r="O990" t="s">
        <v>7317</v>
      </c>
      <c r="P990" t="s">
        <v>7316</v>
      </c>
      <c r="Q990" t="s">
        <v>7315</v>
      </c>
      <c r="R990" s="7">
        <v>37987</v>
      </c>
      <c r="S990" s="8">
        <f t="shared" si="120"/>
        <v>2004</v>
      </c>
      <c r="T990" s="8">
        <v>2004</v>
      </c>
      <c r="U990" s="8">
        <f t="shared" si="121"/>
        <v>18</v>
      </c>
      <c r="V990" s="7">
        <v>38322</v>
      </c>
      <c r="W990" t="s">
        <v>6060</v>
      </c>
      <c r="X990" s="2" t="s">
        <v>0</v>
      </c>
      <c r="Y990" s="6" t="e">
        <f t="shared" si="126"/>
        <v>#VALUE!</v>
      </c>
      <c r="AA990">
        <v>114626</v>
      </c>
      <c r="AB990">
        <v>27480</v>
      </c>
      <c r="AC990">
        <v>15729486</v>
      </c>
      <c r="AD990" t="s">
        <v>6</v>
      </c>
      <c r="AE990">
        <v>54</v>
      </c>
      <c r="AF990" t="s">
        <v>6059</v>
      </c>
      <c r="AI990" t="s">
        <v>7314</v>
      </c>
      <c r="AJ990" t="s">
        <v>7313</v>
      </c>
      <c r="AK990" t="s">
        <v>7312</v>
      </c>
      <c r="AL990">
        <v>0</v>
      </c>
      <c r="AM990" s="5">
        <f t="shared" si="122"/>
        <v>0</v>
      </c>
      <c r="AN990" s="4">
        <f t="shared" si="127"/>
        <v>0</v>
      </c>
      <c r="AO990" s="3"/>
      <c r="AP990">
        <v>0</v>
      </c>
      <c r="AR990" t="s">
        <v>1</v>
      </c>
      <c r="AT990" s="2" t="s">
        <v>0</v>
      </c>
      <c r="AU990" s="1" t="e">
        <f t="shared" si="123"/>
        <v>#VALUE!</v>
      </c>
      <c r="AV990" s="1" t="e">
        <f t="shared" si="124"/>
        <v>#VALUE!</v>
      </c>
      <c r="AW990" s="1" t="e">
        <f t="shared" si="125"/>
        <v>#VALUE!</v>
      </c>
    </row>
    <row r="991" spans="1:49" x14ac:dyDescent="0.2">
      <c r="A991">
        <v>989</v>
      </c>
      <c r="B991" t="s">
        <v>7311</v>
      </c>
      <c r="C991" t="s">
        <v>7310</v>
      </c>
      <c r="F991" t="s">
        <v>7309</v>
      </c>
      <c r="G991" t="s">
        <v>17</v>
      </c>
      <c r="H991" t="s">
        <v>16</v>
      </c>
      <c r="I991" t="s">
        <v>7308</v>
      </c>
      <c r="J991" t="s">
        <v>7307</v>
      </c>
      <c r="K991" t="s">
        <v>7306</v>
      </c>
      <c r="L991" t="s">
        <v>7305</v>
      </c>
      <c r="M991" t="s">
        <v>7304</v>
      </c>
      <c r="N991">
        <v>4</v>
      </c>
      <c r="O991" t="s">
        <v>7303</v>
      </c>
      <c r="P991" t="s">
        <v>7302</v>
      </c>
      <c r="Q991" t="s">
        <v>7301</v>
      </c>
      <c r="R991" s="7">
        <v>37987</v>
      </c>
      <c r="S991" s="8">
        <f t="shared" si="120"/>
        <v>2004</v>
      </c>
      <c r="T991" s="8">
        <v>2004</v>
      </c>
      <c r="U991" s="8">
        <f t="shared" si="121"/>
        <v>18</v>
      </c>
      <c r="V991" s="7">
        <v>38322</v>
      </c>
      <c r="W991" t="s">
        <v>6060</v>
      </c>
      <c r="X991" s="2" t="s">
        <v>0</v>
      </c>
      <c r="Y991" s="6" t="e">
        <f t="shared" si="126"/>
        <v>#VALUE!</v>
      </c>
      <c r="AA991">
        <v>114626</v>
      </c>
      <c r="AB991">
        <v>27480</v>
      </c>
      <c r="AC991">
        <v>15729486</v>
      </c>
      <c r="AD991" t="s">
        <v>6</v>
      </c>
      <c r="AE991">
        <v>54</v>
      </c>
      <c r="AF991" t="s">
        <v>6059</v>
      </c>
      <c r="AI991" t="s">
        <v>7300</v>
      </c>
      <c r="AJ991" t="s">
        <v>7299</v>
      </c>
      <c r="AK991" t="s">
        <v>7298</v>
      </c>
      <c r="AL991">
        <v>0</v>
      </c>
      <c r="AM991" s="5">
        <f t="shared" si="122"/>
        <v>0</v>
      </c>
      <c r="AN991" s="4">
        <f t="shared" si="127"/>
        <v>0</v>
      </c>
      <c r="AO991" s="3"/>
      <c r="AP991">
        <v>0</v>
      </c>
      <c r="AR991" t="s">
        <v>1</v>
      </c>
      <c r="AT991" s="2" t="s">
        <v>0</v>
      </c>
      <c r="AU991" s="1" t="e">
        <f t="shared" si="123"/>
        <v>#VALUE!</v>
      </c>
      <c r="AV991" s="1" t="e">
        <f t="shared" si="124"/>
        <v>#VALUE!</v>
      </c>
      <c r="AW991" s="1" t="e">
        <f t="shared" si="125"/>
        <v>#VALUE!</v>
      </c>
    </row>
    <row r="992" spans="1:49" x14ac:dyDescent="0.2">
      <c r="A992">
        <v>990</v>
      </c>
      <c r="B992" t="s">
        <v>7297</v>
      </c>
      <c r="C992" t="s">
        <v>7296</v>
      </c>
      <c r="F992" t="s">
        <v>7295</v>
      </c>
      <c r="G992" t="s">
        <v>17</v>
      </c>
      <c r="H992" t="s">
        <v>16</v>
      </c>
      <c r="I992" t="s">
        <v>7294</v>
      </c>
      <c r="J992" t="s">
        <v>7288</v>
      </c>
      <c r="K992" t="s">
        <v>7293</v>
      </c>
      <c r="L992" t="s">
        <v>7292</v>
      </c>
      <c r="M992" t="s">
        <v>7291</v>
      </c>
      <c r="N992">
        <v>2</v>
      </c>
      <c r="O992" t="s">
        <v>7290</v>
      </c>
      <c r="P992" t="s">
        <v>7289</v>
      </c>
      <c r="Q992" t="s">
        <v>7288</v>
      </c>
      <c r="R992" s="7">
        <v>37987</v>
      </c>
      <c r="S992" s="8">
        <f t="shared" si="120"/>
        <v>2004</v>
      </c>
      <c r="T992" s="8">
        <v>2004</v>
      </c>
      <c r="U992" s="8">
        <f t="shared" si="121"/>
        <v>18</v>
      </c>
      <c r="V992" s="7">
        <v>38322</v>
      </c>
      <c r="W992" t="s">
        <v>6060</v>
      </c>
      <c r="X992" s="2" t="s">
        <v>0</v>
      </c>
      <c r="Y992" s="6" t="e">
        <f t="shared" si="126"/>
        <v>#VALUE!</v>
      </c>
      <c r="AA992">
        <v>114626</v>
      </c>
      <c r="AB992">
        <v>27480</v>
      </c>
      <c r="AC992">
        <v>15729486</v>
      </c>
      <c r="AD992" t="s">
        <v>6</v>
      </c>
      <c r="AE992">
        <v>54</v>
      </c>
      <c r="AF992" t="s">
        <v>6059</v>
      </c>
      <c r="AI992" t="s">
        <v>7287</v>
      </c>
      <c r="AJ992" t="s">
        <v>7286</v>
      </c>
      <c r="AK992" t="s">
        <v>7285</v>
      </c>
      <c r="AL992">
        <v>0</v>
      </c>
      <c r="AM992" s="5">
        <f t="shared" si="122"/>
        <v>0</v>
      </c>
      <c r="AN992" s="4">
        <f t="shared" si="127"/>
        <v>0</v>
      </c>
      <c r="AO992" s="3"/>
      <c r="AP992">
        <v>0</v>
      </c>
      <c r="AR992" t="s">
        <v>1</v>
      </c>
      <c r="AT992" s="2" t="s">
        <v>0</v>
      </c>
      <c r="AU992" s="1" t="e">
        <f t="shared" si="123"/>
        <v>#VALUE!</v>
      </c>
      <c r="AV992" s="1" t="e">
        <f t="shared" si="124"/>
        <v>#VALUE!</v>
      </c>
      <c r="AW992" s="1" t="e">
        <f t="shared" si="125"/>
        <v>#VALUE!</v>
      </c>
    </row>
    <row r="993" spans="1:49" x14ac:dyDescent="0.2">
      <c r="A993">
        <v>991</v>
      </c>
      <c r="B993" t="s">
        <v>7284</v>
      </c>
      <c r="C993" t="s">
        <v>7283</v>
      </c>
      <c r="F993" t="s">
        <v>7282</v>
      </c>
      <c r="G993" t="s">
        <v>17</v>
      </c>
      <c r="H993" t="s">
        <v>16</v>
      </c>
      <c r="I993" t="s">
        <v>7281</v>
      </c>
      <c r="J993" t="s">
        <v>7280</v>
      </c>
      <c r="K993" t="s">
        <v>7279</v>
      </c>
      <c r="L993" t="s">
        <v>7278</v>
      </c>
      <c r="M993" t="s">
        <v>7277</v>
      </c>
      <c r="N993">
        <v>7</v>
      </c>
      <c r="O993" t="s">
        <v>7276</v>
      </c>
      <c r="P993" t="s">
        <v>7275</v>
      </c>
      <c r="Q993" t="s">
        <v>7274</v>
      </c>
      <c r="R993" s="7">
        <v>37987</v>
      </c>
      <c r="S993" s="8">
        <f t="shared" si="120"/>
        <v>2004</v>
      </c>
      <c r="T993" s="8">
        <v>2004</v>
      </c>
      <c r="U993" s="8">
        <f t="shared" si="121"/>
        <v>18</v>
      </c>
      <c r="V993" s="7">
        <v>38322</v>
      </c>
      <c r="W993" t="s">
        <v>6060</v>
      </c>
      <c r="X993" s="2" t="s">
        <v>0</v>
      </c>
      <c r="Y993" s="6" t="e">
        <f t="shared" si="126"/>
        <v>#VALUE!</v>
      </c>
      <c r="AA993">
        <v>114626</v>
      </c>
      <c r="AB993">
        <v>27480</v>
      </c>
      <c r="AC993">
        <v>15729486</v>
      </c>
      <c r="AD993" t="s">
        <v>6</v>
      </c>
      <c r="AE993">
        <v>54</v>
      </c>
      <c r="AF993" t="s">
        <v>6059</v>
      </c>
      <c r="AI993" t="s">
        <v>7273</v>
      </c>
      <c r="AJ993" t="s">
        <v>7272</v>
      </c>
      <c r="AK993" t="s">
        <v>7271</v>
      </c>
      <c r="AL993">
        <v>0</v>
      </c>
      <c r="AM993" s="5">
        <f t="shared" si="122"/>
        <v>0</v>
      </c>
      <c r="AN993" s="4">
        <f t="shared" si="127"/>
        <v>0</v>
      </c>
      <c r="AO993" s="3"/>
      <c r="AP993">
        <v>0</v>
      </c>
      <c r="AQ993" t="s">
        <v>2914</v>
      </c>
      <c r="AR993" t="s">
        <v>7270</v>
      </c>
      <c r="AS993" t="s">
        <v>7269</v>
      </c>
      <c r="AT993" s="2" t="s">
        <v>0</v>
      </c>
      <c r="AU993" s="1" t="e">
        <f t="shared" si="123"/>
        <v>#VALUE!</v>
      </c>
      <c r="AV993" s="1" t="e">
        <f t="shared" si="124"/>
        <v>#VALUE!</v>
      </c>
      <c r="AW993" s="1" t="e">
        <f t="shared" si="125"/>
        <v>#VALUE!</v>
      </c>
    </row>
    <row r="994" spans="1:49" x14ac:dyDescent="0.2">
      <c r="A994">
        <v>992</v>
      </c>
      <c r="B994" t="s">
        <v>7268</v>
      </c>
      <c r="C994" t="s">
        <v>7267</v>
      </c>
      <c r="F994" t="s">
        <v>7266</v>
      </c>
      <c r="G994" t="s">
        <v>17</v>
      </c>
      <c r="H994" t="s">
        <v>16</v>
      </c>
      <c r="I994" t="s">
        <v>7265</v>
      </c>
      <c r="J994" t="s">
        <v>7260</v>
      </c>
      <c r="K994" t="s">
        <v>7264</v>
      </c>
      <c r="L994" t="s">
        <v>7263</v>
      </c>
      <c r="M994" t="s">
        <v>1178</v>
      </c>
      <c r="N994">
        <v>2</v>
      </c>
      <c r="O994" t="s">
        <v>7262</v>
      </c>
      <c r="P994" t="s">
        <v>7261</v>
      </c>
      <c r="Q994" t="s">
        <v>7260</v>
      </c>
      <c r="R994" s="7">
        <v>37987</v>
      </c>
      <c r="S994" s="8">
        <f t="shared" si="120"/>
        <v>2004</v>
      </c>
      <c r="T994" s="8">
        <v>2004</v>
      </c>
      <c r="U994" s="8">
        <f t="shared" si="121"/>
        <v>18</v>
      </c>
      <c r="V994" s="7" t="s">
        <v>3788</v>
      </c>
      <c r="W994" t="s">
        <v>1375</v>
      </c>
      <c r="X994" s="2">
        <v>0.2</v>
      </c>
      <c r="Y994" s="6">
        <f t="shared" si="126"/>
        <v>5.3388857745388539E-3</v>
      </c>
      <c r="AA994">
        <v>161136</v>
      </c>
      <c r="AB994">
        <v>16718</v>
      </c>
      <c r="AD994" t="s">
        <v>6</v>
      </c>
      <c r="AE994">
        <v>58</v>
      </c>
      <c r="AF994" s="9">
        <v>44478</v>
      </c>
      <c r="AH994" t="s">
        <v>7259</v>
      </c>
      <c r="AI994" t="s">
        <v>7258</v>
      </c>
      <c r="AJ994" t="s">
        <v>7257</v>
      </c>
      <c r="AK994" t="s">
        <v>7256</v>
      </c>
      <c r="AL994">
        <v>0</v>
      </c>
      <c r="AM994" s="5">
        <f t="shared" si="122"/>
        <v>0</v>
      </c>
      <c r="AN994" s="4">
        <f t="shared" si="127"/>
        <v>0</v>
      </c>
      <c r="AO994" s="3"/>
      <c r="AP994">
        <v>0</v>
      </c>
      <c r="AR994" t="s">
        <v>1</v>
      </c>
      <c r="AT994" s="2">
        <v>0.72599999999999998</v>
      </c>
      <c r="AU994" s="1">
        <f t="shared" si="123"/>
        <v>0.37372200421771973</v>
      </c>
      <c r="AV994" s="1">
        <f t="shared" si="124"/>
        <v>0.2669442887269427</v>
      </c>
      <c r="AW994" s="1">
        <f t="shared" si="125"/>
        <v>0.16016657323616562</v>
      </c>
    </row>
    <row r="995" spans="1:49" x14ac:dyDescent="0.2">
      <c r="A995">
        <v>993</v>
      </c>
      <c r="B995" t="s">
        <v>7255</v>
      </c>
      <c r="F995" t="s">
        <v>7254</v>
      </c>
      <c r="G995" t="s">
        <v>17</v>
      </c>
      <c r="H995" t="s">
        <v>16</v>
      </c>
      <c r="I995" t="s">
        <v>7253</v>
      </c>
      <c r="J995" t="s">
        <v>7252</v>
      </c>
      <c r="K995" t="s">
        <v>7251</v>
      </c>
      <c r="L995" t="s">
        <v>2588</v>
      </c>
      <c r="M995" t="s">
        <v>7250</v>
      </c>
      <c r="N995">
        <v>2</v>
      </c>
      <c r="O995" t="s">
        <v>7249</v>
      </c>
      <c r="P995" t="s">
        <v>7248</v>
      </c>
      <c r="Q995" t="s">
        <v>7247</v>
      </c>
      <c r="R995" s="7">
        <v>37987</v>
      </c>
      <c r="S995" s="8">
        <f t="shared" si="120"/>
        <v>2004</v>
      </c>
      <c r="T995" s="8">
        <v>2004</v>
      </c>
      <c r="U995" s="8">
        <f t="shared" si="121"/>
        <v>18</v>
      </c>
      <c r="V995" s="7">
        <v>38261</v>
      </c>
      <c r="W995" t="s">
        <v>7246</v>
      </c>
      <c r="X995" s="2" t="s">
        <v>0</v>
      </c>
      <c r="Y995" s="6" t="e">
        <f t="shared" si="126"/>
        <v>#VALUE!</v>
      </c>
      <c r="AA995">
        <v>19453582</v>
      </c>
      <c r="AB995">
        <v>21100870322</v>
      </c>
      <c r="AD995" t="s">
        <v>6</v>
      </c>
      <c r="AE995">
        <v>41</v>
      </c>
      <c r="AF995">
        <v>4</v>
      </c>
      <c r="AH995" t="s">
        <v>7245</v>
      </c>
      <c r="AI995" t="s">
        <v>7244</v>
      </c>
      <c r="AK995" t="s">
        <v>7243</v>
      </c>
      <c r="AL995">
        <v>1</v>
      </c>
      <c r="AM995" s="5">
        <f t="shared" si="122"/>
        <v>5.5555555555555552E-2</v>
      </c>
      <c r="AN995" s="4">
        <f t="shared" si="127"/>
        <v>8.4143211746392349E-5</v>
      </c>
      <c r="AO995" s="3"/>
      <c r="AP995">
        <v>0</v>
      </c>
      <c r="AR995" t="s">
        <v>1</v>
      </c>
      <c r="AT995" s="2" t="s">
        <v>0</v>
      </c>
      <c r="AU995" s="1" t="e">
        <f t="shared" si="123"/>
        <v>#VALUE!</v>
      </c>
      <c r="AV995" s="1" t="e">
        <f t="shared" si="124"/>
        <v>#VALUE!</v>
      </c>
      <c r="AW995" s="1" t="e">
        <f t="shared" si="125"/>
        <v>#VALUE!</v>
      </c>
    </row>
    <row r="996" spans="1:49" x14ac:dyDescent="0.2">
      <c r="A996">
        <v>994</v>
      </c>
      <c r="B996" t="s">
        <v>7242</v>
      </c>
      <c r="C996" t="s">
        <v>7241</v>
      </c>
      <c r="F996" t="s">
        <v>7240</v>
      </c>
      <c r="G996" t="s">
        <v>17</v>
      </c>
      <c r="H996" t="s">
        <v>16</v>
      </c>
      <c r="I996" t="s">
        <v>7239</v>
      </c>
      <c r="J996" t="s">
        <v>7238</v>
      </c>
      <c r="K996" t="s">
        <v>7237</v>
      </c>
      <c r="L996" t="s">
        <v>7236</v>
      </c>
      <c r="M996" t="s">
        <v>7235</v>
      </c>
      <c r="N996">
        <v>3</v>
      </c>
      <c r="O996" t="s">
        <v>7234</v>
      </c>
      <c r="P996" t="s">
        <v>7233</v>
      </c>
      <c r="Q996" t="s">
        <v>7232</v>
      </c>
      <c r="R996" s="7">
        <v>37987</v>
      </c>
      <c r="S996" s="8">
        <f t="shared" si="120"/>
        <v>2004</v>
      </c>
      <c r="T996" s="8">
        <v>2004</v>
      </c>
      <c r="U996" s="8">
        <f t="shared" si="121"/>
        <v>18</v>
      </c>
      <c r="V996" s="7">
        <v>38261</v>
      </c>
      <c r="W996" t="s">
        <v>1103</v>
      </c>
      <c r="X996" s="2">
        <v>0.82799999999999996</v>
      </c>
      <c r="Y996" s="6">
        <f t="shared" si="126"/>
        <v>2.2102987106590855E-2</v>
      </c>
      <c r="AA996">
        <v>11452</v>
      </c>
      <c r="AB996">
        <v>29964</v>
      </c>
      <c r="AD996" t="s">
        <v>6</v>
      </c>
      <c r="AE996">
        <v>42</v>
      </c>
      <c r="AF996">
        <v>10</v>
      </c>
      <c r="AH996" t="s">
        <v>7231</v>
      </c>
      <c r="AI996" t="s">
        <v>7230</v>
      </c>
      <c r="AK996" t="s">
        <v>7229</v>
      </c>
      <c r="AL996">
        <v>38</v>
      </c>
      <c r="AM996" s="5">
        <f t="shared" si="122"/>
        <v>2.1111111111111112</v>
      </c>
      <c r="AN996" s="4">
        <f t="shared" si="127"/>
        <v>3.1974420463629096E-3</v>
      </c>
      <c r="AO996" s="3"/>
      <c r="AP996">
        <v>0</v>
      </c>
      <c r="AR996" t="s">
        <v>1</v>
      </c>
      <c r="AT996" s="2">
        <v>2.1269999999999998</v>
      </c>
      <c r="AU996" s="1">
        <f t="shared" si="123"/>
        <v>1.6431323588522471</v>
      </c>
      <c r="AV996" s="1">
        <f t="shared" si="124"/>
        <v>1.2650214576476881</v>
      </c>
      <c r="AW996" s="1">
        <f t="shared" si="125"/>
        <v>0.88691055644312922</v>
      </c>
    </row>
    <row r="997" spans="1:49" x14ac:dyDescent="0.2">
      <c r="A997">
        <v>995</v>
      </c>
      <c r="B997" t="s">
        <v>7228</v>
      </c>
      <c r="C997" t="s">
        <v>7227</v>
      </c>
      <c r="F997" t="s">
        <v>7226</v>
      </c>
      <c r="G997" t="s">
        <v>17</v>
      </c>
      <c r="H997" t="s">
        <v>16</v>
      </c>
      <c r="I997" t="s">
        <v>7225</v>
      </c>
      <c r="J997">
        <v>60011226</v>
      </c>
      <c r="K997" t="s">
        <v>6541</v>
      </c>
      <c r="L997" t="s">
        <v>6540</v>
      </c>
      <c r="M997" t="s">
        <v>493</v>
      </c>
      <c r="N997">
        <v>5</v>
      </c>
      <c r="O997" t="s">
        <v>7224</v>
      </c>
      <c r="P997" t="s">
        <v>7223</v>
      </c>
      <c r="Q997" t="s">
        <v>7222</v>
      </c>
      <c r="R997" s="7">
        <v>37987</v>
      </c>
      <c r="S997" s="8">
        <f t="shared" si="120"/>
        <v>2004</v>
      </c>
      <c r="T997" s="8">
        <v>2004</v>
      </c>
      <c r="U997" s="8">
        <f t="shared" si="121"/>
        <v>18</v>
      </c>
      <c r="V997" s="7" t="s">
        <v>3788</v>
      </c>
      <c r="W997" t="s">
        <v>1375</v>
      </c>
      <c r="X997" s="2">
        <v>0.2</v>
      </c>
      <c r="Y997" s="6">
        <f t="shared" si="126"/>
        <v>5.3388857745388539E-3</v>
      </c>
      <c r="AA997">
        <v>161136</v>
      </c>
      <c r="AB997">
        <v>16718</v>
      </c>
      <c r="AD997" t="s">
        <v>6</v>
      </c>
      <c r="AE997">
        <v>58</v>
      </c>
      <c r="AF997" s="9">
        <v>44478</v>
      </c>
      <c r="AH997" t="s">
        <v>7221</v>
      </c>
      <c r="AI997" t="s">
        <v>7220</v>
      </c>
      <c r="AJ997" t="s">
        <v>7219</v>
      </c>
      <c r="AK997" t="s">
        <v>7218</v>
      </c>
      <c r="AL997">
        <v>4</v>
      </c>
      <c r="AM997" s="5">
        <f t="shared" si="122"/>
        <v>0.22222222222222221</v>
      </c>
      <c r="AN997" s="4">
        <f t="shared" si="127"/>
        <v>3.365728469855694E-4</v>
      </c>
      <c r="AO997" s="3"/>
      <c r="AP997">
        <v>0</v>
      </c>
      <c r="AR997" t="s">
        <v>1</v>
      </c>
      <c r="AT997" s="2">
        <v>0.72599999999999998</v>
      </c>
      <c r="AU997" s="1">
        <f t="shared" si="123"/>
        <v>0.38381918962728684</v>
      </c>
      <c r="AV997" s="1">
        <f t="shared" si="124"/>
        <v>0.28377293107622115</v>
      </c>
      <c r="AW997" s="1">
        <f t="shared" si="125"/>
        <v>0.18372667252515548</v>
      </c>
    </row>
    <row r="998" spans="1:49" x14ac:dyDescent="0.2">
      <c r="A998">
        <v>996</v>
      </c>
      <c r="B998" t="s">
        <v>7217</v>
      </c>
      <c r="C998" t="s">
        <v>7216</v>
      </c>
      <c r="F998" t="s">
        <v>7215</v>
      </c>
      <c r="G998" t="s">
        <v>17</v>
      </c>
      <c r="H998" t="s">
        <v>16</v>
      </c>
      <c r="I998" t="s">
        <v>7214</v>
      </c>
      <c r="J998">
        <v>60011226</v>
      </c>
      <c r="K998" t="s">
        <v>6541</v>
      </c>
      <c r="L998" t="s">
        <v>6540</v>
      </c>
      <c r="M998" t="s">
        <v>493</v>
      </c>
      <c r="N998">
        <v>4</v>
      </c>
      <c r="O998" t="s">
        <v>7213</v>
      </c>
      <c r="P998" t="s">
        <v>7212</v>
      </c>
      <c r="Q998" t="s">
        <v>7211</v>
      </c>
      <c r="R998" s="7">
        <v>37987</v>
      </c>
      <c r="S998" s="8">
        <f t="shared" si="120"/>
        <v>2004</v>
      </c>
      <c r="T998" s="8">
        <v>2004</v>
      </c>
      <c r="U998" s="8">
        <f t="shared" si="121"/>
        <v>18</v>
      </c>
      <c r="V998" s="7" t="s">
        <v>3788</v>
      </c>
      <c r="W998" t="s">
        <v>1375</v>
      </c>
      <c r="X998" s="2">
        <v>0.2</v>
      </c>
      <c r="Y998" s="6">
        <f t="shared" si="126"/>
        <v>5.3388857745388539E-3</v>
      </c>
      <c r="AA998">
        <v>161136</v>
      </c>
      <c r="AB998">
        <v>16718</v>
      </c>
      <c r="AD998" t="s">
        <v>6</v>
      </c>
      <c r="AE998">
        <v>58</v>
      </c>
      <c r="AF998" s="9">
        <v>44478</v>
      </c>
      <c r="AH998" t="s">
        <v>7210</v>
      </c>
      <c r="AI998" t="s">
        <v>7209</v>
      </c>
      <c r="AJ998" t="s">
        <v>7208</v>
      </c>
      <c r="AK998" t="s">
        <v>7207</v>
      </c>
      <c r="AL998">
        <v>0</v>
      </c>
      <c r="AM998" s="5">
        <f t="shared" si="122"/>
        <v>0</v>
      </c>
      <c r="AN998" s="4">
        <f t="shared" si="127"/>
        <v>0</v>
      </c>
      <c r="AO998" s="3"/>
      <c r="AP998">
        <v>0</v>
      </c>
      <c r="AR998" t="s">
        <v>1</v>
      </c>
      <c r="AT998" s="2">
        <v>0.72599999999999998</v>
      </c>
      <c r="AU998" s="1">
        <f t="shared" si="123"/>
        <v>0.37372200421771973</v>
      </c>
      <c r="AV998" s="1">
        <f t="shared" si="124"/>
        <v>0.2669442887269427</v>
      </c>
      <c r="AW998" s="1">
        <f t="shared" si="125"/>
        <v>0.16016657323616562</v>
      </c>
    </row>
    <row r="999" spans="1:49" x14ac:dyDescent="0.2">
      <c r="A999">
        <v>997</v>
      </c>
      <c r="B999" t="s">
        <v>7206</v>
      </c>
      <c r="F999" t="s">
        <v>7205</v>
      </c>
      <c r="G999" t="s">
        <v>17</v>
      </c>
      <c r="H999" t="s">
        <v>16</v>
      </c>
      <c r="I999" t="s">
        <v>1964</v>
      </c>
      <c r="J999">
        <v>60003217</v>
      </c>
      <c r="K999" t="s">
        <v>1963</v>
      </c>
      <c r="L999" t="s">
        <v>1962</v>
      </c>
      <c r="M999" t="s">
        <v>1436</v>
      </c>
      <c r="N999">
        <v>1</v>
      </c>
      <c r="O999" t="s">
        <v>7204</v>
      </c>
      <c r="P999">
        <v>7005087231</v>
      </c>
      <c r="Q999">
        <v>60003217</v>
      </c>
      <c r="R999" s="7">
        <v>37987</v>
      </c>
      <c r="S999" s="8">
        <f t="shared" ref="S999:S1062" si="128">YEAR(R999)</f>
        <v>2004</v>
      </c>
      <c r="T999" s="8">
        <v>2004</v>
      </c>
      <c r="U999" s="8">
        <f t="shared" ref="U999:U1062" si="129">2022-T999</f>
        <v>18</v>
      </c>
      <c r="V999" s="7">
        <v>37987</v>
      </c>
      <c r="W999" t="s">
        <v>7203</v>
      </c>
      <c r="X999" s="2">
        <v>0.29499999999999998</v>
      </c>
      <c r="Y999" s="6">
        <f t="shared" si="126"/>
        <v>7.8748565174448087E-3</v>
      </c>
      <c r="AA999">
        <v>10642269</v>
      </c>
      <c r="AB999">
        <v>19554</v>
      </c>
      <c r="AD999" t="s">
        <v>6</v>
      </c>
      <c r="AE999">
        <v>49</v>
      </c>
      <c r="AF999">
        <v>1</v>
      </c>
      <c r="AH999" t="s">
        <v>7202</v>
      </c>
      <c r="AI999" t="s">
        <v>7201</v>
      </c>
      <c r="AK999" t="s">
        <v>7200</v>
      </c>
      <c r="AL999">
        <v>17</v>
      </c>
      <c r="AM999" s="5">
        <f t="shared" ref="AM999:AM1062" si="130">AL999/U999</f>
        <v>0.94444444444444442</v>
      </c>
      <c r="AN999" s="4">
        <f t="shared" si="127"/>
        <v>1.43043459968867E-3</v>
      </c>
      <c r="AO999" s="3"/>
      <c r="AP999">
        <v>0</v>
      </c>
      <c r="AR999" t="s">
        <v>1</v>
      </c>
      <c r="AT999" s="2" t="s">
        <v>0</v>
      </c>
      <c r="AU999" s="1">
        <f t="shared" ref="AU999:AU1062" si="131">(Y999*0.7+AN999*0.3)*100</f>
        <v>0.59415299421179657</v>
      </c>
      <c r="AV999" s="1">
        <f t="shared" ref="AV999:AV1062" si="132">(Y999*0.5+AN999*0.5)*100</f>
        <v>0.46526455585667392</v>
      </c>
      <c r="AW999" s="1">
        <f t="shared" ref="AW999:AW1062" si="133">(Y999*0.3+AN999*0.7)*100</f>
        <v>0.33637611750155116</v>
      </c>
    </row>
    <row r="1000" spans="1:49" x14ac:dyDescent="0.2">
      <c r="A1000">
        <v>998</v>
      </c>
      <c r="B1000" t="s">
        <v>7199</v>
      </c>
      <c r="C1000" t="s">
        <v>7198</v>
      </c>
      <c r="F1000" t="s">
        <v>7197</v>
      </c>
      <c r="G1000" t="s">
        <v>17</v>
      </c>
      <c r="H1000" t="s">
        <v>16</v>
      </c>
      <c r="I1000" t="s">
        <v>7196</v>
      </c>
      <c r="J1000">
        <v>60018429</v>
      </c>
      <c r="K1000" t="s">
        <v>7195</v>
      </c>
      <c r="L1000" t="s">
        <v>7194</v>
      </c>
      <c r="M1000" t="s">
        <v>565</v>
      </c>
      <c r="N1000">
        <v>1</v>
      </c>
      <c r="O1000" t="s">
        <v>7193</v>
      </c>
      <c r="P1000">
        <v>7403345128</v>
      </c>
      <c r="Q1000">
        <v>60018429</v>
      </c>
      <c r="R1000" s="7">
        <v>37987</v>
      </c>
      <c r="S1000" s="8">
        <f t="shared" si="128"/>
        <v>2004</v>
      </c>
      <c r="T1000" s="8">
        <v>2004</v>
      </c>
      <c r="U1000" s="8">
        <f t="shared" si="129"/>
        <v>18</v>
      </c>
      <c r="V1000" s="7">
        <v>2004</v>
      </c>
      <c r="W1000" t="s">
        <v>7192</v>
      </c>
      <c r="X1000" s="2">
        <v>0.28000000000000003</v>
      </c>
      <c r="Y1000" s="6">
        <f t="shared" si="126"/>
        <v>7.4744400843543965E-3</v>
      </c>
      <c r="AA1000">
        <v>1333720</v>
      </c>
      <c r="AB1000">
        <v>85637</v>
      </c>
      <c r="AD1000" t="s">
        <v>6</v>
      </c>
      <c r="AE1000">
        <v>32</v>
      </c>
      <c r="AF1000">
        <v>2</v>
      </c>
      <c r="AH1000" t="s">
        <v>7191</v>
      </c>
      <c r="AI1000" t="s">
        <v>7190</v>
      </c>
      <c r="AJ1000" t="s">
        <v>7189</v>
      </c>
      <c r="AK1000" t="s">
        <v>7188</v>
      </c>
      <c r="AL1000">
        <v>2</v>
      </c>
      <c r="AM1000" s="5">
        <f t="shared" si="130"/>
        <v>0.1111111111111111</v>
      </c>
      <c r="AN1000" s="4">
        <f t="shared" si="127"/>
        <v>1.682864234927847E-4</v>
      </c>
      <c r="AO1000" s="3"/>
      <c r="AP1000">
        <v>0</v>
      </c>
      <c r="AR1000" t="s">
        <v>1</v>
      </c>
      <c r="AT1000" s="2">
        <v>0.85</v>
      </c>
      <c r="AU1000" s="1">
        <f t="shared" si="131"/>
        <v>0.52825939860959126</v>
      </c>
      <c r="AV1000" s="1">
        <f t="shared" si="132"/>
        <v>0.38213632539235903</v>
      </c>
      <c r="AW1000" s="1">
        <f t="shared" si="133"/>
        <v>0.23601325217512681</v>
      </c>
    </row>
    <row r="1001" spans="1:49" x14ac:dyDescent="0.2">
      <c r="A1001">
        <v>999</v>
      </c>
      <c r="B1001" t="s">
        <v>7187</v>
      </c>
      <c r="C1001" t="s">
        <v>7186</v>
      </c>
      <c r="F1001" t="s">
        <v>7185</v>
      </c>
      <c r="G1001" t="s">
        <v>17</v>
      </c>
      <c r="H1001" t="s">
        <v>16</v>
      </c>
      <c r="I1001" t="s">
        <v>7184</v>
      </c>
      <c r="J1001" t="s">
        <v>7183</v>
      </c>
      <c r="K1001" t="s">
        <v>7182</v>
      </c>
      <c r="L1001" t="s">
        <v>7181</v>
      </c>
      <c r="M1001" t="s">
        <v>7180</v>
      </c>
      <c r="N1001">
        <v>6</v>
      </c>
      <c r="O1001" t="s">
        <v>7179</v>
      </c>
      <c r="P1001" t="s">
        <v>7178</v>
      </c>
      <c r="Q1001" t="s">
        <v>7177</v>
      </c>
      <c r="R1001" s="7">
        <v>37987</v>
      </c>
      <c r="S1001" s="8">
        <f t="shared" si="128"/>
        <v>2004</v>
      </c>
      <c r="T1001" s="8">
        <v>2004</v>
      </c>
      <c r="U1001" s="8">
        <f t="shared" si="129"/>
        <v>18</v>
      </c>
      <c r="V1001" s="7">
        <v>2004</v>
      </c>
      <c r="W1001" t="s">
        <v>1145</v>
      </c>
      <c r="X1001" s="2">
        <v>0.52200000000000002</v>
      </c>
      <c r="Y1001" s="6">
        <f t="shared" si="126"/>
        <v>1.393449187154641E-2</v>
      </c>
      <c r="AA1001">
        <v>9927689</v>
      </c>
      <c r="AB1001">
        <v>27424</v>
      </c>
      <c r="AD1001" t="s">
        <v>6</v>
      </c>
      <c r="AE1001">
        <v>22</v>
      </c>
      <c r="AF1001">
        <v>8</v>
      </c>
      <c r="AH1001" t="s">
        <v>7176</v>
      </c>
      <c r="AI1001" t="s">
        <v>7175</v>
      </c>
      <c r="AJ1001" t="s">
        <v>7174</v>
      </c>
      <c r="AK1001" t="s">
        <v>7173</v>
      </c>
      <c r="AL1001">
        <v>6</v>
      </c>
      <c r="AM1001" s="5">
        <f t="shared" si="130"/>
        <v>0.33333333333333331</v>
      </c>
      <c r="AN1001" s="4">
        <f t="shared" si="127"/>
        <v>5.048592704783541E-4</v>
      </c>
      <c r="AO1001" s="3"/>
      <c r="AP1001">
        <v>1</v>
      </c>
      <c r="AQ1001" t="s">
        <v>55</v>
      </c>
      <c r="AR1001">
        <v>9319068</v>
      </c>
      <c r="AS1001" t="s">
        <v>53</v>
      </c>
      <c r="AT1001" s="2">
        <v>1.88</v>
      </c>
      <c r="AU1001" s="1">
        <f t="shared" si="131"/>
        <v>0.99056020912259934</v>
      </c>
      <c r="AV1001" s="1">
        <f t="shared" si="132"/>
        <v>0.72196755710123828</v>
      </c>
      <c r="AW1001" s="1">
        <f t="shared" si="133"/>
        <v>0.45337490507987704</v>
      </c>
    </row>
    <row r="1002" spans="1:49" x14ac:dyDescent="0.2">
      <c r="A1002">
        <v>1000</v>
      </c>
      <c r="B1002" t="s">
        <v>7172</v>
      </c>
      <c r="C1002" t="s">
        <v>7171</v>
      </c>
      <c r="F1002" t="s">
        <v>7170</v>
      </c>
      <c r="G1002" t="s">
        <v>17</v>
      </c>
      <c r="H1002" t="s">
        <v>16</v>
      </c>
      <c r="I1002" t="s">
        <v>7169</v>
      </c>
      <c r="J1002">
        <v>60008495</v>
      </c>
      <c r="K1002" t="s">
        <v>7168</v>
      </c>
      <c r="L1002" t="s">
        <v>7167</v>
      </c>
      <c r="M1002" t="s">
        <v>136</v>
      </c>
      <c r="N1002">
        <v>1</v>
      </c>
      <c r="O1002" t="s">
        <v>7166</v>
      </c>
      <c r="P1002">
        <v>7401679266</v>
      </c>
      <c r="Q1002">
        <v>60008495</v>
      </c>
      <c r="R1002" s="7">
        <v>37987</v>
      </c>
      <c r="S1002" s="8">
        <f t="shared" si="128"/>
        <v>2004</v>
      </c>
      <c r="T1002" s="8">
        <v>2004</v>
      </c>
      <c r="U1002" s="8">
        <f t="shared" si="129"/>
        <v>18</v>
      </c>
      <c r="V1002" s="7">
        <v>38231</v>
      </c>
      <c r="W1002" t="s">
        <v>5615</v>
      </c>
      <c r="X1002" s="2">
        <v>0.60899999999999999</v>
      </c>
      <c r="Y1002" s="6">
        <f t="shared" si="126"/>
        <v>1.6256907183470809E-2</v>
      </c>
      <c r="AA1002">
        <v>12292370</v>
      </c>
      <c r="AB1002">
        <v>4800154012</v>
      </c>
      <c r="AD1002" t="s">
        <v>6</v>
      </c>
      <c r="AE1002">
        <v>6</v>
      </c>
      <c r="AF1002">
        <v>3</v>
      </c>
      <c r="AH1002" t="s">
        <v>7165</v>
      </c>
      <c r="AI1002" t="s">
        <v>7164</v>
      </c>
      <c r="AJ1002" t="s">
        <v>7163</v>
      </c>
      <c r="AK1002" t="s">
        <v>7162</v>
      </c>
      <c r="AL1002">
        <v>2</v>
      </c>
      <c r="AM1002" s="5">
        <f t="shared" si="130"/>
        <v>0.1111111111111111</v>
      </c>
      <c r="AN1002" s="4">
        <f t="shared" si="127"/>
        <v>1.682864234927847E-4</v>
      </c>
      <c r="AO1002" s="3"/>
      <c r="AP1002">
        <v>0</v>
      </c>
      <c r="AR1002" t="s">
        <v>1</v>
      </c>
      <c r="AT1002" s="2" t="s">
        <v>0</v>
      </c>
      <c r="AU1002" s="1">
        <f t="shared" si="131"/>
        <v>1.1430320955477402</v>
      </c>
      <c r="AV1002" s="1">
        <f t="shared" si="132"/>
        <v>0.82125968034817975</v>
      </c>
      <c r="AW1002" s="1">
        <f t="shared" si="133"/>
        <v>0.49948726514861913</v>
      </c>
    </row>
    <row r="1003" spans="1:49" x14ac:dyDescent="0.2">
      <c r="A1003">
        <v>1001</v>
      </c>
      <c r="B1003" t="s">
        <v>7161</v>
      </c>
      <c r="C1003" t="s">
        <v>7160</v>
      </c>
      <c r="F1003" t="s">
        <v>7159</v>
      </c>
      <c r="G1003" t="s">
        <v>17</v>
      </c>
      <c r="H1003" t="s">
        <v>16</v>
      </c>
      <c r="I1003" t="s">
        <v>7158</v>
      </c>
      <c r="J1003">
        <v>60033154</v>
      </c>
      <c r="K1003" t="s">
        <v>7157</v>
      </c>
      <c r="L1003" t="s">
        <v>7156</v>
      </c>
      <c r="M1003" t="s">
        <v>329</v>
      </c>
      <c r="N1003">
        <v>4</v>
      </c>
      <c r="O1003" t="s">
        <v>7155</v>
      </c>
      <c r="P1003" t="s">
        <v>7154</v>
      </c>
      <c r="Q1003" t="s">
        <v>7153</v>
      </c>
      <c r="R1003" s="7">
        <v>37987</v>
      </c>
      <c r="S1003" s="8">
        <f t="shared" si="128"/>
        <v>2004</v>
      </c>
      <c r="T1003" s="8">
        <v>2004</v>
      </c>
      <c r="U1003" s="8">
        <f t="shared" si="129"/>
        <v>18</v>
      </c>
      <c r="V1003" s="7" t="s">
        <v>3788</v>
      </c>
      <c r="W1003" t="s">
        <v>7152</v>
      </c>
      <c r="X1003" s="2">
        <v>0.39</v>
      </c>
      <c r="Y1003" s="6">
        <f t="shared" si="126"/>
        <v>1.0410827260350766E-2</v>
      </c>
      <c r="AA1003" t="s">
        <v>7151</v>
      </c>
      <c r="AB1003">
        <v>18780</v>
      </c>
      <c r="AD1003" t="s">
        <v>6</v>
      </c>
      <c r="AE1003">
        <v>23</v>
      </c>
      <c r="AF1003">
        <v>5</v>
      </c>
      <c r="AH1003" t="s">
        <v>7150</v>
      </c>
      <c r="AI1003" t="s">
        <v>7149</v>
      </c>
      <c r="AJ1003" t="s">
        <v>7148</v>
      </c>
      <c r="AK1003" t="s">
        <v>7147</v>
      </c>
      <c r="AL1003">
        <v>2</v>
      </c>
      <c r="AM1003" s="5">
        <f t="shared" si="130"/>
        <v>0.1111111111111111</v>
      </c>
      <c r="AN1003" s="4">
        <f t="shared" si="127"/>
        <v>1.682864234927847E-4</v>
      </c>
      <c r="AO1003" s="3"/>
      <c r="AP1003">
        <v>0</v>
      </c>
      <c r="AR1003" t="s">
        <v>1</v>
      </c>
      <c r="AT1003" s="2" t="s">
        <v>0</v>
      </c>
      <c r="AU1003" s="1">
        <f t="shared" si="131"/>
        <v>0.73380650092933708</v>
      </c>
      <c r="AV1003" s="1">
        <f t="shared" si="132"/>
        <v>0.52895568419217753</v>
      </c>
      <c r="AW1003" s="1">
        <f t="shared" si="133"/>
        <v>0.32410486745501788</v>
      </c>
    </row>
    <row r="1004" spans="1:49" x14ac:dyDescent="0.2">
      <c r="A1004">
        <v>1002</v>
      </c>
      <c r="B1004" t="s">
        <v>7146</v>
      </c>
      <c r="C1004" t="s">
        <v>7145</v>
      </c>
      <c r="F1004" t="s">
        <v>7144</v>
      </c>
      <c r="G1004" t="s">
        <v>17</v>
      </c>
      <c r="H1004" t="s">
        <v>16</v>
      </c>
      <c r="I1004" t="s">
        <v>7143</v>
      </c>
      <c r="J1004" t="s">
        <v>7142</v>
      </c>
      <c r="K1004" t="s">
        <v>7141</v>
      </c>
      <c r="L1004" t="s">
        <v>7140</v>
      </c>
      <c r="M1004" t="s">
        <v>7139</v>
      </c>
      <c r="N1004">
        <v>4</v>
      </c>
      <c r="O1004" t="s">
        <v>7138</v>
      </c>
      <c r="P1004" t="s">
        <v>7137</v>
      </c>
      <c r="Q1004" t="s">
        <v>7136</v>
      </c>
      <c r="R1004" s="7">
        <v>37987</v>
      </c>
      <c r="S1004" s="8">
        <f t="shared" si="128"/>
        <v>2004</v>
      </c>
      <c r="T1004" s="8">
        <v>2004</v>
      </c>
      <c r="U1004" s="8">
        <f t="shared" si="129"/>
        <v>18</v>
      </c>
      <c r="V1004" s="7">
        <v>38231</v>
      </c>
      <c r="W1004" t="s">
        <v>5615</v>
      </c>
      <c r="X1004" s="2">
        <v>0.60899999999999999</v>
      </c>
      <c r="Y1004" s="6">
        <f t="shared" si="126"/>
        <v>1.6256907183470809E-2</v>
      </c>
      <c r="AA1004">
        <v>12292370</v>
      </c>
      <c r="AB1004">
        <v>4800154012</v>
      </c>
      <c r="AD1004" t="s">
        <v>6</v>
      </c>
      <c r="AE1004">
        <v>6</v>
      </c>
      <c r="AF1004">
        <v>3</v>
      </c>
      <c r="AH1004" t="s">
        <v>7135</v>
      </c>
      <c r="AI1004" t="s">
        <v>7134</v>
      </c>
      <c r="AJ1004" t="s">
        <v>7133</v>
      </c>
      <c r="AK1004" t="s">
        <v>7132</v>
      </c>
      <c r="AL1004">
        <v>7</v>
      </c>
      <c r="AM1004" s="5">
        <f t="shared" si="130"/>
        <v>0.3888888888888889</v>
      </c>
      <c r="AN1004" s="4">
        <f t="shared" si="127"/>
        <v>5.890024822247465E-4</v>
      </c>
      <c r="AO1004" s="3"/>
      <c r="AP1004">
        <v>0</v>
      </c>
      <c r="AR1004" t="s">
        <v>1</v>
      </c>
      <c r="AT1004" s="2" t="s">
        <v>0</v>
      </c>
      <c r="AU1004" s="1">
        <f t="shared" si="131"/>
        <v>1.155653577309699</v>
      </c>
      <c r="AV1004" s="1">
        <f t="shared" si="132"/>
        <v>0.84229548328477788</v>
      </c>
      <c r="AW1004" s="1">
        <f t="shared" si="133"/>
        <v>0.52893738925985656</v>
      </c>
    </row>
    <row r="1005" spans="1:49" x14ac:dyDescent="0.2">
      <c r="A1005">
        <v>1003</v>
      </c>
      <c r="B1005" t="s">
        <v>7131</v>
      </c>
      <c r="C1005" t="s">
        <v>7130</v>
      </c>
      <c r="D1005" t="s">
        <v>7129</v>
      </c>
      <c r="F1005" t="s">
        <v>7128</v>
      </c>
      <c r="G1005" t="s">
        <v>17</v>
      </c>
      <c r="H1005" t="s">
        <v>16</v>
      </c>
      <c r="I1005" t="s">
        <v>7127</v>
      </c>
      <c r="J1005" t="s">
        <v>7126</v>
      </c>
      <c r="K1005" t="s">
        <v>7125</v>
      </c>
      <c r="L1005" t="s">
        <v>7124</v>
      </c>
      <c r="M1005" t="s">
        <v>1530</v>
      </c>
      <c r="N1005">
        <v>4</v>
      </c>
      <c r="O1005" t="s">
        <v>7123</v>
      </c>
      <c r="P1005" t="s">
        <v>7122</v>
      </c>
      <c r="Q1005" t="s">
        <v>7121</v>
      </c>
      <c r="R1005" s="7">
        <v>37987</v>
      </c>
      <c r="S1005" s="8">
        <f t="shared" si="128"/>
        <v>2004</v>
      </c>
      <c r="T1005" s="8">
        <v>2004</v>
      </c>
      <c r="U1005" s="8">
        <f t="shared" si="129"/>
        <v>18</v>
      </c>
      <c r="V1005" s="7">
        <v>38261</v>
      </c>
      <c r="W1005" t="s">
        <v>7120</v>
      </c>
      <c r="X1005" s="2">
        <v>0.48</v>
      </c>
      <c r="Y1005" s="6">
        <f t="shared" si="126"/>
        <v>1.2813325858893249E-2</v>
      </c>
      <c r="AA1005">
        <v>9570233</v>
      </c>
      <c r="AB1005">
        <v>15526</v>
      </c>
      <c r="AD1005" t="s">
        <v>6</v>
      </c>
      <c r="AE1005">
        <v>15</v>
      </c>
      <c r="AF1005">
        <v>10</v>
      </c>
      <c r="AI1005" t="s">
        <v>7119</v>
      </c>
      <c r="AJ1005" t="s">
        <v>7118</v>
      </c>
      <c r="AK1005" t="s">
        <v>7117</v>
      </c>
      <c r="AL1005">
        <v>1</v>
      </c>
      <c r="AM1005" s="5">
        <f t="shared" si="130"/>
        <v>5.5555555555555552E-2</v>
      </c>
      <c r="AN1005" s="4">
        <f t="shared" si="127"/>
        <v>8.4143211746392349E-5</v>
      </c>
      <c r="AO1005" s="3"/>
      <c r="AP1005">
        <v>0</v>
      </c>
      <c r="AR1005" t="s">
        <v>1</v>
      </c>
      <c r="AT1005" s="2">
        <v>2.0459999999999998</v>
      </c>
      <c r="AU1005" s="1">
        <f t="shared" si="131"/>
        <v>0.89945710647491905</v>
      </c>
      <c r="AV1005" s="1">
        <f t="shared" si="132"/>
        <v>0.64487345353198211</v>
      </c>
      <c r="AW1005" s="1">
        <f t="shared" si="133"/>
        <v>0.39028980058904489</v>
      </c>
    </row>
    <row r="1006" spans="1:49" x14ac:dyDescent="0.2">
      <c r="A1006">
        <v>1004</v>
      </c>
      <c r="B1006" t="s">
        <v>7116</v>
      </c>
      <c r="C1006" t="s">
        <v>7115</v>
      </c>
      <c r="F1006" t="s">
        <v>7114</v>
      </c>
      <c r="G1006" t="s">
        <v>17</v>
      </c>
      <c r="H1006" t="s">
        <v>16</v>
      </c>
      <c r="I1006" t="s">
        <v>7113</v>
      </c>
      <c r="J1006" t="s">
        <v>7108</v>
      </c>
      <c r="K1006" t="s">
        <v>7112</v>
      </c>
      <c r="L1006" t="s">
        <v>7111</v>
      </c>
      <c r="M1006" t="s">
        <v>1530</v>
      </c>
      <c r="N1006">
        <v>2</v>
      </c>
      <c r="O1006" t="s">
        <v>7110</v>
      </c>
      <c r="P1006" t="s">
        <v>7109</v>
      </c>
      <c r="Q1006" t="s">
        <v>7108</v>
      </c>
      <c r="R1006" s="7">
        <v>37987</v>
      </c>
      <c r="S1006" s="8">
        <f t="shared" si="128"/>
        <v>2004</v>
      </c>
      <c r="T1006" s="8">
        <v>2004</v>
      </c>
      <c r="U1006" s="8">
        <f t="shared" si="129"/>
        <v>18</v>
      </c>
      <c r="V1006" s="7">
        <v>2004</v>
      </c>
      <c r="W1006" t="s">
        <v>7107</v>
      </c>
      <c r="X1006" s="2" t="s">
        <v>0</v>
      </c>
      <c r="Y1006" s="6" t="e">
        <f t="shared" si="126"/>
        <v>#VALUE!</v>
      </c>
      <c r="AA1006">
        <v>2635933</v>
      </c>
      <c r="AB1006">
        <v>32697</v>
      </c>
      <c r="AD1006" t="s">
        <v>6</v>
      </c>
      <c r="AE1006">
        <v>94</v>
      </c>
      <c r="AF1006">
        <v>3</v>
      </c>
      <c r="AH1006" t="s">
        <v>7106</v>
      </c>
      <c r="AI1006" t="s">
        <v>7105</v>
      </c>
      <c r="AJ1006" t="s">
        <v>7104</v>
      </c>
      <c r="AK1006" t="s">
        <v>7103</v>
      </c>
      <c r="AL1006">
        <v>99</v>
      </c>
      <c r="AM1006" s="5">
        <f t="shared" si="130"/>
        <v>5.5</v>
      </c>
      <c r="AN1006" s="4">
        <f t="shared" si="127"/>
        <v>8.330177962892843E-3</v>
      </c>
      <c r="AO1006" s="3"/>
      <c r="AP1006">
        <v>0</v>
      </c>
      <c r="AQ1006" t="s">
        <v>7102</v>
      </c>
      <c r="AR1006" t="s">
        <v>1</v>
      </c>
      <c r="AS1006" t="s">
        <v>7101</v>
      </c>
      <c r="AT1006" s="2" t="s">
        <v>0</v>
      </c>
      <c r="AU1006" s="1" t="e">
        <f t="shared" si="131"/>
        <v>#VALUE!</v>
      </c>
      <c r="AV1006" s="1" t="e">
        <f t="shared" si="132"/>
        <v>#VALUE!</v>
      </c>
      <c r="AW1006" s="1" t="e">
        <f t="shared" si="133"/>
        <v>#VALUE!</v>
      </c>
    </row>
    <row r="1007" spans="1:49" x14ac:dyDescent="0.2">
      <c r="A1007">
        <v>1005</v>
      </c>
      <c r="B1007" t="s">
        <v>7100</v>
      </c>
      <c r="F1007" t="s">
        <v>7099</v>
      </c>
      <c r="G1007" t="s">
        <v>17</v>
      </c>
      <c r="H1007" t="s">
        <v>16</v>
      </c>
      <c r="I1007" t="s">
        <v>7098</v>
      </c>
      <c r="J1007">
        <v>60011629</v>
      </c>
      <c r="K1007" t="s">
        <v>7097</v>
      </c>
      <c r="L1007" t="s">
        <v>7096</v>
      </c>
      <c r="M1007" t="s">
        <v>136</v>
      </c>
      <c r="N1007">
        <v>1</v>
      </c>
      <c r="O1007" t="s">
        <v>7095</v>
      </c>
      <c r="P1007">
        <v>7403050814</v>
      </c>
      <c r="Q1007">
        <v>60011629</v>
      </c>
      <c r="R1007" s="7">
        <v>37987</v>
      </c>
      <c r="S1007" s="8">
        <f t="shared" si="128"/>
        <v>2004</v>
      </c>
      <c r="T1007" s="8">
        <v>2004</v>
      </c>
      <c r="U1007" s="8">
        <f t="shared" si="129"/>
        <v>18</v>
      </c>
      <c r="V1007" s="7">
        <v>38231</v>
      </c>
      <c r="W1007" t="s">
        <v>608</v>
      </c>
      <c r="X1007" s="2">
        <v>0.21099999999999999</v>
      </c>
      <c r="Y1007" s="6">
        <f t="shared" si="126"/>
        <v>5.6325244921384904E-3</v>
      </c>
      <c r="AA1007">
        <v>9168516</v>
      </c>
      <c r="AB1007">
        <v>18936</v>
      </c>
      <c r="AD1007" t="s">
        <v>6</v>
      </c>
      <c r="AE1007" t="s">
        <v>607</v>
      </c>
      <c r="AF1007">
        <v>9</v>
      </c>
      <c r="AH1007" t="s">
        <v>7094</v>
      </c>
      <c r="AI1007" t="s">
        <v>7093</v>
      </c>
      <c r="AJ1007" t="s">
        <v>7092</v>
      </c>
      <c r="AK1007" t="s">
        <v>7091</v>
      </c>
      <c r="AL1007">
        <v>3</v>
      </c>
      <c r="AM1007" s="5">
        <f t="shared" si="130"/>
        <v>0.16666666666666666</v>
      </c>
      <c r="AN1007" s="4">
        <f t="shared" si="127"/>
        <v>2.5242963523917705E-4</v>
      </c>
      <c r="AO1007" s="3"/>
      <c r="AP1007">
        <v>0</v>
      </c>
      <c r="AR1007" t="s">
        <v>1</v>
      </c>
      <c r="AT1007" s="2">
        <v>0.52500000000000002</v>
      </c>
      <c r="AU1007" s="1">
        <f t="shared" si="131"/>
        <v>0.4018496035068696</v>
      </c>
      <c r="AV1007" s="1">
        <f t="shared" si="132"/>
        <v>0.29424770636888337</v>
      </c>
      <c r="AW1007" s="1">
        <f t="shared" si="133"/>
        <v>0.1866458092308971</v>
      </c>
    </row>
    <row r="1008" spans="1:49" x14ac:dyDescent="0.2">
      <c r="A1008">
        <v>1006</v>
      </c>
      <c r="B1008" t="s">
        <v>7090</v>
      </c>
      <c r="F1008" t="s">
        <v>7089</v>
      </c>
      <c r="G1008" t="s">
        <v>17</v>
      </c>
      <c r="H1008" t="s">
        <v>16</v>
      </c>
      <c r="I1008" t="s">
        <v>7088</v>
      </c>
      <c r="J1008" t="s">
        <v>7087</v>
      </c>
      <c r="K1008" t="s">
        <v>7086</v>
      </c>
      <c r="L1008" t="s">
        <v>272</v>
      </c>
      <c r="M1008" t="s">
        <v>271</v>
      </c>
      <c r="N1008">
        <v>5</v>
      </c>
      <c r="O1008" t="s">
        <v>7085</v>
      </c>
      <c r="P1008" t="s">
        <v>7084</v>
      </c>
      <c r="Q1008" t="s">
        <v>7083</v>
      </c>
      <c r="R1008" s="7">
        <v>37987</v>
      </c>
      <c r="S1008" s="8">
        <f t="shared" si="128"/>
        <v>2004</v>
      </c>
      <c r="T1008" s="8">
        <v>2004</v>
      </c>
      <c r="U1008" s="8">
        <f t="shared" si="129"/>
        <v>18</v>
      </c>
      <c r="V1008" s="7">
        <v>38231</v>
      </c>
      <c r="W1008" t="s">
        <v>608</v>
      </c>
      <c r="X1008" s="2">
        <v>0.21099999999999999</v>
      </c>
      <c r="Y1008" s="6">
        <f t="shared" si="126"/>
        <v>5.6325244921384904E-3</v>
      </c>
      <c r="AA1008">
        <v>9168516</v>
      </c>
      <c r="AB1008">
        <v>18936</v>
      </c>
      <c r="AD1008" t="s">
        <v>6</v>
      </c>
      <c r="AE1008" t="s">
        <v>607</v>
      </c>
      <c r="AF1008">
        <v>9</v>
      </c>
      <c r="AH1008" t="s">
        <v>7082</v>
      </c>
      <c r="AI1008" t="s">
        <v>7081</v>
      </c>
      <c r="AJ1008" t="s">
        <v>7080</v>
      </c>
      <c r="AK1008" t="s">
        <v>7079</v>
      </c>
      <c r="AL1008">
        <v>3</v>
      </c>
      <c r="AM1008" s="5">
        <f t="shared" si="130"/>
        <v>0.16666666666666666</v>
      </c>
      <c r="AN1008" s="4">
        <f t="shared" si="127"/>
        <v>2.5242963523917705E-4</v>
      </c>
      <c r="AO1008" s="3"/>
      <c r="AP1008">
        <v>0</v>
      </c>
      <c r="AR1008" t="s">
        <v>1</v>
      </c>
      <c r="AT1008" s="2">
        <v>0.52500000000000002</v>
      </c>
      <c r="AU1008" s="1">
        <f t="shared" si="131"/>
        <v>0.4018496035068696</v>
      </c>
      <c r="AV1008" s="1">
        <f t="shared" si="132"/>
        <v>0.29424770636888337</v>
      </c>
      <c r="AW1008" s="1">
        <f t="shared" si="133"/>
        <v>0.1866458092308971</v>
      </c>
    </row>
    <row r="1009" spans="1:49" x14ac:dyDescent="0.2">
      <c r="A1009">
        <v>1007</v>
      </c>
      <c r="B1009" t="s">
        <v>7078</v>
      </c>
      <c r="F1009" t="s">
        <v>7077</v>
      </c>
      <c r="G1009" t="s">
        <v>17</v>
      </c>
      <c r="H1009" t="s">
        <v>16</v>
      </c>
      <c r="I1009" t="s">
        <v>7076</v>
      </c>
      <c r="J1009">
        <v>112703165</v>
      </c>
      <c r="K1009" t="s">
        <v>7075</v>
      </c>
      <c r="L1009" t="s">
        <v>3611</v>
      </c>
      <c r="M1009" t="s">
        <v>565</v>
      </c>
      <c r="N1009">
        <v>1</v>
      </c>
      <c r="O1009" t="s">
        <v>7074</v>
      </c>
      <c r="P1009">
        <v>56302198500</v>
      </c>
      <c r="Q1009">
        <v>112703165</v>
      </c>
      <c r="R1009" s="7">
        <v>37987</v>
      </c>
      <c r="S1009" s="8">
        <f t="shared" si="128"/>
        <v>2004</v>
      </c>
      <c r="T1009" s="8">
        <v>2004</v>
      </c>
      <c r="U1009" s="8">
        <f t="shared" si="129"/>
        <v>18</v>
      </c>
      <c r="V1009" s="7">
        <v>38231</v>
      </c>
      <c r="W1009" t="s">
        <v>608</v>
      </c>
      <c r="X1009" s="2">
        <v>0.21099999999999999</v>
      </c>
      <c r="Y1009" s="6">
        <f t="shared" si="126"/>
        <v>5.6325244921384904E-3</v>
      </c>
      <c r="AA1009">
        <v>9168516</v>
      </c>
      <c r="AB1009">
        <v>18936</v>
      </c>
      <c r="AD1009" t="s">
        <v>6</v>
      </c>
      <c r="AE1009" t="s">
        <v>607</v>
      </c>
      <c r="AF1009">
        <v>9</v>
      </c>
      <c r="AH1009" t="s">
        <v>7073</v>
      </c>
      <c r="AI1009" t="s">
        <v>7072</v>
      </c>
      <c r="AJ1009" t="s">
        <v>7071</v>
      </c>
      <c r="AK1009" t="s">
        <v>7070</v>
      </c>
      <c r="AL1009">
        <v>1</v>
      </c>
      <c r="AM1009" s="5">
        <f t="shared" si="130"/>
        <v>5.5555555555555552E-2</v>
      </c>
      <c r="AN1009" s="4">
        <f t="shared" si="127"/>
        <v>8.4143211746392349E-5</v>
      </c>
      <c r="AO1009" s="3"/>
      <c r="AP1009">
        <v>0</v>
      </c>
      <c r="AR1009" t="s">
        <v>1</v>
      </c>
      <c r="AT1009" s="2">
        <v>0.52500000000000002</v>
      </c>
      <c r="AU1009" s="1">
        <f t="shared" si="131"/>
        <v>0.39680101080208607</v>
      </c>
      <c r="AV1009" s="1">
        <f t="shared" si="132"/>
        <v>0.28583338519424412</v>
      </c>
      <c r="AW1009" s="1">
        <f t="shared" si="133"/>
        <v>0.17486575958640219</v>
      </c>
    </row>
    <row r="1010" spans="1:49" x14ac:dyDescent="0.2">
      <c r="A1010">
        <v>1008</v>
      </c>
      <c r="B1010" t="s">
        <v>7069</v>
      </c>
      <c r="F1010" t="s">
        <v>7068</v>
      </c>
      <c r="G1010" t="s">
        <v>17</v>
      </c>
      <c r="H1010" t="s">
        <v>16</v>
      </c>
      <c r="I1010" t="s">
        <v>7067</v>
      </c>
      <c r="J1010">
        <v>60025084</v>
      </c>
      <c r="K1010" t="s">
        <v>7066</v>
      </c>
      <c r="L1010" t="s">
        <v>7065</v>
      </c>
      <c r="M1010" t="s">
        <v>1197</v>
      </c>
      <c r="N1010">
        <v>3</v>
      </c>
      <c r="O1010" t="s">
        <v>7064</v>
      </c>
      <c r="P1010" t="s">
        <v>7063</v>
      </c>
      <c r="Q1010" t="s">
        <v>7062</v>
      </c>
      <c r="R1010" s="7">
        <v>37987</v>
      </c>
      <c r="S1010" s="8">
        <f t="shared" si="128"/>
        <v>2004</v>
      </c>
      <c r="T1010" s="8">
        <v>2004</v>
      </c>
      <c r="U1010" s="8">
        <f t="shared" si="129"/>
        <v>18</v>
      </c>
      <c r="V1010" s="7">
        <v>38231</v>
      </c>
      <c r="W1010" t="s">
        <v>608</v>
      </c>
      <c r="X1010" s="2">
        <v>0.21099999999999999</v>
      </c>
      <c r="Y1010" s="6">
        <f t="shared" si="126"/>
        <v>5.6325244921384904E-3</v>
      </c>
      <c r="AA1010">
        <v>9168516</v>
      </c>
      <c r="AB1010">
        <v>18936</v>
      </c>
      <c r="AD1010" t="s">
        <v>6</v>
      </c>
      <c r="AE1010" t="s">
        <v>607</v>
      </c>
      <c r="AF1010">
        <v>9</v>
      </c>
      <c r="AH1010" t="s">
        <v>7061</v>
      </c>
      <c r="AI1010" t="s">
        <v>7060</v>
      </c>
      <c r="AJ1010" t="s">
        <v>7059</v>
      </c>
      <c r="AK1010" t="s">
        <v>7058</v>
      </c>
      <c r="AL1010">
        <v>0</v>
      </c>
      <c r="AM1010" s="5">
        <f t="shared" si="130"/>
        <v>0</v>
      </c>
      <c r="AN1010" s="4">
        <f t="shared" si="127"/>
        <v>0</v>
      </c>
      <c r="AO1010" s="3"/>
      <c r="AP1010">
        <v>0</v>
      </c>
      <c r="AR1010" t="s">
        <v>1</v>
      </c>
      <c r="AT1010" s="2">
        <v>0.52500000000000002</v>
      </c>
      <c r="AU1010" s="1">
        <f t="shared" si="131"/>
        <v>0.39427671444969431</v>
      </c>
      <c r="AV1010" s="1">
        <f t="shared" si="132"/>
        <v>0.28162622460692455</v>
      </c>
      <c r="AW1010" s="1">
        <f t="shared" si="133"/>
        <v>0.1689757347641547</v>
      </c>
    </row>
    <row r="1011" spans="1:49" x14ac:dyDescent="0.2">
      <c r="A1011">
        <v>1009</v>
      </c>
      <c r="B1011" t="s">
        <v>7057</v>
      </c>
      <c r="F1011" t="s">
        <v>7056</v>
      </c>
      <c r="G1011" t="s">
        <v>17</v>
      </c>
      <c r="H1011" t="s">
        <v>16</v>
      </c>
      <c r="I1011" t="s">
        <v>7055</v>
      </c>
      <c r="J1011">
        <v>60018873</v>
      </c>
      <c r="K1011" t="s">
        <v>7054</v>
      </c>
      <c r="L1011" t="s">
        <v>7053</v>
      </c>
      <c r="M1011" t="s">
        <v>565</v>
      </c>
      <c r="N1011">
        <v>3</v>
      </c>
      <c r="O1011" t="s">
        <v>7052</v>
      </c>
      <c r="P1011" t="s">
        <v>7051</v>
      </c>
      <c r="Q1011" t="s">
        <v>7050</v>
      </c>
      <c r="R1011" s="7">
        <v>37987</v>
      </c>
      <c r="S1011" s="8">
        <f t="shared" si="128"/>
        <v>2004</v>
      </c>
      <c r="T1011" s="8">
        <v>2004</v>
      </c>
      <c r="U1011" s="8">
        <f t="shared" si="129"/>
        <v>18</v>
      </c>
      <c r="V1011" s="7">
        <v>38231</v>
      </c>
      <c r="W1011" t="s">
        <v>608</v>
      </c>
      <c r="X1011" s="2">
        <v>0.21099999999999999</v>
      </c>
      <c r="Y1011" s="6">
        <f t="shared" si="126"/>
        <v>5.6325244921384904E-3</v>
      </c>
      <c r="AA1011">
        <v>9168516</v>
      </c>
      <c r="AB1011">
        <v>18936</v>
      </c>
      <c r="AD1011" t="s">
        <v>6</v>
      </c>
      <c r="AE1011" t="s">
        <v>607</v>
      </c>
      <c r="AF1011">
        <v>9</v>
      </c>
      <c r="AH1011" t="s">
        <v>7049</v>
      </c>
      <c r="AI1011" t="s">
        <v>7048</v>
      </c>
      <c r="AJ1011" t="s">
        <v>7047</v>
      </c>
      <c r="AK1011" t="s">
        <v>7046</v>
      </c>
      <c r="AL1011">
        <v>0</v>
      </c>
      <c r="AM1011" s="5">
        <f t="shared" si="130"/>
        <v>0</v>
      </c>
      <c r="AN1011" s="4">
        <f t="shared" si="127"/>
        <v>0</v>
      </c>
      <c r="AO1011" s="3"/>
      <c r="AP1011">
        <v>0</v>
      </c>
      <c r="AR1011" t="s">
        <v>1</v>
      </c>
      <c r="AT1011" s="2">
        <v>0.52500000000000002</v>
      </c>
      <c r="AU1011" s="1">
        <f t="shared" si="131"/>
        <v>0.39427671444969431</v>
      </c>
      <c r="AV1011" s="1">
        <f t="shared" si="132"/>
        <v>0.28162622460692455</v>
      </c>
      <c r="AW1011" s="1">
        <f t="shared" si="133"/>
        <v>0.1689757347641547</v>
      </c>
    </row>
    <row r="1012" spans="1:49" x14ac:dyDescent="0.2">
      <c r="A1012">
        <v>1010</v>
      </c>
      <c r="B1012" t="s">
        <v>7045</v>
      </c>
      <c r="C1012" t="s">
        <v>7044</v>
      </c>
      <c r="D1012" t="s">
        <v>7043</v>
      </c>
      <c r="F1012" t="s">
        <v>7042</v>
      </c>
      <c r="G1012" t="s">
        <v>17</v>
      </c>
      <c r="H1012" t="s">
        <v>16</v>
      </c>
      <c r="I1012" t="s">
        <v>7041</v>
      </c>
      <c r="J1012" t="s">
        <v>7040</v>
      </c>
      <c r="K1012" t="s">
        <v>7039</v>
      </c>
      <c r="L1012" t="s">
        <v>7038</v>
      </c>
      <c r="M1012" t="s">
        <v>7037</v>
      </c>
      <c r="N1012">
        <v>3</v>
      </c>
      <c r="O1012" t="s">
        <v>7036</v>
      </c>
      <c r="P1012" t="s">
        <v>7035</v>
      </c>
      <c r="Q1012" t="s">
        <v>7034</v>
      </c>
      <c r="R1012" s="7">
        <v>37987</v>
      </c>
      <c r="S1012" s="8">
        <f t="shared" si="128"/>
        <v>2004</v>
      </c>
      <c r="T1012" s="8">
        <v>2004</v>
      </c>
      <c r="U1012" s="8">
        <f t="shared" si="129"/>
        <v>18</v>
      </c>
      <c r="V1012" s="7">
        <v>2004</v>
      </c>
      <c r="W1012" t="s">
        <v>843</v>
      </c>
      <c r="X1012" s="2">
        <v>0.54700000000000004</v>
      </c>
      <c r="Y1012" s="6">
        <f t="shared" si="126"/>
        <v>1.4601852593363766E-2</v>
      </c>
      <c r="AA1012">
        <v>14348411</v>
      </c>
      <c r="AB1012">
        <v>17683</v>
      </c>
      <c r="AD1012" t="s">
        <v>6</v>
      </c>
      <c r="AE1012">
        <v>58</v>
      </c>
      <c r="AF1012">
        <v>5</v>
      </c>
      <c r="AH1012" t="s">
        <v>7033</v>
      </c>
      <c r="AI1012" t="s">
        <v>7032</v>
      </c>
      <c r="AJ1012" t="s">
        <v>7031</v>
      </c>
      <c r="AK1012" t="s">
        <v>7030</v>
      </c>
      <c r="AL1012">
        <v>1</v>
      </c>
      <c r="AM1012" s="5">
        <f t="shared" si="130"/>
        <v>5.5555555555555552E-2</v>
      </c>
      <c r="AN1012" s="4">
        <f t="shared" si="127"/>
        <v>8.4143211746392349E-5</v>
      </c>
      <c r="AO1012" s="3"/>
      <c r="AP1012">
        <v>0</v>
      </c>
      <c r="AQ1012" t="s">
        <v>6164</v>
      </c>
      <c r="AR1012" t="s">
        <v>1</v>
      </c>
      <c r="AS1012" t="s">
        <v>4186</v>
      </c>
      <c r="AT1012" s="2" t="s">
        <v>0</v>
      </c>
      <c r="AU1012" s="1">
        <f t="shared" si="131"/>
        <v>1.0246539778878552</v>
      </c>
      <c r="AV1012" s="1">
        <f t="shared" si="132"/>
        <v>0.73429979025550796</v>
      </c>
      <c r="AW1012" s="1">
        <f t="shared" si="133"/>
        <v>0.44394560262316041</v>
      </c>
    </row>
    <row r="1013" spans="1:49" x14ac:dyDescent="0.2">
      <c r="A1013">
        <v>1011</v>
      </c>
      <c r="B1013" t="s">
        <v>7029</v>
      </c>
      <c r="F1013" t="s">
        <v>7028</v>
      </c>
      <c r="G1013" t="s">
        <v>17</v>
      </c>
      <c r="H1013" t="s">
        <v>16</v>
      </c>
      <c r="I1013" t="s">
        <v>7027</v>
      </c>
      <c r="J1013" t="s">
        <v>7026</v>
      </c>
      <c r="K1013" t="s">
        <v>7025</v>
      </c>
      <c r="L1013" t="s">
        <v>7024</v>
      </c>
      <c r="M1013" t="s">
        <v>7023</v>
      </c>
      <c r="N1013">
        <v>4</v>
      </c>
      <c r="O1013" t="s">
        <v>7022</v>
      </c>
      <c r="P1013" t="s">
        <v>7021</v>
      </c>
      <c r="Q1013" t="s">
        <v>7020</v>
      </c>
      <c r="R1013" s="7">
        <v>37987</v>
      </c>
      <c r="S1013" s="8">
        <f t="shared" si="128"/>
        <v>2004</v>
      </c>
      <c r="T1013" s="8">
        <v>2004</v>
      </c>
      <c r="U1013" s="8">
        <f t="shared" si="129"/>
        <v>18</v>
      </c>
      <c r="V1013" s="7">
        <v>38231</v>
      </c>
      <c r="W1013" t="s">
        <v>608</v>
      </c>
      <c r="X1013" s="2">
        <v>0.21099999999999999</v>
      </c>
      <c r="Y1013" s="6">
        <f t="shared" si="126"/>
        <v>5.6325244921384904E-3</v>
      </c>
      <c r="AA1013">
        <v>9168516</v>
      </c>
      <c r="AB1013">
        <v>18936</v>
      </c>
      <c r="AD1013" t="s">
        <v>6</v>
      </c>
      <c r="AE1013" t="s">
        <v>607</v>
      </c>
      <c r="AF1013">
        <v>9</v>
      </c>
      <c r="AH1013" t="s">
        <v>7019</v>
      </c>
      <c r="AI1013" t="s">
        <v>7018</v>
      </c>
      <c r="AJ1013" t="s">
        <v>7017</v>
      </c>
      <c r="AK1013" t="s">
        <v>7016</v>
      </c>
      <c r="AL1013">
        <v>1</v>
      </c>
      <c r="AM1013" s="5">
        <f t="shared" si="130"/>
        <v>5.5555555555555552E-2</v>
      </c>
      <c r="AN1013" s="4">
        <f t="shared" si="127"/>
        <v>8.4143211746392349E-5</v>
      </c>
      <c r="AO1013" s="3"/>
      <c r="AP1013">
        <v>0</v>
      </c>
      <c r="AR1013" t="s">
        <v>1</v>
      </c>
      <c r="AT1013" s="2">
        <v>0.52500000000000002</v>
      </c>
      <c r="AU1013" s="1">
        <f t="shared" si="131"/>
        <v>0.39680101080208607</v>
      </c>
      <c r="AV1013" s="1">
        <f t="shared" si="132"/>
        <v>0.28583338519424412</v>
      </c>
      <c r="AW1013" s="1">
        <f t="shared" si="133"/>
        <v>0.17486575958640219</v>
      </c>
    </row>
    <row r="1014" spans="1:49" x14ac:dyDescent="0.2">
      <c r="A1014">
        <v>1012</v>
      </c>
      <c r="B1014" t="s">
        <v>7015</v>
      </c>
      <c r="C1014" t="s">
        <v>7014</v>
      </c>
      <c r="F1014" t="s">
        <v>7013</v>
      </c>
      <c r="G1014" t="s">
        <v>17</v>
      </c>
      <c r="H1014" t="s">
        <v>16</v>
      </c>
      <c r="I1014" t="s">
        <v>7012</v>
      </c>
      <c r="J1014">
        <v>100324223</v>
      </c>
      <c r="K1014" t="s">
        <v>7011</v>
      </c>
      <c r="L1014" t="s">
        <v>7010</v>
      </c>
      <c r="M1014" t="s">
        <v>329</v>
      </c>
      <c r="N1014">
        <v>3</v>
      </c>
      <c r="O1014" t="s">
        <v>7009</v>
      </c>
      <c r="P1014" t="s">
        <v>7008</v>
      </c>
      <c r="Q1014" t="s">
        <v>7007</v>
      </c>
      <c r="R1014" s="7">
        <v>37987</v>
      </c>
      <c r="S1014" s="8">
        <f t="shared" si="128"/>
        <v>2004</v>
      </c>
      <c r="T1014" s="8">
        <v>2004</v>
      </c>
      <c r="U1014" s="8">
        <f t="shared" si="129"/>
        <v>18</v>
      </c>
      <c r="V1014" s="7">
        <v>37987</v>
      </c>
      <c r="W1014" t="s">
        <v>6911</v>
      </c>
      <c r="X1014" s="2">
        <v>0.69399999999999995</v>
      </c>
      <c r="Y1014" s="6">
        <f t="shared" si="126"/>
        <v>1.8525933637649823E-2</v>
      </c>
      <c r="AA1014">
        <v>7038992</v>
      </c>
      <c r="AB1014">
        <v>13809</v>
      </c>
      <c r="AC1014">
        <v>17127971</v>
      </c>
      <c r="AD1014" t="s">
        <v>6</v>
      </c>
      <c r="AE1014">
        <v>30</v>
      </c>
      <c r="AF1014">
        <v>3</v>
      </c>
      <c r="AH1014" t="s">
        <v>7006</v>
      </c>
      <c r="AI1014" t="s">
        <v>7005</v>
      </c>
      <c r="AK1014" t="s">
        <v>7004</v>
      </c>
      <c r="AL1014">
        <v>11</v>
      </c>
      <c r="AM1014" s="5">
        <f t="shared" si="130"/>
        <v>0.61111111111111116</v>
      </c>
      <c r="AN1014" s="4">
        <f t="shared" si="127"/>
        <v>9.25575329210316E-4</v>
      </c>
      <c r="AO1014" s="3"/>
      <c r="AP1014">
        <v>0</v>
      </c>
      <c r="AR1014" t="s">
        <v>1</v>
      </c>
      <c r="AT1014" s="2">
        <v>2</v>
      </c>
      <c r="AU1014" s="1">
        <f t="shared" si="131"/>
        <v>1.3245826145117969</v>
      </c>
      <c r="AV1014" s="1">
        <f t="shared" si="132"/>
        <v>0.97257544834300702</v>
      </c>
      <c r="AW1014" s="1">
        <f t="shared" si="133"/>
        <v>0.62056828217421678</v>
      </c>
    </row>
    <row r="1015" spans="1:49" x14ac:dyDescent="0.2">
      <c r="A1015">
        <v>1013</v>
      </c>
      <c r="B1015" t="s">
        <v>7003</v>
      </c>
      <c r="C1015" t="s">
        <v>7002</v>
      </c>
      <c r="F1015" t="s">
        <v>7001</v>
      </c>
      <c r="G1015" t="s">
        <v>17</v>
      </c>
      <c r="H1015" t="s">
        <v>16</v>
      </c>
      <c r="I1015" t="s">
        <v>7000</v>
      </c>
      <c r="J1015">
        <v>60071032</v>
      </c>
      <c r="K1015" t="s">
        <v>6969</v>
      </c>
      <c r="L1015" t="s">
        <v>6968</v>
      </c>
      <c r="M1015" t="s">
        <v>329</v>
      </c>
      <c r="N1015">
        <v>1</v>
      </c>
      <c r="O1015" t="s">
        <v>6999</v>
      </c>
      <c r="P1015">
        <v>55429851400</v>
      </c>
      <c r="Q1015">
        <v>60071032</v>
      </c>
      <c r="R1015" s="7">
        <v>37987</v>
      </c>
      <c r="S1015" s="8">
        <f t="shared" si="128"/>
        <v>2004</v>
      </c>
      <c r="T1015" s="8">
        <v>2004</v>
      </c>
      <c r="U1015" s="8">
        <f t="shared" si="129"/>
        <v>18</v>
      </c>
      <c r="V1015" s="7">
        <v>37987</v>
      </c>
      <c r="W1015" t="s">
        <v>6911</v>
      </c>
      <c r="X1015" s="2">
        <v>0.69399999999999995</v>
      </c>
      <c r="Y1015" s="6">
        <f t="shared" si="126"/>
        <v>1.8525933637649823E-2</v>
      </c>
      <c r="AA1015">
        <v>7038992</v>
      </c>
      <c r="AB1015">
        <v>13809</v>
      </c>
      <c r="AC1015">
        <v>17127971</v>
      </c>
      <c r="AD1015" t="s">
        <v>6</v>
      </c>
      <c r="AE1015">
        <v>30</v>
      </c>
      <c r="AF1015">
        <v>3</v>
      </c>
      <c r="AH1015" t="s">
        <v>6998</v>
      </c>
      <c r="AI1015" t="s">
        <v>6997</v>
      </c>
      <c r="AK1015" t="s">
        <v>6996</v>
      </c>
      <c r="AL1015">
        <v>32</v>
      </c>
      <c r="AM1015" s="5">
        <f t="shared" si="130"/>
        <v>1.7777777777777777</v>
      </c>
      <c r="AN1015" s="4">
        <f t="shared" si="127"/>
        <v>2.6925827758845552E-3</v>
      </c>
      <c r="AO1015" s="3"/>
      <c r="AP1015">
        <v>0</v>
      </c>
      <c r="AQ1015" t="s">
        <v>1798</v>
      </c>
      <c r="AR1015" t="s">
        <v>1</v>
      </c>
      <c r="AS1015" t="s">
        <v>1797</v>
      </c>
      <c r="AT1015" s="2">
        <v>2</v>
      </c>
      <c r="AU1015" s="1">
        <f t="shared" si="131"/>
        <v>1.3775928379120241</v>
      </c>
      <c r="AV1015" s="1">
        <f t="shared" si="132"/>
        <v>1.0609258206767189</v>
      </c>
      <c r="AW1015" s="1">
        <f t="shared" si="133"/>
        <v>0.74425880344141349</v>
      </c>
    </row>
    <row r="1016" spans="1:49" x14ac:dyDescent="0.2">
      <c r="A1016">
        <v>1014</v>
      </c>
      <c r="B1016" t="s">
        <v>6995</v>
      </c>
      <c r="C1016" t="s">
        <v>6994</v>
      </c>
      <c r="F1016" t="s">
        <v>6993</v>
      </c>
      <c r="G1016" t="s">
        <v>17</v>
      </c>
      <c r="H1016" t="s">
        <v>16</v>
      </c>
      <c r="I1016" t="s">
        <v>6992</v>
      </c>
      <c r="J1016">
        <v>60071032</v>
      </c>
      <c r="K1016" t="s">
        <v>6969</v>
      </c>
      <c r="L1016" t="s">
        <v>6968</v>
      </c>
      <c r="M1016" t="s">
        <v>329</v>
      </c>
      <c r="N1016">
        <v>3</v>
      </c>
      <c r="O1016" t="s">
        <v>6991</v>
      </c>
      <c r="P1016" t="s">
        <v>6990</v>
      </c>
      <c r="Q1016" t="s">
        <v>6965</v>
      </c>
      <c r="R1016" s="7">
        <v>37987</v>
      </c>
      <c r="S1016" s="8">
        <f t="shared" si="128"/>
        <v>2004</v>
      </c>
      <c r="T1016" s="8">
        <v>2004</v>
      </c>
      <c r="U1016" s="8">
        <f t="shared" si="129"/>
        <v>18</v>
      </c>
      <c r="V1016" s="7">
        <v>37987</v>
      </c>
      <c r="W1016" t="s">
        <v>6911</v>
      </c>
      <c r="X1016" s="2">
        <v>0.69399999999999995</v>
      </c>
      <c r="Y1016" s="6">
        <f t="shared" si="126"/>
        <v>1.8525933637649823E-2</v>
      </c>
      <c r="AA1016">
        <v>7038992</v>
      </c>
      <c r="AB1016">
        <v>13809</v>
      </c>
      <c r="AC1016">
        <v>17127971</v>
      </c>
      <c r="AD1016" t="s">
        <v>6</v>
      </c>
      <c r="AE1016">
        <v>30</v>
      </c>
      <c r="AF1016">
        <v>3</v>
      </c>
      <c r="AH1016" t="s">
        <v>6989</v>
      </c>
      <c r="AI1016" t="s">
        <v>6988</v>
      </c>
      <c r="AK1016" t="s">
        <v>6987</v>
      </c>
      <c r="AL1016">
        <v>18</v>
      </c>
      <c r="AM1016" s="5">
        <f t="shared" si="130"/>
        <v>1</v>
      </c>
      <c r="AN1016" s="4">
        <f t="shared" si="127"/>
        <v>1.5145778114350624E-3</v>
      </c>
      <c r="AO1016" s="3"/>
      <c r="AP1016">
        <v>0</v>
      </c>
      <c r="AR1016" t="s">
        <v>1</v>
      </c>
      <c r="AT1016" s="2">
        <v>2</v>
      </c>
      <c r="AU1016" s="1">
        <f t="shared" si="131"/>
        <v>1.3422526889785396</v>
      </c>
      <c r="AV1016" s="1">
        <f t="shared" si="132"/>
        <v>1.0020255724542442</v>
      </c>
      <c r="AW1016" s="1">
        <f t="shared" si="133"/>
        <v>0.66179845592994901</v>
      </c>
    </row>
    <row r="1017" spans="1:49" x14ac:dyDescent="0.2">
      <c r="A1017">
        <v>1015</v>
      </c>
      <c r="B1017" t="s">
        <v>6986</v>
      </c>
      <c r="C1017" t="s">
        <v>6985</v>
      </c>
      <c r="F1017" t="s">
        <v>6984</v>
      </c>
      <c r="G1017" t="s">
        <v>17</v>
      </c>
      <c r="H1017" t="s">
        <v>16</v>
      </c>
      <c r="I1017" t="s">
        <v>6932</v>
      </c>
      <c r="J1017" t="s">
        <v>6983</v>
      </c>
      <c r="K1017" t="s">
        <v>6982</v>
      </c>
      <c r="L1017" t="s">
        <v>6981</v>
      </c>
      <c r="M1017" t="s">
        <v>6980</v>
      </c>
      <c r="N1017">
        <v>8</v>
      </c>
      <c r="O1017" t="s">
        <v>6979</v>
      </c>
      <c r="P1017" t="s">
        <v>6978</v>
      </c>
      <c r="Q1017" t="s">
        <v>6977</v>
      </c>
      <c r="R1017" s="7">
        <v>37987</v>
      </c>
      <c r="S1017" s="8">
        <f t="shared" si="128"/>
        <v>2004</v>
      </c>
      <c r="T1017" s="8">
        <v>2004</v>
      </c>
      <c r="U1017" s="8">
        <f t="shared" si="129"/>
        <v>18</v>
      </c>
      <c r="V1017" s="7">
        <v>37987</v>
      </c>
      <c r="W1017" t="s">
        <v>6911</v>
      </c>
      <c r="X1017" s="2">
        <v>0.69399999999999995</v>
      </c>
      <c r="Y1017" s="6">
        <f t="shared" si="126"/>
        <v>1.8525933637649823E-2</v>
      </c>
      <c r="AA1017">
        <v>7038992</v>
      </c>
      <c r="AB1017">
        <v>13809</v>
      </c>
      <c r="AC1017">
        <v>17127971</v>
      </c>
      <c r="AD1017" t="s">
        <v>6</v>
      </c>
      <c r="AE1017">
        <v>30</v>
      </c>
      <c r="AF1017">
        <v>3</v>
      </c>
      <c r="AH1017" t="s">
        <v>6976</v>
      </c>
      <c r="AI1017" t="s">
        <v>6975</v>
      </c>
      <c r="AK1017" t="s">
        <v>6974</v>
      </c>
      <c r="AL1017">
        <v>9</v>
      </c>
      <c r="AM1017" s="5">
        <f t="shared" si="130"/>
        <v>0.5</v>
      </c>
      <c r="AN1017" s="4">
        <f t="shared" si="127"/>
        <v>7.572889057175312E-4</v>
      </c>
      <c r="AO1017" s="3"/>
      <c r="AP1017">
        <v>0</v>
      </c>
      <c r="AR1017" t="s">
        <v>1</v>
      </c>
      <c r="AT1017" s="2">
        <v>2</v>
      </c>
      <c r="AU1017" s="1">
        <f t="shared" si="131"/>
        <v>1.3195340218070135</v>
      </c>
      <c r="AV1017" s="1">
        <f t="shared" si="132"/>
        <v>0.96416112716836766</v>
      </c>
      <c r="AW1017" s="1">
        <f t="shared" si="133"/>
        <v>0.60878823252972181</v>
      </c>
    </row>
    <row r="1018" spans="1:49" x14ac:dyDescent="0.2">
      <c r="A1018">
        <v>1016</v>
      </c>
      <c r="B1018" t="s">
        <v>6973</v>
      </c>
      <c r="C1018" t="s">
        <v>6972</v>
      </c>
      <c r="F1018" t="s">
        <v>6971</v>
      </c>
      <c r="G1018" t="s">
        <v>17</v>
      </c>
      <c r="H1018" t="s">
        <v>16</v>
      </c>
      <c r="I1018" t="s">
        <v>6970</v>
      </c>
      <c r="J1018">
        <v>60071032</v>
      </c>
      <c r="K1018" t="s">
        <v>6969</v>
      </c>
      <c r="L1018" t="s">
        <v>6968</v>
      </c>
      <c r="M1018" t="s">
        <v>329</v>
      </c>
      <c r="N1018">
        <v>3</v>
      </c>
      <c r="O1018" t="s">
        <v>6967</v>
      </c>
      <c r="P1018" t="s">
        <v>6966</v>
      </c>
      <c r="Q1018" t="s">
        <v>6965</v>
      </c>
      <c r="R1018" s="7">
        <v>37987</v>
      </c>
      <c r="S1018" s="8">
        <f t="shared" si="128"/>
        <v>2004</v>
      </c>
      <c r="T1018" s="8">
        <v>2004</v>
      </c>
      <c r="U1018" s="8">
        <f t="shared" si="129"/>
        <v>18</v>
      </c>
      <c r="V1018" s="7">
        <v>37987</v>
      </c>
      <c r="W1018" t="s">
        <v>6911</v>
      </c>
      <c r="X1018" s="2">
        <v>0.69399999999999995</v>
      </c>
      <c r="Y1018" s="6">
        <f t="shared" si="126"/>
        <v>1.8525933637649823E-2</v>
      </c>
      <c r="AA1018">
        <v>7038992</v>
      </c>
      <c r="AB1018">
        <v>13809</v>
      </c>
      <c r="AC1018">
        <v>17127971</v>
      </c>
      <c r="AD1018" t="s">
        <v>6</v>
      </c>
      <c r="AE1018">
        <v>30</v>
      </c>
      <c r="AF1018">
        <v>3</v>
      </c>
      <c r="AH1018" t="s">
        <v>6964</v>
      </c>
      <c r="AI1018" t="s">
        <v>6963</v>
      </c>
      <c r="AK1018" t="s">
        <v>6962</v>
      </c>
      <c r="AL1018">
        <v>1</v>
      </c>
      <c r="AM1018" s="5">
        <f t="shared" si="130"/>
        <v>5.5555555555555552E-2</v>
      </c>
      <c r="AN1018" s="4">
        <f t="shared" si="127"/>
        <v>8.4143211746392349E-5</v>
      </c>
      <c r="AO1018" s="3"/>
      <c r="AP1018">
        <v>0</v>
      </c>
      <c r="AR1018" t="s">
        <v>1</v>
      </c>
      <c r="AT1018" s="2">
        <v>2</v>
      </c>
      <c r="AU1018" s="1">
        <f t="shared" si="131"/>
        <v>1.2993396509878792</v>
      </c>
      <c r="AV1018" s="1">
        <f t="shared" si="132"/>
        <v>0.93050384246981077</v>
      </c>
      <c r="AW1018" s="1">
        <f t="shared" si="133"/>
        <v>0.56166803395174214</v>
      </c>
    </row>
    <row r="1019" spans="1:49" x14ac:dyDescent="0.2">
      <c r="A1019">
        <v>1017</v>
      </c>
      <c r="B1019" t="s">
        <v>6961</v>
      </c>
      <c r="C1019" t="s">
        <v>6960</v>
      </c>
      <c r="F1019" t="s">
        <v>6959</v>
      </c>
      <c r="G1019" t="s">
        <v>17</v>
      </c>
      <c r="H1019" t="s">
        <v>16</v>
      </c>
      <c r="I1019" t="s">
        <v>6958</v>
      </c>
      <c r="J1019" t="s">
        <v>6957</v>
      </c>
      <c r="K1019" t="s">
        <v>6956</v>
      </c>
      <c r="L1019" t="s">
        <v>6955</v>
      </c>
      <c r="M1019" t="s">
        <v>6954</v>
      </c>
      <c r="N1019">
        <v>5</v>
      </c>
      <c r="O1019" t="s">
        <v>6953</v>
      </c>
      <c r="P1019" t="s">
        <v>6952</v>
      </c>
      <c r="Q1019" t="s">
        <v>6951</v>
      </c>
      <c r="R1019" s="7">
        <v>37987</v>
      </c>
      <c r="S1019" s="8">
        <f t="shared" si="128"/>
        <v>2004</v>
      </c>
      <c r="T1019" s="8">
        <v>2004</v>
      </c>
      <c r="U1019" s="8">
        <f t="shared" si="129"/>
        <v>18</v>
      </c>
      <c r="V1019" s="7">
        <v>37987</v>
      </c>
      <c r="W1019" t="s">
        <v>6911</v>
      </c>
      <c r="X1019" s="2">
        <v>0.69399999999999995</v>
      </c>
      <c r="Y1019" s="6">
        <f t="shared" si="126"/>
        <v>1.8525933637649823E-2</v>
      </c>
      <c r="AA1019">
        <v>7038992</v>
      </c>
      <c r="AB1019">
        <v>13809</v>
      </c>
      <c r="AC1019">
        <v>17127971</v>
      </c>
      <c r="AD1019" t="s">
        <v>6</v>
      </c>
      <c r="AE1019">
        <v>30</v>
      </c>
      <c r="AF1019">
        <v>3</v>
      </c>
      <c r="AH1019" t="s">
        <v>6950</v>
      </c>
      <c r="AI1019" t="s">
        <v>6949</v>
      </c>
      <c r="AK1019" t="s">
        <v>6948</v>
      </c>
      <c r="AL1019">
        <v>1</v>
      </c>
      <c r="AM1019" s="5">
        <f t="shared" si="130"/>
        <v>5.5555555555555552E-2</v>
      </c>
      <c r="AN1019" s="4">
        <f t="shared" si="127"/>
        <v>8.4143211746392349E-5</v>
      </c>
      <c r="AO1019" s="3"/>
      <c r="AP1019">
        <v>0</v>
      </c>
      <c r="AR1019" t="s">
        <v>1</v>
      </c>
      <c r="AT1019" s="2">
        <v>2</v>
      </c>
      <c r="AU1019" s="1">
        <f t="shared" si="131"/>
        <v>1.2993396509878792</v>
      </c>
      <c r="AV1019" s="1">
        <f t="shared" si="132"/>
        <v>0.93050384246981077</v>
      </c>
      <c r="AW1019" s="1">
        <f t="shared" si="133"/>
        <v>0.56166803395174214</v>
      </c>
    </row>
    <row r="1020" spans="1:49" x14ac:dyDescent="0.2">
      <c r="A1020">
        <v>1018</v>
      </c>
      <c r="B1020" t="s">
        <v>6947</v>
      </c>
      <c r="C1020" t="s">
        <v>6946</v>
      </c>
      <c r="F1020" t="s">
        <v>6945</v>
      </c>
      <c r="G1020" t="s">
        <v>17</v>
      </c>
      <c r="H1020" t="s">
        <v>16</v>
      </c>
      <c r="I1020" t="s">
        <v>6944</v>
      </c>
      <c r="J1020">
        <v>60011460</v>
      </c>
      <c r="K1020" t="s">
        <v>6943</v>
      </c>
      <c r="L1020" t="s">
        <v>6942</v>
      </c>
      <c r="M1020" t="s">
        <v>120</v>
      </c>
      <c r="N1020">
        <v>2</v>
      </c>
      <c r="O1020" t="s">
        <v>6941</v>
      </c>
      <c r="P1020" t="s">
        <v>6940</v>
      </c>
      <c r="Q1020" t="s">
        <v>6939</v>
      </c>
      <c r="R1020" s="7">
        <v>37987</v>
      </c>
      <c r="S1020" s="8">
        <f t="shared" si="128"/>
        <v>2004</v>
      </c>
      <c r="T1020" s="8">
        <v>2004</v>
      </c>
      <c r="U1020" s="8">
        <f t="shared" si="129"/>
        <v>18</v>
      </c>
      <c r="V1020" s="7">
        <v>38231</v>
      </c>
      <c r="W1020" t="s">
        <v>1595</v>
      </c>
      <c r="X1020" s="2">
        <v>0.57299999999999995</v>
      </c>
      <c r="Y1020" s="6">
        <f t="shared" si="126"/>
        <v>1.5295907744053816E-2</v>
      </c>
      <c r="AA1020">
        <v>10831363</v>
      </c>
      <c r="AB1020">
        <v>64002</v>
      </c>
      <c r="AD1020" t="s">
        <v>6</v>
      </c>
      <c r="AE1020">
        <v>9</v>
      </c>
      <c r="AF1020">
        <v>3</v>
      </c>
      <c r="AH1020" t="s">
        <v>6938</v>
      </c>
      <c r="AI1020" t="s">
        <v>6937</v>
      </c>
      <c r="AK1020" t="s">
        <v>6936</v>
      </c>
      <c r="AL1020">
        <v>46</v>
      </c>
      <c r="AM1020" s="5">
        <f t="shared" si="130"/>
        <v>2.5555555555555554</v>
      </c>
      <c r="AN1020" s="4">
        <f t="shared" si="127"/>
        <v>3.8705877403340484E-3</v>
      </c>
      <c r="AO1020" s="3"/>
      <c r="AP1020">
        <v>0</v>
      </c>
      <c r="AR1020" t="s">
        <v>1</v>
      </c>
      <c r="AT1020" s="2" t="s">
        <v>0</v>
      </c>
      <c r="AU1020" s="1">
        <f t="shared" si="131"/>
        <v>1.1868311742937885</v>
      </c>
      <c r="AV1020" s="1">
        <f t="shared" si="132"/>
        <v>0.95832477421939322</v>
      </c>
      <c r="AW1020" s="1">
        <f t="shared" si="133"/>
        <v>0.72981837414499773</v>
      </c>
    </row>
    <row r="1021" spans="1:49" x14ac:dyDescent="0.2">
      <c r="A1021">
        <v>1019</v>
      </c>
      <c r="B1021" t="s">
        <v>6935</v>
      </c>
      <c r="C1021" t="s">
        <v>6934</v>
      </c>
      <c r="F1021" t="s">
        <v>6933</v>
      </c>
      <c r="G1021" t="s">
        <v>17</v>
      </c>
      <c r="H1021" t="s">
        <v>16</v>
      </c>
      <c r="I1021" t="s">
        <v>6932</v>
      </c>
      <c r="J1021" t="s">
        <v>6931</v>
      </c>
      <c r="K1021" t="s">
        <v>6930</v>
      </c>
      <c r="L1021" t="s">
        <v>6929</v>
      </c>
      <c r="M1021" t="s">
        <v>6928</v>
      </c>
      <c r="N1021">
        <v>7</v>
      </c>
      <c r="O1021" t="s">
        <v>6927</v>
      </c>
      <c r="P1021" t="s">
        <v>6926</v>
      </c>
      <c r="Q1021" t="s">
        <v>6925</v>
      </c>
      <c r="R1021" s="7">
        <v>37987</v>
      </c>
      <c r="S1021" s="8">
        <f t="shared" si="128"/>
        <v>2004</v>
      </c>
      <c r="T1021" s="8">
        <v>2004</v>
      </c>
      <c r="U1021" s="8">
        <f t="shared" si="129"/>
        <v>18</v>
      </c>
      <c r="V1021" s="7">
        <v>37987</v>
      </c>
      <c r="W1021" t="s">
        <v>6911</v>
      </c>
      <c r="X1021" s="2">
        <v>0.69399999999999995</v>
      </c>
      <c r="Y1021" s="6">
        <f t="shared" si="126"/>
        <v>1.8525933637649823E-2</v>
      </c>
      <c r="AA1021">
        <v>7038992</v>
      </c>
      <c r="AB1021">
        <v>13809</v>
      </c>
      <c r="AC1021">
        <v>17127971</v>
      </c>
      <c r="AD1021" t="s">
        <v>6</v>
      </c>
      <c r="AE1021">
        <v>30</v>
      </c>
      <c r="AF1021">
        <v>3</v>
      </c>
      <c r="AH1021" t="s">
        <v>6924</v>
      </c>
      <c r="AI1021" t="s">
        <v>6923</v>
      </c>
      <c r="AK1021" t="s">
        <v>6922</v>
      </c>
      <c r="AL1021">
        <v>14</v>
      </c>
      <c r="AM1021" s="5">
        <f t="shared" si="130"/>
        <v>0.77777777777777779</v>
      </c>
      <c r="AN1021" s="4">
        <f t="shared" si="127"/>
        <v>1.178004964449493E-3</v>
      </c>
      <c r="AO1021" s="3"/>
      <c r="AP1021">
        <v>0</v>
      </c>
      <c r="AR1021" t="s">
        <v>1</v>
      </c>
      <c r="AT1021" s="2">
        <v>2</v>
      </c>
      <c r="AU1021" s="1">
        <f t="shared" si="131"/>
        <v>1.3321555035689725</v>
      </c>
      <c r="AV1021" s="1">
        <f t="shared" si="132"/>
        <v>0.98519693010496578</v>
      </c>
      <c r="AW1021" s="1">
        <f t="shared" si="133"/>
        <v>0.63823835664095907</v>
      </c>
    </row>
    <row r="1022" spans="1:49" x14ac:dyDescent="0.2">
      <c r="A1022">
        <v>1020</v>
      </c>
      <c r="B1022" t="s">
        <v>6921</v>
      </c>
      <c r="C1022" t="s">
        <v>6920</v>
      </c>
      <c r="F1022" t="s">
        <v>6919</v>
      </c>
      <c r="G1022" t="s">
        <v>17</v>
      </c>
      <c r="H1022" t="s">
        <v>16</v>
      </c>
      <c r="I1022" t="s">
        <v>6918</v>
      </c>
      <c r="J1022" t="s">
        <v>6917</v>
      </c>
      <c r="K1022" t="s">
        <v>6916</v>
      </c>
      <c r="L1022" t="s">
        <v>6915</v>
      </c>
      <c r="M1022" t="s">
        <v>1363</v>
      </c>
      <c r="N1022">
        <v>2</v>
      </c>
      <c r="O1022" t="s">
        <v>6914</v>
      </c>
      <c r="P1022" t="s">
        <v>6913</v>
      </c>
      <c r="Q1022" t="s">
        <v>6912</v>
      </c>
      <c r="R1022" s="7">
        <v>37987</v>
      </c>
      <c r="S1022" s="8">
        <f t="shared" si="128"/>
        <v>2004</v>
      </c>
      <c r="T1022" s="8">
        <v>2004</v>
      </c>
      <c r="U1022" s="8">
        <f t="shared" si="129"/>
        <v>18</v>
      </c>
      <c r="V1022" s="7">
        <v>38139</v>
      </c>
      <c r="W1022" t="s">
        <v>6911</v>
      </c>
      <c r="X1022" s="2">
        <v>0.69399999999999995</v>
      </c>
      <c r="Y1022" s="6">
        <f t="shared" si="126"/>
        <v>1.8525933637649823E-2</v>
      </c>
      <c r="AA1022">
        <v>7038992</v>
      </c>
      <c r="AB1022">
        <v>13809</v>
      </c>
      <c r="AC1022">
        <v>17127971</v>
      </c>
      <c r="AD1022" t="s">
        <v>6</v>
      </c>
      <c r="AE1022">
        <v>30</v>
      </c>
      <c r="AF1022">
        <v>3</v>
      </c>
      <c r="AH1022" t="s">
        <v>6910</v>
      </c>
      <c r="AI1022" t="s">
        <v>6909</v>
      </c>
      <c r="AK1022" t="s">
        <v>6908</v>
      </c>
      <c r="AL1022">
        <v>27</v>
      </c>
      <c r="AM1022" s="5">
        <f t="shared" si="130"/>
        <v>1.5</v>
      </c>
      <c r="AN1022" s="4">
        <f t="shared" si="127"/>
        <v>2.2718667171525938E-3</v>
      </c>
      <c r="AO1022" s="3"/>
      <c r="AP1022">
        <v>0</v>
      </c>
      <c r="AR1022" t="s">
        <v>1</v>
      </c>
      <c r="AT1022" s="2">
        <v>2</v>
      </c>
      <c r="AU1022" s="1">
        <f t="shared" si="131"/>
        <v>1.3649713561500654</v>
      </c>
      <c r="AV1022" s="1">
        <f t="shared" si="132"/>
        <v>1.0398900177401209</v>
      </c>
      <c r="AW1022" s="1">
        <f t="shared" si="133"/>
        <v>0.71480867933017622</v>
      </c>
    </row>
    <row r="1023" spans="1:49" x14ac:dyDescent="0.2">
      <c r="A1023">
        <v>1021</v>
      </c>
      <c r="B1023" t="s">
        <v>6907</v>
      </c>
      <c r="C1023" t="s">
        <v>6906</v>
      </c>
      <c r="F1023" t="s">
        <v>6905</v>
      </c>
      <c r="G1023" t="s">
        <v>17</v>
      </c>
      <c r="H1023" t="s">
        <v>16</v>
      </c>
      <c r="I1023" t="s">
        <v>6904</v>
      </c>
      <c r="J1023" t="s">
        <v>6903</v>
      </c>
      <c r="K1023" t="s">
        <v>6902</v>
      </c>
      <c r="L1023" t="s">
        <v>6901</v>
      </c>
      <c r="M1023" t="s">
        <v>6900</v>
      </c>
      <c r="N1023">
        <v>2</v>
      </c>
      <c r="O1023" t="s">
        <v>6899</v>
      </c>
      <c r="P1023" t="s">
        <v>6898</v>
      </c>
      <c r="Q1023" t="s">
        <v>6897</v>
      </c>
      <c r="R1023" s="7">
        <v>37987</v>
      </c>
      <c r="S1023" s="8">
        <f t="shared" si="128"/>
        <v>2004</v>
      </c>
      <c r="T1023" s="8">
        <v>2004</v>
      </c>
      <c r="U1023" s="8">
        <f t="shared" si="129"/>
        <v>18</v>
      </c>
      <c r="V1023" s="7">
        <v>38139</v>
      </c>
      <c r="W1023" t="s">
        <v>2226</v>
      </c>
      <c r="X1023" s="2">
        <v>0.749</v>
      </c>
      <c r="Y1023" s="6">
        <f t="shared" si="126"/>
        <v>1.9994127225648008E-2</v>
      </c>
      <c r="AA1023" t="s">
        <v>2225</v>
      </c>
      <c r="AB1023">
        <v>20311</v>
      </c>
      <c r="AD1023" t="s">
        <v>6</v>
      </c>
      <c r="AE1023">
        <v>33</v>
      </c>
      <c r="AF1023">
        <v>3</v>
      </c>
      <c r="AH1023" t="s">
        <v>6896</v>
      </c>
      <c r="AI1023" t="s">
        <v>6895</v>
      </c>
      <c r="AJ1023" t="s">
        <v>6894</v>
      </c>
      <c r="AK1023" t="s">
        <v>6893</v>
      </c>
      <c r="AL1023">
        <v>11</v>
      </c>
      <c r="AM1023" s="5">
        <f t="shared" si="130"/>
        <v>0.61111111111111116</v>
      </c>
      <c r="AN1023" s="4">
        <f t="shared" si="127"/>
        <v>9.25575329210316E-4</v>
      </c>
      <c r="AO1023" s="3"/>
      <c r="AP1023">
        <v>1</v>
      </c>
      <c r="AR1023" t="s">
        <v>1</v>
      </c>
      <c r="AT1023" s="2">
        <v>2.3769999999999998</v>
      </c>
      <c r="AU1023" s="1">
        <f t="shared" si="131"/>
        <v>1.4273561656716698</v>
      </c>
      <c r="AV1023" s="1">
        <f t="shared" si="132"/>
        <v>1.0459851277429162</v>
      </c>
      <c r="AW1023" s="1">
        <f t="shared" si="133"/>
        <v>0.66461408981416237</v>
      </c>
    </row>
    <row r="1024" spans="1:49" x14ac:dyDescent="0.2">
      <c r="A1024">
        <v>1022</v>
      </c>
      <c r="B1024" t="s">
        <v>6892</v>
      </c>
      <c r="C1024" t="s">
        <v>6891</v>
      </c>
      <c r="F1024" t="s">
        <v>6890</v>
      </c>
      <c r="G1024" t="s">
        <v>17</v>
      </c>
      <c r="H1024" t="s">
        <v>16</v>
      </c>
      <c r="I1024" t="s">
        <v>6889</v>
      </c>
      <c r="J1024">
        <v>60076296</v>
      </c>
      <c r="K1024" t="s">
        <v>6888</v>
      </c>
      <c r="L1024" t="s">
        <v>6887</v>
      </c>
      <c r="M1024" t="s">
        <v>493</v>
      </c>
      <c r="N1024">
        <v>3</v>
      </c>
      <c r="O1024" t="s">
        <v>6886</v>
      </c>
      <c r="P1024" t="s">
        <v>6885</v>
      </c>
      <c r="Q1024" t="s">
        <v>6884</v>
      </c>
      <c r="R1024" s="7">
        <v>37987</v>
      </c>
      <c r="S1024" s="8">
        <f t="shared" si="128"/>
        <v>2004</v>
      </c>
      <c r="T1024" s="8">
        <v>2004</v>
      </c>
      <c r="U1024" s="8">
        <f t="shared" si="129"/>
        <v>18</v>
      </c>
      <c r="V1024" s="7">
        <v>2004</v>
      </c>
      <c r="W1024" t="s">
        <v>5753</v>
      </c>
      <c r="X1024" s="2">
        <v>2.6219999999999999</v>
      </c>
      <c r="Y1024" s="6">
        <f t="shared" si="126"/>
        <v>6.9992792504204371E-2</v>
      </c>
      <c r="AA1024">
        <v>16807316</v>
      </c>
      <c r="AB1024">
        <v>12091</v>
      </c>
      <c r="AD1024" t="s">
        <v>6</v>
      </c>
      <c r="AE1024">
        <v>4</v>
      </c>
      <c r="AF1024">
        <v>5</v>
      </c>
      <c r="AH1024" t="s">
        <v>6883</v>
      </c>
      <c r="AI1024" t="s">
        <v>6882</v>
      </c>
      <c r="AK1024" t="s">
        <v>6881</v>
      </c>
      <c r="AL1024">
        <v>58</v>
      </c>
      <c r="AM1024" s="5">
        <f t="shared" si="130"/>
        <v>3.2222222222222223</v>
      </c>
      <c r="AN1024" s="4">
        <f t="shared" si="127"/>
        <v>4.8803062812907572E-3</v>
      </c>
      <c r="AO1024" s="3"/>
      <c r="AP1024">
        <v>1</v>
      </c>
      <c r="AR1024" t="s">
        <v>1</v>
      </c>
      <c r="AT1024" s="2">
        <v>6.133</v>
      </c>
      <c r="AU1024" s="1">
        <f t="shared" si="131"/>
        <v>5.0459046637330278</v>
      </c>
      <c r="AV1024" s="1">
        <f t="shared" si="132"/>
        <v>3.7436549392747565</v>
      </c>
      <c r="AW1024" s="1">
        <f t="shared" si="133"/>
        <v>2.4414052148164842</v>
      </c>
    </row>
    <row r="1025" spans="1:49" x14ac:dyDescent="0.2">
      <c r="A1025">
        <v>1023</v>
      </c>
      <c r="B1025" t="s">
        <v>6880</v>
      </c>
      <c r="C1025" t="s">
        <v>6879</v>
      </c>
      <c r="D1025" t="s">
        <v>6878</v>
      </c>
      <c r="F1025" t="s">
        <v>6877</v>
      </c>
      <c r="G1025" t="s">
        <v>17</v>
      </c>
      <c r="H1025" t="s">
        <v>16</v>
      </c>
      <c r="I1025" t="s">
        <v>6876</v>
      </c>
      <c r="J1025" t="s">
        <v>6875</v>
      </c>
      <c r="K1025" t="s">
        <v>6874</v>
      </c>
      <c r="L1025" t="s">
        <v>6873</v>
      </c>
      <c r="M1025" t="s">
        <v>6872</v>
      </c>
      <c r="N1025">
        <v>3</v>
      </c>
      <c r="O1025" t="s">
        <v>6871</v>
      </c>
      <c r="P1025" t="s">
        <v>6870</v>
      </c>
      <c r="Q1025" t="s">
        <v>6869</v>
      </c>
      <c r="R1025" s="7">
        <v>37987</v>
      </c>
      <c r="S1025" s="8">
        <f t="shared" si="128"/>
        <v>2004</v>
      </c>
      <c r="T1025" s="8">
        <v>2004</v>
      </c>
      <c r="U1025" s="8">
        <f t="shared" si="129"/>
        <v>18</v>
      </c>
      <c r="V1025" s="7">
        <v>38261</v>
      </c>
      <c r="W1025" t="s">
        <v>6868</v>
      </c>
      <c r="X1025" s="2">
        <v>4.4909999999999997</v>
      </c>
      <c r="Y1025" s="6">
        <f t="shared" si="126"/>
        <v>0.11988468006726996</v>
      </c>
      <c r="AA1025" t="s">
        <v>6867</v>
      </c>
      <c r="AB1025">
        <v>20862</v>
      </c>
      <c r="AD1025" t="s">
        <v>6</v>
      </c>
      <c r="AE1025">
        <v>12</v>
      </c>
      <c r="AF1025">
        <v>10</v>
      </c>
      <c r="AH1025" t="s">
        <v>6866</v>
      </c>
      <c r="AI1025" t="s">
        <v>6865</v>
      </c>
      <c r="AK1025" t="s">
        <v>6864</v>
      </c>
      <c r="AL1025">
        <v>131</v>
      </c>
      <c r="AM1025" s="5">
        <f t="shared" si="130"/>
        <v>7.2777777777777777</v>
      </c>
      <c r="AN1025" s="4">
        <f t="shared" si="127"/>
        <v>1.1022760738777398E-2</v>
      </c>
      <c r="AO1025" s="3"/>
      <c r="AP1025">
        <v>0</v>
      </c>
      <c r="AQ1025" t="s">
        <v>6863</v>
      </c>
      <c r="AR1025" s="13">
        <v>36815</v>
      </c>
      <c r="AS1025" t="s">
        <v>6862</v>
      </c>
      <c r="AT1025" s="2">
        <v>17.079000000000001</v>
      </c>
      <c r="AU1025" s="1">
        <f t="shared" si="131"/>
        <v>8.7226104268722189</v>
      </c>
      <c r="AV1025" s="1">
        <f t="shared" si="132"/>
        <v>6.5453720403023681</v>
      </c>
      <c r="AW1025" s="1">
        <f t="shared" si="133"/>
        <v>4.3681336537325164</v>
      </c>
    </row>
    <row r="1026" spans="1:49" x14ac:dyDescent="0.2">
      <c r="A1026">
        <v>1024</v>
      </c>
      <c r="B1026" t="s">
        <v>6861</v>
      </c>
      <c r="C1026" t="s">
        <v>6860</v>
      </c>
      <c r="F1026" t="s">
        <v>6859</v>
      </c>
      <c r="G1026" t="s">
        <v>17</v>
      </c>
      <c r="H1026" t="s">
        <v>16</v>
      </c>
      <c r="I1026" t="s">
        <v>6858</v>
      </c>
      <c r="J1026" t="s">
        <v>6857</v>
      </c>
      <c r="K1026" t="s">
        <v>6856</v>
      </c>
      <c r="L1026" t="s">
        <v>6855</v>
      </c>
      <c r="M1026" t="s">
        <v>1877</v>
      </c>
      <c r="N1026">
        <v>4</v>
      </c>
      <c r="O1026" t="s">
        <v>6854</v>
      </c>
      <c r="P1026" t="s">
        <v>6853</v>
      </c>
      <c r="Q1026" t="s">
        <v>6852</v>
      </c>
      <c r="R1026" s="7">
        <v>37987</v>
      </c>
      <c r="S1026" s="8">
        <f t="shared" si="128"/>
        <v>2004</v>
      </c>
      <c r="T1026" s="8">
        <v>2004</v>
      </c>
      <c r="U1026" s="8">
        <f t="shared" si="129"/>
        <v>18</v>
      </c>
      <c r="V1026" s="7">
        <v>2004</v>
      </c>
      <c r="W1026" t="s">
        <v>6851</v>
      </c>
      <c r="X1026" s="2">
        <v>0.41799999999999998</v>
      </c>
      <c r="Y1026" s="6">
        <f t="shared" si="126"/>
        <v>1.1158271268786204E-2</v>
      </c>
      <c r="AA1026">
        <v>10709622</v>
      </c>
      <c r="AB1026">
        <v>13511</v>
      </c>
      <c r="AD1026" t="s">
        <v>6</v>
      </c>
      <c r="AE1026">
        <v>11</v>
      </c>
      <c r="AF1026" s="9">
        <v>44289</v>
      </c>
      <c r="AH1026" t="s">
        <v>6850</v>
      </c>
      <c r="AI1026" t="s">
        <v>6849</v>
      </c>
      <c r="AK1026" t="s">
        <v>6848</v>
      </c>
      <c r="AL1026">
        <v>10</v>
      </c>
      <c r="AM1026" s="5">
        <f t="shared" si="130"/>
        <v>0.55555555555555558</v>
      </c>
      <c r="AN1026" s="4">
        <f t="shared" si="127"/>
        <v>8.414321174639236E-4</v>
      </c>
      <c r="AO1026" s="3"/>
      <c r="AP1026">
        <v>1</v>
      </c>
      <c r="AR1026" t="s">
        <v>1</v>
      </c>
      <c r="AT1026" s="2">
        <v>1.5429999999999999</v>
      </c>
      <c r="AU1026" s="1">
        <f t="shared" si="131"/>
        <v>0.80632195233895188</v>
      </c>
      <c r="AV1026" s="1">
        <f t="shared" si="132"/>
        <v>0.59998516931250634</v>
      </c>
      <c r="AW1026" s="1">
        <f t="shared" si="133"/>
        <v>0.3936483862860608</v>
      </c>
    </row>
    <row r="1027" spans="1:49" x14ac:dyDescent="0.2">
      <c r="A1027">
        <v>1025</v>
      </c>
      <c r="B1027" t="s">
        <v>6847</v>
      </c>
      <c r="E1027">
        <v>15197301</v>
      </c>
      <c r="F1027" t="s">
        <v>6846</v>
      </c>
      <c r="G1027" t="s">
        <v>17</v>
      </c>
      <c r="H1027" t="s">
        <v>16</v>
      </c>
      <c r="I1027" t="s">
        <v>6845</v>
      </c>
      <c r="J1027">
        <v>60015481</v>
      </c>
      <c r="K1027" t="s">
        <v>1751</v>
      </c>
      <c r="L1027" t="s">
        <v>1750</v>
      </c>
      <c r="M1027" t="s">
        <v>120</v>
      </c>
      <c r="N1027">
        <v>3</v>
      </c>
      <c r="O1027" t="s">
        <v>6844</v>
      </c>
      <c r="P1027" t="s">
        <v>6843</v>
      </c>
      <c r="Q1027" t="s">
        <v>6842</v>
      </c>
      <c r="R1027" s="7">
        <v>37987</v>
      </c>
      <c r="S1027" s="8">
        <f t="shared" si="128"/>
        <v>2004</v>
      </c>
      <c r="T1027" s="8">
        <v>2004</v>
      </c>
      <c r="U1027" s="8">
        <f t="shared" si="129"/>
        <v>18</v>
      </c>
      <c r="V1027" s="7">
        <v>2004</v>
      </c>
      <c r="W1027" t="s">
        <v>6660</v>
      </c>
      <c r="X1027" s="2" t="s">
        <v>0</v>
      </c>
      <c r="Y1027" s="6" t="e">
        <f t="shared" ref="Y1027:Y1090" si="134">(X1027-$Z$3)/($Z$2-$Z$3)</f>
        <v>#VALUE!</v>
      </c>
      <c r="AA1027">
        <v>10643745</v>
      </c>
      <c r="AB1027">
        <v>12196</v>
      </c>
      <c r="AD1027" t="s">
        <v>6</v>
      </c>
      <c r="AE1027">
        <v>283</v>
      </c>
      <c r="AH1027" t="s">
        <v>6841</v>
      </c>
      <c r="AI1027" t="s">
        <v>6840</v>
      </c>
      <c r="AK1027" t="s">
        <v>6839</v>
      </c>
      <c r="AL1027">
        <v>15</v>
      </c>
      <c r="AM1027" s="5">
        <f t="shared" si="130"/>
        <v>0.83333333333333337</v>
      </c>
      <c r="AN1027" s="4">
        <f t="shared" ref="AN1027:AN1090" si="135">(AM1027-$AO$3)/($AO$2-$AO$3)</f>
        <v>1.2621481761958854E-3</v>
      </c>
      <c r="AO1027" s="3"/>
      <c r="AP1027">
        <v>0</v>
      </c>
      <c r="AQ1027" t="s">
        <v>6838</v>
      </c>
      <c r="AR1027" t="s">
        <v>6837</v>
      </c>
      <c r="AS1027" t="s">
        <v>6836</v>
      </c>
      <c r="AT1027" s="2" t="s">
        <v>0</v>
      </c>
      <c r="AU1027" s="1" t="e">
        <f t="shared" si="131"/>
        <v>#VALUE!</v>
      </c>
      <c r="AV1027" s="1" t="e">
        <f t="shared" si="132"/>
        <v>#VALUE!</v>
      </c>
      <c r="AW1027" s="1" t="e">
        <f t="shared" si="133"/>
        <v>#VALUE!</v>
      </c>
    </row>
    <row r="1028" spans="1:49" x14ac:dyDescent="0.2">
      <c r="A1028">
        <v>1026</v>
      </c>
      <c r="B1028" t="s">
        <v>6835</v>
      </c>
      <c r="C1028" t="s">
        <v>6834</v>
      </c>
      <c r="F1028" t="s">
        <v>6833</v>
      </c>
      <c r="G1028" t="s">
        <v>17</v>
      </c>
      <c r="H1028" t="s">
        <v>16</v>
      </c>
      <c r="I1028" t="s">
        <v>6832</v>
      </c>
      <c r="N1028">
        <v>9</v>
      </c>
      <c r="O1028" t="s">
        <v>6831</v>
      </c>
      <c r="P1028" t="s">
        <v>6830</v>
      </c>
      <c r="Q1028" t="s">
        <v>6829</v>
      </c>
      <c r="R1028" s="7">
        <v>37987</v>
      </c>
      <c r="S1028" s="8">
        <f t="shared" si="128"/>
        <v>2004</v>
      </c>
      <c r="T1028" s="8">
        <v>2004</v>
      </c>
      <c r="U1028" s="8">
        <f t="shared" si="129"/>
        <v>18</v>
      </c>
      <c r="V1028" s="7">
        <v>38200</v>
      </c>
      <c r="W1028" t="s">
        <v>6761</v>
      </c>
      <c r="X1028" s="2">
        <v>1.3939999999999999</v>
      </c>
      <c r="Y1028" s="6">
        <f t="shared" si="134"/>
        <v>3.721203384853581E-2</v>
      </c>
      <c r="AA1028">
        <v>10944087</v>
      </c>
      <c r="AB1028">
        <v>12862</v>
      </c>
      <c r="AD1028" t="s">
        <v>6</v>
      </c>
      <c r="AE1028">
        <v>12</v>
      </c>
      <c r="AF1028">
        <v>17</v>
      </c>
      <c r="AH1028" t="s">
        <v>6828</v>
      </c>
      <c r="AI1028" t="s">
        <v>6827</v>
      </c>
      <c r="AK1028" t="s">
        <v>6826</v>
      </c>
      <c r="AL1028">
        <v>32</v>
      </c>
      <c r="AM1028" s="5">
        <f t="shared" si="130"/>
        <v>1.7777777777777777</v>
      </c>
      <c r="AN1028" s="4">
        <f t="shared" si="135"/>
        <v>2.6925827758845552E-3</v>
      </c>
      <c r="AO1028" s="3"/>
      <c r="AP1028">
        <v>1</v>
      </c>
      <c r="AR1028" t="s">
        <v>1</v>
      </c>
      <c r="AT1028" s="2">
        <v>3.8940000000000001</v>
      </c>
      <c r="AU1028" s="1">
        <f t="shared" si="131"/>
        <v>2.6856198526740434</v>
      </c>
      <c r="AV1028" s="1">
        <f t="shared" si="132"/>
        <v>1.9952308312210183</v>
      </c>
      <c r="AW1028" s="1">
        <f t="shared" si="133"/>
        <v>1.304841809767993</v>
      </c>
    </row>
    <row r="1029" spans="1:49" x14ac:dyDescent="0.2">
      <c r="A1029">
        <v>1027</v>
      </c>
      <c r="B1029" t="s">
        <v>6825</v>
      </c>
      <c r="C1029" t="s">
        <v>6824</v>
      </c>
      <c r="F1029" t="s">
        <v>6823</v>
      </c>
      <c r="G1029" t="s">
        <v>17</v>
      </c>
      <c r="H1029" t="s">
        <v>16</v>
      </c>
      <c r="I1029" t="s">
        <v>6822</v>
      </c>
      <c r="J1029">
        <v>60011132</v>
      </c>
      <c r="K1029" t="s">
        <v>6821</v>
      </c>
      <c r="L1029" t="s">
        <v>2305</v>
      </c>
      <c r="M1029" t="s">
        <v>120</v>
      </c>
      <c r="N1029">
        <v>3</v>
      </c>
      <c r="O1029" t="s">
        <v>6820</v>
      </c>
      <c r="P1029" t="s">
        <v>6819</v>
      </c>
      <c r="Q1029" t="s">
        <v>6818</v>
      </c>
      <c r="R1029" s="7">
        <v>37987</v>
      </c>
      <c r="S1029" s="8">
        <f t="shared" si="128"/>
        <v>2004</v>
      </c>
      <c r="T1029" s="8">
        <v>2004</v>
      </c>
      <c r="U1029" s="8">
        <f t="shared" si="129"/>
        <v>18</v>
      </c>
      <c r="V1029" s="7" t="s">
        <v>6817</v>
      </c>
      <c r="W1029" t="s">
        <v>1207</v>
      </c>
      <c r="X1029" s="2">
        <v>0.84699999999999998</v>
      </c>
      <c r="Y1029" s="6">
        <f t="shared" si="134"/>
        <v>2.2610181255172047E-2</v>
      </c>
      <c r="AA1029">
        <v>281522</v>
      </c>
      <c r="AB1029">
        <v>12174</v>
      </c>
      <c r="AD1029" t="s">
        <v>6</v>
      </c>
      <c r="AE1029">
        <v>51</v>
      </c>
      <c r="AF1029">
        <v>2</v>
      </c>
      <c r="AH1029" t="s">
        <v>6816</v>
      </c>
      <c r="AI1029" t="s">
        <v>6815</v>
      </c>
      <c r="AK1029" t="s">
        <v>6814</v>
      </c>
      <c r="AL1029">
        <v>1</v>
      </c>
      <c r="AM1029" s="5">
        <f t="shared" si="130"/>
        <v>5.5555555555555552E-2</v>
      </c>
      <c r="AN1029" s="4">
        <f t="shared" si="135"/>
        <v>8.4143211746392349E-5</v>
      </c>
      <c r="AO1029" s="3"/>
      <c r="AP1029">
        <v>0</v>
      </c>
      <c r="AR1029" t="s">
        <v>1</v>
      </c>
      <c r="AT1029" s="2" t="s">
        <v>0</v>
      </c>
      <c r="AU1029" s="1">
        <f t="shared" si="131"/>
        <v>1.5852369842144349</v>
      </c>
      <c r="AV1029" s="1">
        <f t="shared" si="132"/>
        <v>1.134716223345922</v>
      </c>
      <c r="AW1029" s="1">
        <f t="shared" si="133"/>
        <v>0.68419546247740881</v>
      </c>
    </row>
    <row r="1030" spans="1:49" x14ac:dyDescent="0.2">
      <c r="A1030">
        <v>1028</v>
      </c>
      <c r="B1030" t="s">
        <v>6813</v>
      </c>
      <c r="C1030" t="s">
        <v>6812</v>
      </c>
      <c r="E1030">
        <v>15487745</v>
      </c>
      <c r="F1030" t="s">
        <v>6811</v>
      </c>
      <c r="G1030" t="s">
        <v>17</v>
      </c>
      <c r="H1030" t="s">
        <v>16</v>
      </c>
      <c r="I1030" t="s">
        <v>6810</v>
      </c>
      <c r="J1030" t="s">
        <v>6809</v>
      </c>
      <c r="K1030" t="s">
        <v>6808</v>
      </c>
      <c r="L1030" t="s">
        <v>6807</v>
      </c>
      <c r="M1030" t="s">
        <v>64</v>
      </c>
      <c r="N1030">
        <v>4</v>
      </c>
      <c r="O1030" t="s">
        <v>6806</v>
      </c>
      <c r="P1030" t="s">
        <v>6805</v>
      </c>
      <c r="Q1030" t="s">
        <v>6804</v>
      </c>
      <c r="R1030" s="7">
        <v>37987</v>
      </c>
      <c r="S1030" s="8">
        <f t="shared" si="128"/>
        <v>2004</v>
      </c>
      <c r="T1030" s="8">
        <v>2004</v>
      </c>
      <c r="U1030" s="8">
        <f t="shared" si="129"/>
        <v>18</v>
      </c>
      <c r="V1030" s="7">
        <v>38231</v>
      </c>
      <c r="W1030" t="s">
        <v>1088</v>
      </c>
      <c r="X1030" s="2">
        <v>1.4730000000000001</v>
      </c>
      <c r="Y1030" s="6">
        <f t="shared" si="134"/>
        <v>3.9320893729478661E-2</v>
      </c>
      <c r="AA1030">
        <v>942405</v>
      </c>
      <c r="AB1030">
        <v>17871</v>
      </c>
      <c r="AD1030" t="s">
        <v>6</v>
      </c>
      <c r="AE1030">
        <v>31</v>
      </c>
      <c r="AF1030">
        <v>9</v>
      </c>
      <c r="AH1030" t="s">
        <v>6803</v>
      </c>
      <c r="AI1030" t="s">
        <v>6802</v>
      </c>
      <c r="AK1030" t="s">
        <v>6801</v>
      </c>
      <c r="AL1030">
        <v>74</v>
      </c>
      <c r="AM1030" s="5">
        <f t="shared" si="130"/>
        <v>4.1111111111111107</v>
      </c>
      <c r="AN1030" s="4">
        <f t="shared" si="135"/>
        <v>6.226597669233034E-3</v>
      </c>
      <c r="AO1030" s="3"/>
      <c r="AP1030">
        <v>0</v>
      </c>
      <c r="AR1030" t="s">
        <v>1</v>
      </c>
      <c r="AT1030" s="2">
        <v>4.0709999999999997</v>
      </c>
      <c r="AU1030" s="1">
        <f t="shared" si="131"/>
        <v>2.9392604911404971</v>
      </c>
      <c r="AV1030" s="1">
        <f t="shared" si="132"/>
        <v>2.277374569935585</v>
      </c>
      <c r="AW1030" s="1">
        <f t="shared" si="133"/>
        <v>1.6154886487306723</v>
      </c>
    </row>
    <row r="1031" spans="1:49" x14ac:dyDescent="0.2">
      <c r="A1031">
        <v>1029</v>
      </c>
      <c r="B1031" t="s">
        <v>6800</v>
      </c>
      <c r="C1031" t="s">
        <v>6799</v>
      </c>
      <c r="F1031" t="s">
        <v>6798</v>
      </c>
      <c r="G1031" t="s">
        <v>17</v>
      </c>
      <c r="H1031" t="s">
        <v>16</v>
      </c>
      <c r="I1031" t="s">
        <v>6797</v>
      </c>
      <c r="J1031" t="s">
        <v>6796</v>
      </c>
      <c r="K1031" t="s">
        <v>6795</v>
      </c>
      <c r="L1031" t="s">
        <v>6794</v>
      </c>
      <c r="M1031" t="s">
        <v>5728</v>
      </c>
      <c r="N1031">
        <v>6</v>
      </c>
      <c r="O1031" t="s">
        <v>6793</v>
      </c>
      <c r="P1031" t="s">
        <v>6792</v>
      </c>
      <c r="Q1031" t="s">
        <v>6791</v>
      </c>
      <c r="R1031" s="7">
        <v>37987</v>
      </c>
      <c r="S1031" s="8">
        <f t="shared" si="128"/>
        <v>2004</v>
      </c>
      <c r="T1031" s="8">
        <v>2004</v>
      </c>
      <c r="U1031" s="8">
        <f t="shared" si="129"/>
        <v>18</v>
      </c>
      <c r="V1031" s="7">
        <v>38139</v>
      </c>
      <c r="W1031" t="s">
        <v>6790</v>
      </c>
      <c r="X1031" s="2">
        <v>0.79500000000000004</v>
      </c>
      <c r="Y1031" s="6">
        <f t="shared" si="134"/>
        <v>2.1222070953791944E-2</v>
      </c>
      <c r="AA1031">
        <v>9312048</v>
      </c>
      <c r="AB1031">
        <v>20459</v>
      </c>
      <c r="AD1031" t="s">
        <v>6</v>
      </c>
      <c r="AE1031">
        <v>128</v>
      </c>
      <c r="AF1031">
        <v>5</v>
      </c>
      <c r="AH1031" t="s">
        <v>6789</v>
      </c>
      <c r="AI1031" t="s">
        <v>6788</v>
      </c>
      <c r="AJ1031" t="s">
        <v>6787</v>
      </c>
      <c r="AK1031" t="s">
        <v>6786</v>
      </c>
      <c r="AL1031">
        <v>34</v>
      </c>
      <c r="AM1031" s="5">
        <f t="shared" si="130"/>
        <v>1.8888888888888888</v>
      </c>
      <c r="AN1031" s="4">
        <f t="shared" si="135"/>
        <v>2.86086919937734E-3</v>
      </c>
      <c r="AO1031" s="3"/>
      <c r="AP1031">
        <v>0</v>
      </c>
      <c r="AR1031" t="s">
        <v>1</v>
      </c>
      <c r="AT1031" s="2">
        <v>2.6030000000000002</v>
      </c>
      <c r="AU1031" s="1">
        <f t="shared" si="131"/>
        <v>1.5713710427467564</v>
      </c>
      <c r="AV1031" s="1">
        <f t="shared" si="132"/>
        <v>1.2041470076584642</v>
      </c>
      <c r="AW1031" s="1">
        <f t="shared" si="133"/>
        <v>0.83692297257017201</v>
      </c>
    </row>
    <row r="1032" spans="1:49" x14ac:dyDescent="0.2">
      <c r="A1032">
        <v>1030</v>
      </c>
      <c r="B1032" t="s">
        <v>6785</v>
      </c>
      <c r="C1032" t="s">
        <v>6784</v>
      </c>
      <c r="F1032" t="s">
        <v>6783</v>
      </c>
      <c r="G1032" t="s">
        <v>17</v>
      </c>
      <c r="H1032" t="s">
        <v>16</v>
      </c>
      <c r="I1032" t="s">
        <v>6782</v>
      </c>
      <c r="J1032" t="s">
        <v>6781</v>
      </c>
      <c r="K1032" t="s">
        <v>6780</v>
      </c>
      <c r="L1032" t="s">
        <v>6779</v>
      </c>
      <c r="M1032" t="s">
        <v>64</v>
      </c>
      <c r="N1032">
        <v>3</v>
      </c>
      <c r="O1032" t="s">
        <v>6778</v>
      </c>
      <c r="P1032" t="s">
        <v>6777</v>
      </c>
      <c r="Q1032" t="s">
        <v>6776</v>
      </c>
      <c r="R1032" s="7">
        <v>37987</v>
      </c>
      <c r="S1032" s="8">
        <f t="shared" si="128"/>
        <v>2004</v>
      </c>
      <c r="T1032" s="8">
        <v>2004</v>
      </c>
      <c r="U1032" s="8">
        <f t="shared" si="129"/>
        <v>18</v>
      </c>
      <c r="V1032" s="7">
        <v>38231</v>
      </c>
      <c r="W1032" t="s">
        <v>561</v>
      </c>
      <c r="X1032" s="2">
        <v>1.6519999999999999</v>
      </c>
      <c r="Y1032" s="6">
        <f t="shared" si="134"/>
        <v>4.409919649769093E-2</v>
      </c>
      <c r="AA1032" t="s">
        <v>560</v>
      </c>
      <c r="AB1032">
        <v>17337</v>
      </c>
      <c r="AD1032" t="s">
        <v>6</v>
      </c>
      <c r="AE1032">
        <v>52</v>
      </c>
      <c r="AF1032">
        <v>9</v>
      </c>
      <c r="AH1032" t="s">
        <v>6775</v>
      </c>
      <c r="AI1032" t="s">
        <v>6774</v>
      </c>
      <c r="AK1032" t="s">
        <v>6773</v>
      </c>
      <c r="AL1032">
        <v>29</v>
      </c>
      <c r="AM1032" s="5">
        <f t="shared" si="130"/>
        <v>1.6111111111111112</v>
      </c>
      <c r="AN1032" s="4">
        <f t="shared" si="135"/>
        <v>2.4401531406453786E-3</v>
      </c>
      <c r="AO1032" s="3"/>
      <c r="AP1032">
        <v>0</v>
      </c>
      <c r="AR1032" t="s">
        <v>1</v>
      </c>
      <c r="AT1032" s="2" t="s">
        <v>0</v>
      </c>
      <c r="AU1032" s="1">
        <f t="shared" si="131"/>
        <v>3.1601483490577267</v>
      </c>
      <c r="AV1032" s="1">
        <f t="shared" si="132"/>
        <v>2.3269674819168156</v>
      </c>
      <c r="AW1032" s="1">
        <f t="shared" si="133"/>
        <v>1.4937866147759042</v>
      </c>
    </row>
    <row r="1033" spans="1:49" x14ac:dyDescent="0.2">
      <c r="A1033">
        <v>1031</v>
      </c>
      <c r="B1033" t="s">
        <v>6772</v>
      </c>
      <c r="C1033" t="s">
        <v>6771</v>
      </c>
      <c r="F1033" t="s">
        <v>6770</v>
      </c>
      <c r="G1033" t="s">
        <v>17</v>
      </c>
      <c r="H1033" t="s">
        <v>16</v>
      </c>
      <c r="I1033" t="s">
        <v>6769</v>
      </c>
      <c r="J1033" t="s">
        <v>6768</v>
      </c>
      <c r="K1033" t="s">
        <v>6767</v>
      </c>
      <c r="L1033" t="s">
        <v>6766</v>
      </c>
      <c r="M1033" t="s">
        <v>6765</v>
      </c>
      <c r="N1033">
        <v>7</v>
      </c>
      <c r="O1033" t="s">
        <v>6764</v>
      </c>
      <c r="P1033" t="s">
        <v>6763</v>
      </c>
      <c r="Q1033" t="s">
        <v>6762</v>
      </c>
      <c r="R1033" s="7">
        <v>37987</v>
      </c>
      <c r="S1033" s="8">
        <f t="shared" si="128"/>
        <v>2004</v>
      </c>
      <c r="T1033" s="8">
        <v>2004</v>
      </c>
      <c r="U1033" s="8">
        <f t="shared" si="129"/>
        <v>18</v>
      </c>
      <c r="V1033" s="7">
        <v>38139</v>
      </c>
      <c r="W1033" t="s">
        <v>6761</v>
      </c>
      <c r="X1033" s="2">
        <v>1.3939999999999999</v>
      </c>
      <c r="Y1033" s="6">
        <f t="shared" si="134"/>
        <v>3.721203384853581E-2</v>
      </c>
      <c r="AA1033">
        <v>10944087</v>
      </c>
      <c r="AB1033">
        <v>12862</v>
      </c>
      <c r="AD1033" t="s">
        <v>6</v>
      </c>
      <c r="AE1033">
        <v>12</v>
      </c>
      <c r="AF1033">
        <v>13</v>
      </c>
      <c r="AH1033" t="s">
        <v>6760</v>
      </c>
      <c r="AI1033" t="s">
        <v>6759</v>
      </c>
      <c r="AK1033" t="s">
        <v>6758</v>
      </c>
      <c r="AL1033">
        <v>33</v>
      </c>
      <c r="AM1033" s="5">
        <f t="shared" si="130"/>
        <v>1.8333333333333333</v>
      </c>
      <c r="AN1033" s="4">
        <f t="shared" si="135"/>
        <v>2.7767259876309478E-3</v>
      </c>
      <c r="AO1033" s="3"/>
      <c r="AP1033">
        <v>1</v>
      </c>
      <c r="AR1033" t="s">
        <v>1</v>
      </c>
      <c r="AT1033" s="2">
        <v>3.8940000000000001</v>
      </c>
      <c r="AU1033" s="1">
        <f t="shared" si="131"/>
        <v>2.6881441490264351</v>
      </c>
      <c r="AV1033" s="1">
        <f t="shared" si="132"/>
        <v>1.999437991808338</v>
      </c>
      <c r="AW1033" s="1">
        <f t="shared" si="133"/>
        <v>1.3107318345902406</v>
      </c>
    </row>
    <row r="1034" spans="1:49" x14ac:dyDescent="0.2">
      <c r="A1034">
        <v>1032</v>
      </c>
      <c r="B1034" t="s">
        <v>6757</v>
      </c>
      <c r="C1034" t="s">
        <v>6756</v>
      </c>
      <c r="D1034" t="s">
        <v>6755</v>
      </c>
      <c r="F1034" t="s">
        <v>6754</v>
      </c>
      <c r="G1034" t="s">
        <v>17</v>
      </c>
      <c r="H1034" t="s">
        <v>16</v>
      </c>
      <c r="I1034" t="s">
        <v>6753</v>
      </c>
      <c r="J1034" t="s">
        <v>6752</v>
      </c>
      <c r="K1034" t="s">
        <v>6751</v>
      </c>
      <c r="L1034" t="s">
        <v>6750</v>
      </c>
      <c r="M1034" t="s">
        <v>6749</v>
      </c>
      <c r="N1034">
        <v>2</v>
      </c>
      <c r="O1034" t="s">
        <v>6748</v>
      </c>
      <c r="P1034" t="s">
        <v>6747</v>
      </c>
      <c r="Q1034" t="s">
        <v>6746</v>
      </c>
      <c r="R1034" s="7">
        <v>37987</v>
      </c>
      <c r="S1034" s="8">
        <f t="shared" si="128"/>
        <v>2004</v>
      </c>
      <c r="T1034" s="8">
        <v>2004</v>
      </c>
      <c r="U1034" s="8">
        <f t="shared" si="129"/>
        <v>18</v>
      </c>
      <c r="V1034" s="7">
        <v>38231</v>
      </c>
      <c r="W1034" t="s">
        <v>6745</v>
      </c>
      <c r="X1034" s="2">
        <v>0.58099999999999996</v>
      </c>
      <c r="Y1034" s="6">
        <f t="shared" si="134"/>
        <v>1.5509463175035369E-2</v>
      </c>
      <c r="AA1034">
        <v>13869477</v>
      </c>
      <c r="AB1034">
        <v>29121</v>
      </c>
      <c r="AD1034" t="s">
        <v>6</v>
      </c>
      <c r="AE1034">
        <v>24</v>
      </c>
      <c r="AF1034" s="9">
        <v>44289</v>
      </c>
      <c r="AH1034" t="s">
        <v>6744</v>
      </c>
      <c r="AI1034" t="s">
        <v>6743</v>
      </c>
      <c r="AJ1034" t="s">
        <v>6742</v>
      </c>
      <c r="AK1034" t="s">
        <v>6741</v>
      </c>
      <c r="AL1034">
        <v>37</v>
      </c>
      <c r="AM1034" s="5">
        <f t="shared" si="130"/>
        <v>2.0555555555555554</v>
      </c>
      <c r="AN1034" s="4">
        <f t="shared" si="135"/>
        <v>3.113298834616517E-3</v>
      </c>
      <c r="AO1034" s="3"/>
      <c r="AP1034">
        <v>0</v>
      </c>
      <c r="AR1034" t="s">
        <v>1</v>
      </c>
      <c r="AT1034" s="2" t="s">
        <v>0</v>
      </c>
      <c r="AU1034" s="1">
        <f t="shared" si="131"/>
        <v>1.1790613872909714</v>
      </c>
      <c r="AV1034" s="1">
        <f t="shared" si="132"/>
        <v>0.93113810048259427</v>
      </c>
      <c r="AW1034" s="1">
        <f t="shared" si="133"/>
        <v>0.68321481367421733</v>
      </c>
    </row>
    <row r="1035" spans="1:49" x14ac:dyDescent="0.2">
      <c r="A1035">
        <v>1033</v>
      </c>
      <c r="B1035" t="s">
        <v>6740</v>
      </c>
      <c r="C1035" t="s">
        <v>6739</v>
      </c>
      <c r="F1035" t="s">
        <v>6738</v>
      </c>
      <c r="G1035" t="s">
        <v>17</v>
      </c>
      <c r="H1035" t="s">
        <v>16</v>
      </c>
      <c r="I1035" t="s">
        <v>6737</v>
      </c>
      <c r="J1035">
        <v>60010065</v>
      </c>
      <c r="K1035" t="s">
        <v>1136</v>
      </c>
      <c r="L1035" t="s">
        <v>1135</v>
      </c>
      <c r="M1035" t="s">
        <v>120</v>
      </c>
      <c r="N1035">
        <v>2</v>
      </c>
      <c r="O1035" t="s">
        <v>6736</v>
      </c>
      <c r="P1035" t="s">
        <v>6735</v>
      </c>
      <c r="Q1035" t="s">
        <v>1132</v>
      </c>
      <c r="R1035" s="7">
        <v>37987</v>
      </c>
      <c r="S1035" s="8">
        <f t="shared" si="128"/>
        <v>2004</v>
      </c>
      <c r="T1035" s="8">
        <v>2004</v>
      </c>
      <c r="U1035" s="8">
        <f t="shared" si="129"/>
        <v>18</v>
      </c>
      <c r="V1035" s="7" t="s">
        <v>3788</v>
      </c>
      <c r="W1035" t="s">
        <v>6734</v>
      </c>
      <c r="X1035" s="2">
        <v>0.83599999999999997</v>
      </c>
      <c r="Y1035" s="6">
        <f t="shared" si="134"/>
        <v>2.2316542537572408E-2</v>
      </c>
      <c r="AA1035">
        <v>3615995</v>
      </c>
      <c r="AB1035">
        <v>37206</v>
      </c>
      <c r="AD1035" t="s">
        <v>6</v>
      </c>
      <c r="AE1035">
        <v>68</v>
      </c>
      <c r="AF1035">
        <v>5</v>
      </c>
      <c r="AH1035" t="s">
        <v>6733</v>
      </c>
      <c r="AI1035" t="s">
        <v>6732</v>
      </c>
      <c r="AK1035" t="s">
        <v>6731</v>
      </c>
      <c r="AL1035">
        <v>40</v>
      </c>
      <c r="AM1035" s="5">
        <f t="shared" si="130"/>
        <v>2.2222222222222223</v>
      </c>
      <c r="AN1035" s="4">
        <f t="shared" si="135"/>
        <v>3.3657284698556944E-3</v>
      </c>
      <c r="AO1035" s="3"/>
      <c r="AP1035">
        <v>0</v>
      </c>
      <c r="AR1035" t="s">
        <v>1</v>
      </c>
      <c r="AT1035" s="2">
        <v>2.3069999999999999</v>
      </c>
      <c r="AU1035" s="1">
        <f t="shared" si="131"/>
        <v>1.6631298317257392</v>
      </c>
      <c r="AV1035" s="1">
        <f t="shared" si="132"/>
        <v>1.2841135503714052</v>
      </c>
      <c r="AW1035" s="1">
        <f t="shared" si="133"/>
        <v>0.90509726901707077</v>
      </c>
    </row>
    <row r="1036" spans="1:49" x14ac:dyDescent="0.2">
      <c r="A1036">
        <v>1034</v>
      </c>
      <c r="B1036" t="s">
        <v>6730</v>
      </c>
      <c r="C1036" t="s">
        <v>6729</v>
      </c>
      <c r="D1036" t="s">
        <v>6728</v>
      </c>
      <c r="F1036" t="s">
        <v>6727</v>
      </c>
      <c r="G1036" t="s">
        <v>17</v>
      </c>
      <c r="H1036" t="s">
        <v>16</v>
      </c>
      <c r="I1036" t="s">
        <v>6726</v>
      </c>
      <c r="J1036">
        <v>60021666</v>
      </c>
      <c r="K1036" t="s">
        <v>1489</v>
      </c>
      <c r="L1036" t="s">
        <v>1488</v>
      </c>
      <c r="M1036" t="s">
        <v>1197</v>
      </c>
      <c r="N1036">
        <v>2</v>
      </c>
      <c r="O1036" t="s">
        <v>6725</v>
      </c>
      <c r="P1036" t="s">
        <v>6724</v>
      </c>
      <c r="Q1036" t="s">
        <v>1485</v>
      </c>
      <c r="R1036" s="7">
        <v>37987</v>
      </c>
      <c r="S1036" s="8">
        <f t="shared" si="128"/>
        <v>2004</v>
      </c>
      <c r="T1036" s="8">
        <v>2004</v>
      </c>
      <c r="U1036" s="8">
        <f t="shared" si="129"/>
        <v>18</v>
      </c>
      <c r="V1036" s="7">
        <v>38200</v>
      </c>
      <c r="W1036" t="s">
        <v>6723</v>
      </c>
      <c r="X1036" s="2">
        <v>0.71899999999999997</v>
      </c>
      <c r="Y1036" s="6">
        <f t="shared" si="134"/>
        <v>1.9193294359467178E-2</v>
      </c>
      <c r="AA1036">
        <v>10009361</v>
      </c>
      <c r="AB1036">
        <v>13831</v>
      </c>
      <c r="AD1036" t="s">
        <v>6</v>
      </c>
      <c r="AE1036">
        <v>17</v>
      </c>
      <c r="AF1036">
        <v>3</v>
      </c>
      <c r="AH1036" t="s">
        <v>6722</v>
      </c>
      <c r="AI1036" t="s">
        <v>6721</v>
      </c>
      <c r="AJ1036" t="s">
        <v>6720</v>
      </c>
      <c r="AK1036" t="s">
        <v>6719</v>
      </c>
      <c r="AL1036">
        <v>3</v>
      </c>
      <c r="AM1036" s="5">
        <f t="shared" si="130"/>
        <v>0.16666666666666666</v>
      </c>
      <c r="AN1036" s="4">
        <f t="shared" si="135"/>
        <v>2.5242963523917705E-4</v>
      </c>
      <c r="AO1036" s="3"/>
      <c r="AP1036">
        <v>1</v>
      </c>
      <c r="AR1036" t="s">
        <v>1</v>
      </c>
      <c r="AT1036" s="2">
        <v>2.7690000000000001</v>
      </c>
      <c r="AU1036" s="1">
        <f t="shared" si="131"/>
        <v>1.3511034942198776</v>
      </c>
      <c r="AV1036" s="1">
        <f t="shared" si="132"/>
        <v>0.97228619973531771</v>
      </c>
      <c r="AW1036" s="1">
        <f t="shared" si="133"/>
        <v>0.59346890525075768</v>
      </c>
    </row>
    <row r="1037" spans="1:49" x14ac:dyDescent="0.2">
      <c r="A1037">
        <v>1035</v>
      </c>
      <c r="B1037" t="s">
        <v>6718</v>
      </c>
      <c r="C1037" t="s">
        <v>6717</v>
      </c>
      <c r="E1037">
        <v>15187286</v>
      </c>
      <c r="F1037" t="s">
        <v>6716</v>
      </c>
      <c r="G1037" t="s">
        <v>17</v>
      </c>
      <c r="H1037" t="s">
        <v>16</v>
      </c>
      <c r="I1037" t="s">
        <v>6715</v>
      </c>
      <c r="J1037">
        <v>60006876</v>
      </c>
      <c r="K1037" t="s">
        <v>6714</v>
      </c>
      <c r="L1037" t="s">
        <v>6713</v>
      </c>
      <c r="M1037" t="s">
        <v>3505</v>
      </c>
      <c r="N1037">
        <v>3</v>
      </c>
      <c r="O1037" t="s">
        <v>6712</v>
      </c>
      <c r="P1037" t="s">
        <v>6711</v>
      </c>
      <c r="Q1037" t="s">
        <v>6710</v>
      </c>
      <c r="R1037" s="7">
        <v>37987</v>
      </c>
      <c r="S1037" s="8">
        <f t="shared" si="128"/>
        <v>2004</v>
      </c>
      <c r="T1037" s="8">
        <v>2004</v>
      </c>
      <c r="U1037" s="8">
        <f t="shared" si="129"/>
        <v>18</v>
      </c>
      <c r="V1037" s="7">
        <v>2004</v>
      </c>
      <c r="W1037" t="s">
        <v>6660</v>
      </c>
      <c r="X1037" s="2" t="s">
        <v>0</v>
      </c>
      <c r="Y1037" s="6" t="e">
        <f t="shared" si="134"/>
        <v>#VALUE!</v>
      </c>
      <c r="AA1037">
        <v>10643745</v>
      </c>
      <c r="AB1037">
        <v>12196</v>
      </c>
      <c r="AD1037" t="s">
        <v>6</v>
      </c>
      <c r="AE1037">
        <v>274</v>
      </c>
      <c r="AH1037" t="s">
        <v>6709</v>
      </c>
      <c r="AI1037" t="s">
        <v>6708</v>
      </c>
      <c r="AK1037" t="s">
        <v>6707</v>
      </c>
      <c r="AL1037">
        <v>24</v>
      </c>
      <c r="AM1037" s="5">
        <f t="shared" si="130"/>
        <v>1.3333333333333333</v>
      </c>
      <c r="AN1037" s="4">
        <f t="shared" si="135"/>
        <v>2.0194370819134164E-3</v>
      </c>
      <c r="AO1037" s="3"/>
      <c r="AP1037">
        <v>0</v>
      </c>
      <c r="AR1037" t="s">
        <v>1</v>
      </c>
      <c r="AT1037" s="2" t="s">
        <v>0</v>
      </c>
      <c r="AU1037" s="1" t="e">
        <f t="shared" si="131"/>
        <v>#VALUE!</v>
      </c>
      <c r="AV1037" s="1" t="e">
        <f t="shared" si="132"/>
        <v>#VALUE!</v>
      </c>
      <c r="AW1037" s="1" t="e">
        <f t="shared" si="133"/>
        <v>#VALUE!</v>
      </c>
    </row>
    <row r="1038" spans="1:49" x14ac:dyDescent="0.2">
      <c r="A1038">
        <v>1036</v>
      </c>
      <c r="B1038" t="s">
        <v>6706</v>
      </c>
      <c r="C1038" t="s">
        <v>6705</v>
      </c>
      <c r="E1038">
        <v>15187279</v>
      </c>
      <c r="F1038" t="s">
        <v>6704</v>
      </c>
      <c r="G1038" t="s">
        <v>17</v>
      </c>
      <c r="H1038" t="s">
        <v>16</v>
      </c>
      <c r="I1038" t="s">
        <v>6703</v>
      </c>
      <c r="J1038">
        <v>60011685</v>
      </c>
      <c r="K1038" t="s">
        <v>6702</v>
      </c>
      <c r="L1038" t="s">
        <v>6701</v>
      </c>
      <c r="M1038" t="s">
        <v>4620</v>
      </c>
      <c r="N1038">
        <v>1</v>
      </c>
      <c r="O1038" t="s">
        <v>6700</v>
      </c>
      <c r="P1038">
        <v>7005047468</v>
      </c>
      <c r="Q1038">
        <v>60011685</v>
      </c>
      <c r="R1038" s="7">
        <v>37987</v>
      </c>
      <c r="S1038" s="8">
        <f t="shared" si="128"/>
        <v>2004</v>
      </c>
      <c r="T1038" s="8">
        <v>2004</v>
      </c>
      <c r="U1038" s="8">
        <f t="shared" si="129"/>
        <v>18</v>
      </c>
      <c r="V1038" s="7">
        <v>2004</v>
      </c>
      <c r="W1038" t="s">
        <v>6660</v>
      </c>
      <c r="X1038" s="2" t="s">
        <v>0</v>
      </c>
      <c r="Y1038" s="6" t="e">
        <f t="shared" si="134"/>
        <v>#VALUE!</v>
      </c>
      <c r="AA1038">
        <v>10643745</v>
      </c>
      <c r="AB1038">
        <v>12196</v>
      </c>
      <c r="AD1038" t="s">
        <v>6</v>
      </c>
      <c r="AE1038">
        <v>274</v>
      </c>
      <c r="AH1038" t="s">
        <v>6699</v>
      </c>
      <c r="AI1038" t="s">
        <v>6698</v>
      </c>
      <c r="AK1038" t="s">
        <v>6697</v>
      </c>
      <c r="AL1038">
        <v>5</v>
      </c>
      <c r="AM1038" s="5">
        <f t="shared" si="130"/>
        <v>0.27777777777777779</v>
      </c>
      <c r="AN1038" s="4">
        <f t="shared" si="135"/>
        <v>4.207160587319618E-4</v>
      </c>
      <c r="AO1038" s="3"/>
      <c r="AP1038">
        <v>0</v>
      </c>
      <c r="AR1038" t="s">
        <v>1</v>
      </c>
      <c r="AT1038" s="2" t="s">
        <v>0</v>
      </c>
      <c r="AU1038" s="1" t="e">
        <f t="shared" si="131"/>
        <v>#VALUE!</v>
      </c>
      <c r="AV1038" s="1" t="e">
        <f t="shared" si="132"/>
        <v>#VALUE!</v>
      </c>
      <c r="AW1038" s="1" t="e">
        <f t="shared" si="133"/>
        <v>#VALUE!</v>
      </c>
    </row>
    <row r="1039" spans="1:49" x14ac:dyDescent="0.2">
      <c r="A1039">
        <v>1037</v>
      </c>
      <c r="B1039" t="s">
        <v>6696</v>
      </c>
      <c r="C1039" t="s">
        <v>6695</v>
      </c>
      <c r="E1039">
        <v>15187273</v>
      </c>
      <c r="F1039" t="s">
        <v>6694</v>
      </c>
      <c r="G1039" t="s">
        <v>17</v>
      </c>
      <c r="H1039" t="s">
        <v>16</v>
      </c>
      <c r="I1039" t="s">
        <v>6693</v>
      </c>
      <c r="J1039">
        <v>60027811</v>
      </c>
      <c r="K1039" t="s">
        <v>6692</v>
      </c>
      <c r="L1039" t="s">
        <v>6691</v>
      </c>
      <c r="M1039" t="s">
        <v>6690</v>
      </c>
      <c r="N1039">
        <v>3</v>
      </c>
      <c r="O1039" t="s">
        <v>6689</v>
      </c>
      <c r="P1039" t="s">
        <v>6688</v>
      </c>
      <c r="Q1039" t="s">
        <v>6687</v>
      </c>
      <c r="R1039" s="7">
        <v>37987</v>
      </c>
      <c r="S1039" s="8">
        <f t="shared" si="128"/>
        <v>2004</v>
      </c>
      <c r="T1039" s="8">
        <v>2004</v>
      </c>
      <c r="U1039" s="8">
        <f t="shared" si="129"/>
        <v>18</v>
      </c>
      <c r="V1039" s="7">
        <v>2004</v>
      </c>
      <c r="W1039" t="s">
        <v>6660</v>
      </c>
      <c r="X1039" s="2" t="s">
        <v>0</v>
      </c>
      <c r="Y1039" s="6" t="e">
        <f t="shared" si="134"/>
        <v>#VALUE!</v>
      </c>
      <c r="AA1039">
        <v>10643745</v>
      </c>
      <c r="AB1039">
        <v>12196</v>
      </c>
      <c r="AD1039" t="s">
        <v>6</v>
      </c>
      <c r="AE1039">
        <v>274</v>
      </c>
      <c r="AH1039" t="s">
        <v>6686</v>
      </c>
      <c r="AI1039" t="s">
        <v>6685</v>
      </c>
      <c r="AK1039" t="s">
        <v>6684</v>
      </c>
      <c r="AL1039">
        <v>4</v>
      </c>
      <c r="AM1039" s="5">
        <f t="shared" si="130"/>
        <v>0.22222222222222221</v>
      </c>
      <c r="AN1039" s="4">
        <f t="shared" si="135"/>
        <v>3.365728469855694E-4</v>
      </c>
      <c r="AO1039" s="3"/>
      <c r="AP1039">
        <v>0</v>
      </c>
      <c r="AR1039" t="s">
        <v>1</v>
      </c>
      <c r="AT1039" s="2" t="s">
        <v>0</v>
      </c>
      <c r="AU1039" s="1" t="e">
        <f t="shared" si="131"/>
        <v>#VALUE!</v>
      </c>
      <c r="AV1039" s="1" t="e">
        <f t="shared" si="132"/>
        <v>#VALUE!</v>
      </c>
      <c r="AW1039" s="1" t="e">
        <f t="shared" si="133"/>
        <v>#VALUE!</v>
      </c>
    </row>
    <row r="1040" spans="1:49" x14ac:dyDescent="0.2">
      <c r="A1040">
        <v>1038</v>
      </c>
      <c r="B1040" t="s">
        <v>6683</v>
      </c>
      <c r="C1040" t="s">
        <v>6682</v>
      </c>
      <c r="F1040" t="s">
        <v>6681</v>
      </c>
      <c r="G1040" t="s">
        <v>17</v>
      </c>
      <c r="H1040" t="s">
        <v>16</v>
      </c>
      <c r="I1040" t="s">
        <v>6680</v>
      </c>
      <c r="J1040">
        <v>60000481</v>
      </c>
      <c r="K1040" t="s">
        <v>6679</v>
      </c>
      <c r="L1040" t="s">
        <v>6678</v>
      </c>
      <c r="M1040" t="s">
        <v>26</v>
      </c>
      <c r="N1040">
        <v>2</v>
      </c>
      <c r="O1040" t="s">
        <v>6677</v>
      </c>
      <c r="P1040" t="s">
        <v>6676</v>
      </c>
      <c r="Q1040" t="s">
        <v>6675</v>
      </c>
      <c r="R1040" s="7">
        <v>37987</v>
      </c>
      <c r="S1040" s="8">
        <f t="shared" si="128"/>
        <v>2004</v>
      </c>
      <c r="T1040" s="8">
        <v>2004</v>
      </c>
      <c r="U1040" s="8">
        <f t="shared" si="129"/>
        <v>18</v>
      </c>
      <c r="V1040" s="7">
        <v>38169</v>
      </c>
      <c r="W1040" t="s">
        <v>6674</v>
      </c>
      <c r="X1040" s="2">
        <v>0.26800000000000002</v>
      </c>
      <c r="Y1040" s="6">
        <f t="shared" si="134"/>
        <v>7.1541069378820649E-3</v>
      </c>
      <c r="AA1040">
        <v>3946975</v>
      </c>
      <c r="AB1040">
        <v>24011</v>
      </c>
      <c r="AC1040">
        <v>19709528</v>
      </c>
      <c r="AD1040" t="s">
        <v>6</v>
      </c>
      <c r="AE1040">
        <v>17</v>
      </c>
      <c r="AF1040">
        <v>1</v>
      </c>
      <c r="AH1040" t="s">
        <v>6673</v>
      </c>
      <c r="AI1040" t="s">
        <v>6672</v>
      </c>
      <c r="AJ1040" t="s">
        <v>6671</v>
      </c>
      <c r="AK1040" t="s">
        <v>6670</v>
      </c>
      <c r="AL1040">
        <v>13</v>
      </c>
      <c r="AM1040" s="5">
        <f t="shared" si="130"/>
        <v>0.72222222222222221</v>
      </c>
      <c r="AN1040" s="4">
        <f t="shared" si="135"/>
        <v>1.0938617527031006E-3</v>
      </c>
      <c r="AO1040" s="3"/>
      <c r="AP1040">
        <v>0</v>
      </c>
      <c r="AR1040" t="s">
        <v>1</v>
      </c>
      <c r="AT1040" s="2">
        <v>0.67900000000000005</v>
      </c>
      <c r="AU1040" s="1">
        <f t="shared" si="131"/>
        <v>0.53360333823283757</v>
      </c>
      <c r="AV1040" s="1">
        <f t="shared" si="132"/>
        <v>0.41239843452925823</v>
      </c>
      <c r="AW1040" s="1">
        <f t="shared" si="133"/>
        <v>0.291193530825679</v>
      </c>
    </row>
    <row r="1041" spans="1:49" x14ac:dyDescent="0.2">
      <c r="A1041">
        <v>1039</v>
      </c>
      <c r="B1041" t="s">
        <v>6669</v>
      </c>
      <c r="C1041" t="s">
        <v>6668</v>
      </c>
      <c r="E1041">
        <v>15187275</v>
      </c>
      <c r="F1041" t="s">
        <v>6667</v>
      </c>
      <c r="G1041" t="s">
        <v>17</v>
      </c>
      <c r="H1041" t="s">
        <v>16</v>
      </c>
      <c r="I1041" t="s">
        <v>6666</v>
      </c>
      <c r="J1041">
        <v>60010939</v>
      </c>
      <c r="K1041" t="s">
        <v>6665</v>
      </c>
      <c r="L1041" t="s">
        <v>6664</v>
      </c>
      <c r="M1041" t="s">
        <v>815</v>
      </c>
      <c r="N1041">
        <v>3</v>
      </c>
      <c r="O1041" t="s">
        <v>6663</v>
      </c>
      <c r="P1041" t="s">
        <v>6662</v>
      </c>
      <c r="Q1041" t="s">
        <v>6661</v>
      </c>
      <c r="R1041" s="7">
        <v>37987</v>
      </c>
      <c r="S1041" s="8">
        <f t="shared" si="128"/>
        <v>2004</v>
      </c>
      <c r="T1041" s="8">
        <v>2004</v>
      </c>
      <c r="U1041" s="8">
        <f t="shared" si="129"/>
        <v>18</v>
      </c>
      <c r="V1041" s="7">
        <v>2004</v>
      </c>
      <c r="W1041" t="s">
        <v>6660</v>
      </c>
      <c r="X1041" s="2" t="s">
        <v>0</v>
      </c>
      <c r="Y1041" s="6" t="e">
        <f t="shared" si="134"/>
        <v>#VALUE!</v>
      </c>
      <c r="AA1041">
        <v>10643745</v>
      </c>
      <c r="AB1041">
        <v>12196</v>
      </c>
      <c r="AD1041" t="s">
        <v>6</v>
      </c>
      <c r="AE1041">
        <v>274</v>
      </c>
      <c r="AH1041" t="s">
        <v>6659</v>
      </c>
      <c r="AI1041" t="s">
        <v>6658</v>
      </c>
      <c r="AK1041" t="s">
        <v>6657</v>
      </c>
      <c r="AL1041">
        <v>5</v>
      </c>
      <c r="AM1041" s="5">
        <f t="shared" si="130"/>
        <v>0.27777777777777779</v>
      </c>
      <c r="AN1041" s="4">
        <f t="shared" si="135"/>
        <v>4.207160587319618E-4</v>
      </c>
      <c r="AO1041" s="3"/>
      <c r="AP1041">
        <v>0</v>
      </c>
      <c r="AR1041" t="s">
        <v>1</v>
      </c>
      <c r="AT1041" s="2" t="s">
        <v>0</v>
      </c>
      <c r="AU1041" s="1" t="e">
        <f t="shared" si="131"/>
        <v>#VALUE!</v>
      </c>
      <c r="AV1041" s="1" t="e">
        <f t="shared" si="132"/>
        <v>#VALUE!</v>
      </c>
      <c r="AW1041" s="1" t="e">
        <f t="shared" si="133"/>
        <v>#VALUE!</v>
      </c>
    </row>
    <row r="1042" spans="1:49" x14ac:dyDescent="0.2">
      <c r="A1042">
        <v>1040</v>
      </c>
      <c r="B1042" t="s">
        <v>6656</v>
      </c>
      <c r="C1042" t="s">
        <v>6655</v>
      </c>
      <c r="F1042" t="s">
        <v>6654</v>
      </c>
      <c r="G1042" t="s">
        <v>17</v>
      </c>
      <c r="H1042" t="s">
        <v>16</v>
      </c>
      <c r="I1042" t="s">
        <v>6653</v>
      </c>
      <c r="J1042">
        <v>100751742</v>
      </c>
      <c r="K1042" t="s">
        <v>6652</v>
      </c>
      <c r="L1042" t="s">
        <v>6651</v>
      </c>
      <c r="M1042" t="s">
        <v>1288</v>
      </c>
      <c r="N1042">
        <v>1</v>
      </c>
      <c r="O1042" t="s">
        <v>6650</v>
      </c>
      <c r="P1042">
        <v>55745320200</v>
      </c>
      <c r="Q1042">
        <v>100751742</v>
      </c>
      <c r="R1042" s="7">
        <v>37987</v>
      </c>
      <c r="S1042" s="8">
        <f t="shared" si="128"/>
        <v>2004</v>
      </c>
      <c r="T1042" s="8">
        <v>2004</v>
      </c>
      <c r="U1042" s="8">
        <f t="shared" si="129"/>
        <v>18</v>
      </c>
      <c r="V1042" s="7">
        <v>38169</v>
      </c>
      <c r="W1042" t="s">
        <v>6649</v>
      </c>
      <c r="X1042" s="2">
        <v>0.34899999999999998</v>
      </c>
      <c r="Y1042" s="6">
        <f t="shared" si="134"/>
        <v>9.3163556765702999E-3</v>
      </c>
      <c r="AA1042">
        <v>2564602</v>
      </c>
      <c r="AB1042">
        <v>18958</v>
      </c>
      <c r="AC1042">
        <v>9745971</v>
      </c>
      <c r="AD1042" t="s">
        <v>6</v>
      </c>
      <c r="AE1042">
        <v>21</v>
      </c>
      <c r="AF1042">
        <v>4</v>
      </c>
      <c r="AH1042" t="s">
        <v>6648</v>
      </c>
      <c r="AI1042" t="s">
        <v>6647</v>
      </c>
      <c r="AK1042" t="s">
        <v>6646</v>
      </c>
      <c r="AL1042">
        <v>2</v>
      </c>
      <c r="AM1042" s="5">
        <f t="shared" si="130"/>
        <v>0.1111111111111111</v>
      </c>
      <c r="AN1042" s="4">
        <f t="shared" si="135"/>
        <v>1.682864234927847E-4</v>
      </c>
      <c r="AO1042" s="3"/>
      <c r="AP1042">
        <v>0</v>
      </c>
      <c r="AR1042" t="s">
        <v>1</v>
      </c>
      <c r="AT1042" s="2" t="s">
        <v>0</v>
      </c>
      <c r="AU1042" s="1">
        <f t="shared" si="131"/>
        <v>0.65719349006470451</v>
      </c>
      <c r="AV1042" s="1">
        <f t="shared" si="132"/>
        <v>0.47423210500315421</v>
      </c>
      <c r="AW1042" s="1">
        <f t="shared" si="133"/>
        <v>0.29127071994160392</v>
      </c>
    </row>
    <row r="1043" spans="1:49" x14ac:dyDescent="0.2">
      <c r="A1043">
        <v>1041</v>
      </c>
      <c r="B1043" t="s">
        <v>6645</v>
      </c>
      <c r="C1043" t="s">
        <v>6644</v>
      </c>
      <c r="F1043" t="s">
        <v>6643</v>
      </c>
      <c r="G1043" t="s">
        <v>17</v>
      </c>
      <c r="H1043" t="s">
        <v>16</v>
      </c>
      <c r="I1043" t="s">
        <v>6642</v>
      </c>
      <c r="J1043" t="s">
        <v>6641</v>
      </c>
      <c r="K1043" t="s">
        <v>6640</v>
      </c>
      <c r="L1043" t="s">
        <v>6639</v>
      </c>
      <c r="M1043" t="s">
        <v>6638</v>
      </c>
      <c r="N1043">
        <v>6</v>
      </c>
      <c r="O1043" t="s">
        <v>6637</v>
      </c>
      <c r="P1043" t="s">
        <v>6636</v>
      </c>
      <c r="Q1043" t="s">
        <v>6635</v>
      </c>
      <c r="R1043" s="7">
        <v>37987</v>
      </c>
      <c r="S1043" s="8">
        <f t="shared" si="128"/>
        <v>2004</v>
      </c>
      <c r="T1043" s="8">
        <v>2004</v>
      </c>
      <c r="U1043" s="8">
        <f t="shared" si="129"/>
        <v>18</v>
      </c>
      <c r="V1043" s="7">
        <v>38200</v>
      </c>
      <c r="W1043" t="s">
        <v>3848</v>
      </c>
      <c r="X1043" s="2">
        <v>0.219</v>
      </c>
      <c r="Y1043" s="6">
        <f t="shared" si="134"/>
        <v>5.8460799231200454E-3</v>
      </c>
      <c r="AA1043">
        <v>9320776</v>
      </c>
      <c r="AB1043">
        <v>25756</v>
      </c>
      <c r="AD1043" t="s">
        <v>6</v>
      </c>
      <c r="AE1043">
        <v>59</v>
      </c>
      <c r="AF1043">
        <v>8</v>
      </c>
      <c r="AH1043" t="s">
        <v>6634</v>
      </c>
      <c r="AI1043" t="s">
        <v>6633</v>
      </c>
      <c r="AJ1043" t="s">
        <v>6632</v>
      </c>
      <c r="AK1043" t="s">
        <v>6631</v>
      </c>
      <c r="AL1043">
        <v>4</v>
      </c>
      <c r="AM1043" s="5">
        <f t="shared" si="130"/>
        <v>0.22222222222222221</v>
      </c>
      <c r="AN1043" s="4">
        <f t="shared" si="135"/>
        <v>3.365728469855694E-4</v>
      </c>
      <c r="AO1043" s="3"/>
      <c r="AP1043">
        <v>0</v>
      </c>
      <c r="AR1043" t="s">
        <v>1</v>
      </c>
      <c r="AT1043" s="2" t="s">
        <v>0</v>
      </c>
      <c r="AU1043" s="1">
        <f t="shared" si="131"/>
        <v>0.41932278002797024</v>
      </c>
      <c r="AV1043" s="1">
        <f t="shared" si="132"/>
        <v>0.30913263850528072</v>
      </c>
      <c r="AW1043" s="1">
        <f t="shared" si="133"/>
        <v>0.1989424969825912</v>
      </c>
    </row>
    <row r="1044" spans="1:49" x14ac:dyDescent="0.2">
      <c r="A1044">
        <v>1042</v>
      </c>
      <c r="B1044" t="s">
        <v>6630</v>
      </c>
      <c r="C1044" t="s">
        <v>6629</v>
      </c>
      <c r="F1044" t="s">
        <v>6628</v>
      </c>
      <c r="G1044" t="s">
        <v>17</v>
      </c>
      <c r="H1044" t="s">
        <v>16</v>
      </c>
      <c r="I1044" t="s">
        <v>6627</v>
      </c>
      <c r="J1044" t="s">
        <v>6626</v>
      </c>
      <c r="K1044" t="s">
        <v>6625</v>
      </c>
      <c r="L1044" t="s">
        <v>6624</v>
      </c>
      <c r="M1044" t="s">
        <v>6623</v>
      </c>
      <c r="N1044">
        <v>4</v>
      </c>
      <c r="O1044" t="s">
        <v>6622</v>
      </c>
      <c r="P1044" t="s">
        <v>6621</v>
      </c>
      <c r="Q1044" t="s">
        <v>6620</v>
      </c>
      <c r="R1044" s="7">
        <v>37987</v>
      </c>
      <c r="S1044" s="8">
        <f t="shared" si="128"/>
        <v>2004</v>
      </c>
      <c r="T1044" s="8">
        <v>2004</v>
      </c>
      <c r="U1044" s="8">
        <f t="shared" si="129"/>
        <v>18</v>
      </c>
      <c r="V1044" s="7">
        <v>38231</v>
      </c>
      <c r="W1044" t="s">
        <v>147</v>
      </c>
      <c r="X1044" s="2">
        <v>0.33500000000000002</v>
      </c>
      <c r="Y1044" s="6">
        <f t="shared" si="134"/>
        <v>8.94263367235258E-3</v>
      </c>
      <c r="AA1044">
        <v>10964290</v>
      </c>
      <c r="AB1044">
        <v>18201</v>
      </c>
      <c r="AD1044" t="s">
        <v>6</v>
      </c>
      <c r="AE1044">
        <v>14</v>
      </c>
      <c r="AF1044">
        <v>5</v>
      </c>
      <c r="AH1044" t="s">
        <v>6619</v>
      </c>
      <c r="AI1044" t="s">
        <v>6618</v>
      </c>
      <c r="AJ1044" t="s">
        <v>6617</v>
      </c>
      <c r="AK1044" t="s">
        <v>6616</v>
      </c>
      <c r="AL1044">
        <v>9</v>
      </c>
      <c r="AM1044" s="5">
        <f t="shared" si="130"/>
        <v>0.5</v>
      </c>
      <c r="AN1044" s="4">
        <f t="shared" si="135"/>
        <v>7.572889057175312E-4</v>
      </c>
      <c r="AO1044" s="3"/>
      <c r="AP1044">
        <v>0</v>
      </c>
      <c r="AR1044" t="s">
        <v>1</v>
      </c>
      <c r="AT1044" s="2">
        <v>1.694</v>
      </c>
      <c r="AU1044" s="1">
        <f t="shared" si="131"/>
        <v>0.64870302423620663</v>
      </c>
      <c r="AV1044" s="1">
        <f t="shared" si="132"/>
        <v>0.48499612890350552</v>
      </c>
      <c r="AW1044" s="1">
        <f t="shared" si="133"/>
        <v>0.32128923357080458</v>
      </c>
    </row>
    <row r="1045" spans="1:49" x14ac:dyDescent="0.2">
      <c r="A1045">
        <v>1043</v>
      </c>
      <c r="B1045" t="s">
        <v>6615</v>
      </c>
      <c r="C1045" t="s">
        <v>6614</v>
      </c>
      <c r="F1045" t="s">
        <v>6613</v>
      </c>
      <c r="G1045" t="s">
        <v>17</v>
      </c>
      <c r="H1045" t="s">
        <v>16</v>
      </c>
      <c r="I1045" t="s">
        <v>6612</v>
      </c>
      <c r="J1045" t="s">
        <v>6611</v>
      </c>
      <c r="K1045" t="s">
        <v>6610</v>
      </c>
      <c r="L1045" t="s">
        <v>6609</v>
      </c>
      <c r="M1045" t="s">
        <v>3434</v>
      </c>
      <c r="N1045">
        <v>10</v>
      </c>
      <c r="O1045" t="s">
        <v>6608</v>
      </c>
      <c r="P1045" t="s">
        <v>6607</v>
      </c>
      <c r="Q1045" t="s">
        <v>6606</v>
      </c>
      <c r="R1045" s="7">
        <v>37987</v>
      </c>
      <c r="S1045" s="8">
        <f t="shared" si="128"/>
        <v>2004</v>
      </c>
      <c r="T1045" s="8">
        <v>2004</v>
      </c>
      <c r="U1045" s="8">
        <f t="shared" si="129"/>
        <v>18</v>
      </c>
      <c r="V1045" s="7" t="s">
        <v>6284</v>
      </c>
      <c r="W1045" t="s">
        <v>6605</v>
      </c>
      <c r="X1045" s="2">
        <v>0.32500000000000001</v>
      </c>
      <c r="Y1045" s="6">
        <f t="shared" si="134"/>
        <v>8.6756893836256385E-3</v>
      </c>
      <c r="AA1045">
        <v>204412</v>
      </c>
      <c r="AB1045">
        <v>15467</v>
      </c>
      <c r="AD1045" t="s">
        <v>6</v>
      </c>
      <c r="AE1045">
        <v>47</v>
      </c>
      <c r="AF1045">
        <v>4</v>
      </c>
      <c r="AH1045" t="s">
        <v>6604</v>
      </c>
      <c r="AI1045" t="s">
        <v>6603</v>
      </c>
      <c r="AK1045" t="s">
        <v>6602</v>
      </c>
      <c r="AL1045">
        <v>9</v>
      </c>
      <c r="AM1045" s="5">
        <f t="shared" si="130"/>
        <v>0.5</v>
      </c>
      <c r="AN1045" s="4">
        <f t="shared" si="135"/>
        <v>7.572889057175312E-4</v>
      </c>
      <c r="AO1045" s="3"/>
      <c r="AP1045">
        <v>0</v>
      </c>
      <c r="AQ1045" t="s">
        <v>6601</v>
      </c>
      <c r="AR1045" t="s">
        <v>6600</v>
      </c>
      <c r="AS1045" t="s">
        <v>2396</v>
      </c>
      <c r="AT1045" s="2" t="s">
        <v>0</v>
      </c>
      <c r="AU1045" s="1">
        <f t="shared" si="131"/>
        <v>0.63001692402532061</v>
      </c>
      <c r="AV1045" s="1">
        <f t="shared" si="132"/>
        <v>0.47164891446715845</v>
      </c>
      <c r="AW1045" s="1">
        <f t="shared" si="133"/>
        <v>0.31328090490899635</v>
      </c>
    </row>
    <row r="1046" spans="1:49" x14ac:dyDescent="0.2">
      <c r="A1046">
        <v>1044</v>
      </c>
      <c r="B1046" t="s">
        <v>6599</v>
      </c>
      <c r="C1046" t="s">
        <v>6598</v>
      </c>
      <c r="F1046" t="s">
        <v>6597</v>
      </c>
      <c r="G1046" t="s">
        <v>17</v>
      </c>
      <c r="H1046" t="s">
        <v>16</v>
      </c>
      <c r="I1046" t="s">
        <v>6596</v>
      </c>
      <c r="J1046" t="s">
        <v>6595</v>
      </c>
      <c r="K1046" t="s">
        <v>6594</v>
      </c>
      <c r="L1046" t="s">
        <v>6593</v>
      </c>
      <c r="M1046" t="s">
        <v>6592</v>
      </c>
      <c r="N1046">
        <v>8</v>
      </c>
      <c r="O1046" t="s">
        <v>6591</v>
      </c>
      <c r="P1046" t="s">
        <v>6590</v>
      </c>
      <c r="Q1046" t="s">
        <v>6589</v>
      </c>
      <c r="R1046" s="7">
        <v>37987</v>
      </c>
      <c r="S1046" s="8">
        <f t="shared" si="128"/>
        <v>2004</v>
      </c>
      <c r="T1046" s="8">
        <v>2004</v>
      </c>
      <c r="U1046" s="8">
        <f t="shared" si="129"/>
        <v>18</v>
      </c>
      <c r="V1046" s="7">
        <v>2004</v>
      </c>
      <c r="W1046" t="s">
        <v>1145</v>
      </c>
      <c r="X1046" s="2">
        <v>0.52200000000000002</v>
      </c>
      <c r="Y1046" s="6">
        <f t="shared" si="134"/>
        <v>1.393449187154641E-2</v>
      </c>
      <c r="AA1046">
        <v>9927689</v>
      </c>
      <c r="AB1046">
        <v>27424</v>
      </c>
      <c r="AD1046" t="s">
        <v>6</v>
      </c>
      <c r="AE1046">
        <v>22</v>
      </c>
      <c r="AF1046">
        <v>7</v>
      </c>
      <c r="AH1046" t="s">
        <v>6588</v>
      </c>
      <c r="AI1046" t="s">
        <v>6587</v>
      </c>
      <c r="AJ1046" t="s">
        <v>6586</v>
      </c>
      <c r="AK1046" t="s">
        <v>6585</v>
      </c>
      <c r="AL1046">
        <v>14</v>
      </c>
      <c r="AM1046" s="5">
        <f t="shared" si="130"/>
        <v>0.77777777777777779</v>
      </c>
      <c r="AN1046" s="4">
        <f t="shared" si="135"/>
        <v>1.178004964449493E-3</v>
      </c>
      <c r="AO1046" s="3"/>
      <c r="AP1046">
        <v>1</v>
      </c>
      <c r="AR1046" t="s">
        <v>1</v>
      </c>
      <c r="AT1046" s="2">
        <v>1.88</v>
      </c>
      <c r="AU1046" s="1">
        <f t="shared" si="131"/>
        <v>1.0107545799417335</v>
      </c>
      <c r="AV1046" s="1">
        <f t="shared" si="132"/>
        <v>0.75562484179979517</v>
      </c>
      <c r="AW1046" s="1">
        <f t="shared" si="133"/>
        <v>0.50049510365785677</v>
      </c>
    </row>
    <row r="1047" spans="1:49" x14ac:dyDescent="0.2">
      <c r="A1047">
        <v>1045</v>
      </c>
      <c r="B1047" t="s">
        <v>6584</v>
      </c>
      <c r="C1047" t="s">
        <v>6583</v>
      </c>
      <c r="F1047" t="s">
        <v>6582</v>
      </c>
      <c r="G1047" t="s">
        <v>17</v>
      </c>
      <c r="H1047" t="s">
        <v>16</v>
      </c>
      <c r="I1047" t="s">
        <v>6581</v>
      </c>
      <c r="J1047" t="s">
        <v>6580</v>
      </c>
      <c r="K1047" t="s">
        <v>6579</v>
      </c>
      <c r="L1047" t="s">
        <v>6578</v>
      </c>
      <c r="M1047" t="s">
        <v>6577</v>
      </c>
      <c r="N1047">
        <v>2</v>
      </c>
      <c r="O1047" t="s">
        <v>6576</v>
      </c>
      <c r="P1047" t="s">
        <v>6575</v>
      </c>
      <c r="Q1047" t="s">
        <v>6574</v>
      </c>
      <c r="R1047" s="7">
        <v>37987</v>
      </c>
      <c r="S1047" s="8">
        <f t="shared" si="128"/>
        <v>2004</v>
      </c>
      <c r="T1047" s="8">
        <v>2004</v>
      </c>
      <c r="U1047" s="8">
        <f t="shared" si="129"/>
        <v>18</v>
      </c>
      <c r="V1047" s="7">
        <v>38169</v>
      </c>
      <c r="W1047" t="s">
        <v>1565</v>
      </c>
      <c r="X1047" s="2">
        <v>0.67100000000000004</v>
      </c>
      <c r="Y1047" s="6">
        <f t="shared" si="134"/>
        <v>1.7911961773577855E-2</v>
      </c>
      <c r="AA1047">
        <v>138746</v>
      </c>
      <c r="AB1047">
        <v>19811</v>
      </c>
      <c r="AD1047" t="s">
        <v>6</v>
      </c>
      <c r="AE1047">
        <v>97</v>
      </c>
      <c r="AF1047">
        <v>4</v>
      </c>
      <c r="AH1047" t="s">
        <v>6573</v>
      </c>
      <c r="AI1047" t="s">
        <v>6572</v>
      </c>
      <c r="AJ1047" t="s">
        <v>6571</v>
      </c>
      <c r="AK1047" t="s">
        <v>6570</v>
      </c>
      <c r="AL1047">
        <v>20</v>
      </c>
      <c r="AM1047" s="5">
        <f t="shared" si="130"/>
        <v>1.1111111111111112</v>
      </c>
      <c r="AN1047" s="4">
        <f t="shared" si="135"/>
        <v>1.6828642349278472E-3</v>
      </c>
      <c r="AO1047" s="3"/>
      <c r="AP1047">
        <v>1</v>
      </c>
      <c r="AR1047" t="s">
        <v>1</v>
      </c>
      <c r="AT1047" s="2" t="s">
        <v>0</v>
      </c>
      <c r="AU1047" s="1">
        <f t="shared" si="131"/>
        <v>1.3043232511982852</v>
      </c>
      <c r="AV1047" s="1">
        <f t="shared" si="132"/>
        <v>0.97974130042528507</v>
      </c>
      <c r="AW1047" s="1">
        <f t="shared" si="133"/>
        <v>0.65515934965228495</v>
      </c>
    </row>
    <row r="1048" spans="1:49" x14ac:dyDescent="0.2">
      <c r="A1048">
        <v>1046</v>
      </c>
      <c r="B1048" t="s">
        <v>6569</v>
      </c>
      <c r="C1048" t="s">
        <v>6568</v>
      </c>
      <c r="F1048" t="s">
        <v>6567</v>
      </c>
      <c r="G1048" t="s">
        <v>17</v>
      </c>
      <c r="H1048" t="s">
        <v>16</v>
      </c>
      <c r="I1048" t="s">
        <v>6566</v>
      </c>
      <c r="J1048">
        <v>60056249</v>
      </c>
      <c r="K1048" t="s">
        <v>6565</v>
      </c>
      <c r="L1048" t="s">
        <v>6564</v>
      </c>
      <c r="M1048" t="s">
        <v>2576</v>
      </c>
      <c r="N1048">
        <v>1</v>
      </c>
      <c r="O1048" t="s">
        <v>6563</v>
      </c>
      <c r="P1048">
        <v>57202538964</v>
      </c>
      <c r="Q1048">
        <v>60056249</v>
      </c>
      <c r="R1048" s="7">
        <v>37987</v>
      </c>
      <c r="S1048" s="8">
        <f t="shared" si="128"/>
        <v>2004</v>
      </c>
      <c r="T1048" s="8">
        <v>2004</v>
      </c>
      <c r="U1048" s="8">
        <f t="shared" si="129"/>
        <v>18</v>
      </c>
      <c r="V1048" s="7">
        <v>38200</v>
      </c>
      <c r="W1048" t="s">
        <v>561</v>
      </c>
      <c r="X1048" s="2">
        <v>1.6519999999999999</v>
      </c>
      <c r="Y1048" s="6">
        <f t="shared" si="134"/>
        <v>4.409919649769093E-2</v>
      </c>
      <c r="AA1048" t="s">
        <v>560</v>
      </c>
      <c r="AB1048">
        <v>17337</v>
      </c>
      <c r="AD1048" t="s">
        <v>6</v>
      </c>
      <c r="AE1048">
        <v>52</v>
      </c>
      <c r="AF1048">
        <v>8</v>
      </c>
      <c r="AH1048" t="s">
        <v>6562</v>
      </c>
      <c r="AI1048" t="s">
        <v>6561</v>
      </c>
      <c r="AK1048" t="s">
        <v>6560</v>
      </c>
      <c r="AL1048">
        <v>53</v>
      </c>
      <c r="AM1048" s="5">
        <f t="shared" si="130"/>
        <v>2.9444444444444446</v>
      </c>
      <c r="AN1048" s="4">
        <f t="shared" si="135"/>
        <v>4.4595902225587954E-3</v>
      </c>
      <c r="AO1048" s="3"/>
      <c r="AP1048">
        <v>0</v>
      </c>
      <c r="AR1048" t="s">
        <v>1</v>
      </c>
      <c r="AT1048" s="2" t="s">
        <v>0</v>
      </c>
      <c r="AU1048" s="1">
        <f t="shared" si="131"/>
        <v>3.220731461515129</v>
      </c>
      <c r="AV1048" s="1">
        <f t="shared" si="132"/>
        <v>2.4279393360124866</v>
      </c>
      <c r="AW1048" s="1">
        <f t="shared" si="133"/>
        <v>1.6351472105098437</v>
      </c>
    </row>
    <row r="1049" spans="1:49" x14ac:dyDescent="0.2">
      <c r="A1049">
        <v>1047</v>
      </c>
      <c r="B1049" t="s">
        <v>6559</v>
      </c>
      <c r="C1049" t="s">
        <v>6558</v>
      </c>
      <c r="F1049" t="s">
        <v>6557</v>
      </c>
      <c r="G1049" t="s">
        <v>17</v>
      </c>
      <c r="H1049" t="s">
        <v>16</v>
      </c>
      <c r="I1049" t="s">
        <v>6556</v>
      </c>
      <c r="J1049" t="s">
        <v>6550</v>
      </c>
      <c r="K1049" t="s">
        <v>6555</v>
      </c>
      <c r="L1049" t="s">
        <v>6554</v>
      </c>
      <c r="M1049" t="s">
        <v>6553</v>
      </c>
      <c r="N1049">
        <v>3</v>
      </c>
      <c r="O1049" t="s">
        <v>6552</v>
      </c>
      <c r="P1049" t="s">
        <v>6551</v>
      </c>
      <c r="Q1049" t="s">
        <v>6550</v>
      </c>
      <c r="R1049" s="7">
        <v>37987</v>
      </c>
      <c r="S1049" s="8">
        <f t="shared" si="128"/>
        <v>2004</v>
      </c>
      <c r="T1049" s="8">
        <v>2004</v>
      </c>
      <c r="U1049" s="8">
        <f t="shared" si="129"/>
        <v>18</v>
      </c>
      <c r="V1049" s="7" t="s">
        <v>6284</v>
      </c>
      <c r="W1049" t="s">
        <v>1375</v>
      </c>
      <c r="X1049" s="2">
        <v>0.2</v>
      </c>
      <c r="Y1049" s="6">
        <f t="shared" si="134"/>
        <v>5.3388857745388539E-3</v>
      </c>
      <c r="AA1049">
        <v>161136</v>
      </c>
      <c r="AB1049">
        <v>16718</v>
      </c>
      <c r="AD1049" t="s">
        <v>6</v>
      </c>
      <c r="AE1049">
        <v>58</v>
      </c>
      <c r="AF1049" s="9">
        <v>44415</v>
      </c>
      <c r="AH1049" t="s">
        <v>6549</v>
      </c>
      <c r="AI1049" t="s">
        <v>6548</v>
      </c>
      <c r="AJ1049" t="s">
        <v>6547</v>
      </c>
      <c r="AK1049" t="s">
        <v>6546</v>
      </c>
      <c r="AL1049">
        <v>2</v>
      </c>
      <c r="AM1049" s="5">
        <f t="shared" si="130"/>
        <v>0.1111111111111111</v>
      </c>
      <c r="AN1049" s="4">
        <f t="shared" si="135"/>
        <v>1.682864234927847E-4</v>
      </c>
      <c r="AO1049" s="3"/>
      <c r="AP1049">
        <v>0</v>
      </c>
      <c r="AR1049" t="s">
        <v>1</v>
      </c>
      <c r="AT1049" s="2">
        <v>0.72599999999999998</v>
      </c>
      <c r="AU1049" s="1">
        <f t="shared" si="131"/>
        <v>0.37877059692250331</v>
      </c>
      <c r="AV1049" s="1">
        <f t="shared" si="132"/>
        <v>0.2753586099015819</v>
      </c>
      <c r="AW1049" s="1">
        <f t="shared" si="133"/>
        <v>0.17194662288066054</v>
      </c>
    </row>
    <row r="1050" spans="1:49" x14ac:dyDescent="0.2">
      <c r="A1050">
        <v>1048</v>
      </c>
      <c r="B1050" t="s">
        <v>6545</v>
      </c>
      <c r="C1050" t="s">
        <v>6544</v>
      </c>
      <c r="F1050" t="s">
        <v>6543</v>
      </c>
      <c r="G1050" t="s">
        <v>17</v>
      </c>
      <c r="H1050" t="s">
        <v>16</v>
      </c>
      <c r="I1050" t="s">
        <v>6542</v>
      </c>
      <c r="J1050">
        <v>60011226</v>
      </c>
      <c r="K1050" t="s">
        <v>6541</v>
      </c>
      <c r="L1050" t="s">
        <v>6540</v>
      </c>
      <c r="M1050" t="s">
        <v>493</v>
      </c>
      <c r="N1050">
        <v>3</v>
      </c>
      <c r="O1050" t="s">
        <v>6539</v>
      </c>
      <c r="P1050" t="s">
        <v>6538</v>
      </c>
      <c r="Q1050" t="s">
        <v>6537</v>
      </c>
      <c r="R1050" s="7">
        <v>37987</v>
      </c>
      <c r="S1050" s="8">
        <f t="shared" si="128"/>
        <v>2004</v>
      </c>
      <c r="T1050" s="8">
        <v>2004</v>
      </c>
      <c r="U1050" s="8">
        <f t="shared" si="129"/>
        <v>18</v>
      </c>
      <c r="V1050" s="7" t="s">
        <v>6284</v>
      </c>
      <c r="W1050" t="s">
        <v>1375</v>
      </c>
      <c r="X1050" s="2">
        <v>0.2</v>
      </c>
      <c r="Y1050" s="6">
        <f t="shared" si="134"/>
        <v>5.3388857745388539E-3</v>
      </c>
      <c r="AA1050">
        <v>161136</v>
      </c>
      <c r="AB1050">
        <v>16718</v>
      </c>
      <c r="AD1050" t="s">
        <v>6</v>
      </c>
      <c r="AE1050">
        <v>58</v>
      </c>
      <c r="AF1050" s="9">
        <v>44415</v>
      </c>
      <c r="AH1050" t="s">
        <v>6536</v>
      </c>
      <c r="AI1050" t="s">
        <v>6535</v>
      </c>
      <c r="AJ1050" t="s">
        <v>6534</v>
      </c>
      <c r="AK1050" t="s">
        <v>6533</v>
      </c>
      <c r="AL1050">
        <v>0</v>
      </c>
      <c r="AM1050" s="5">
        <f t="shared" si="130"/>
        <v>0</v>
      </c>
      <c r="AN1050" s="4">
        <f t="shared" si="135"/>
        <v>0</v>
      </c>
      <c r="AO1050" s="3"/>
      <c r="AP1050">
        <v>0</v>
      </c>
      <c r="AR1050" t="s">
        <v>1</v>
      </c>
      <c r="AT1050" s="2">
        <v>0.72599999999999998</v>
      </c>
      <c r="AU1050" s="1">
        <f t="shared" si="131"/>
        <v>0.37372200421771973</v>
      </c>
      <c r="AV1050" s="1">
        <f t="shared" si="132"/>
        <v>0.2669442887269427</v>
      </c>
      <c r="AW1050" s="1">
        <f t="shared" si="133"/>
        <v>0.16016657323616562</v>
      </c>
    </row>
    <row r="1051" spans="1:49" x14ac:dyDescent="0.2">
      <c r="A1051">
        <v>1049</v>
      </c>
      <c r="B1051" t="s">
        <v>6532</v>
      </c>
      <c r="C1051" t="s">
        <v>6531</v>
      </c>
      <c r="F1051" t="s">
        <v>6530</v>
      </c>
      <c r="G1051" t="s">
        <v>17</v>
      </c>
      <c r="H1051" t="s">
        <v>16</v>
      </c>
      <c r="I1051" t="s">
        <v>6529</v>
      </c>
      <c r="J1051" t="s">
        <v>6528</v>
      </c>
      <c r="K1051" t="s">
        <v>6527</v>
      </c>
      <c r="L1051" t="s">
        <v>6526</v>
      </c>
      <c r="M1051" t="s">
        <v>271</v>
      </c>
      <c r="N1051">
        <v>8</v>
      </c>
      <c r="O1051" t="s">
        <v>6525</v>
      </c>
      <c r="P1051" t="s">
        <v>6524</v>
      </c>
      <c r="Q1051" t="s">
        <v>6523</v>
      </c>
      <c r="R1051" s="7">
        <v>37987</v>
      </c>
      <c r="S1051" s="8">
        <f t="shared" si="128"/>
        <v>2004</v>
      </c>
      <c r="T1051" s="8">
        <v>2004</v>
      </c>
      <c r="U1051" s="8">
        <f t="shared" si="129"/>
        <v>18</v>
      </c>
      <c r="V1051" s="7">
        <v>38139</v>
      </c>
      <c r="W1051" t="s">
        <v>4729</v>
      </c>
      <c r="X1051" s="2">
        <v>0.48699999999999999</v>
      </c>
      <c r="Y1051" s="6">
        <f t="shared" si="134"/>
        <v>1.3000186861002109E-2</v>
      </c>
      <c r="AA1051">
        <v>214922</v>
      </c>
      <c r="AB1051">
        <v>130262</v>
      </c>
      <c r="AD1051" t="s">
        <v>6</v>
      </c>
      <c r="AE1051">
        <v>43</v>
      </c>
      <c r="AF1051" s="12">
        <v>0.25</v>
      </c>
      <c r="AH1051" t="s">
        <v>6522</v>
      </c>
      <c r="AI1051" t="s">
        <v>6521</v>
      </c>
      <c r="AJ1051" t="s">
        <v>6520</v>
      </c>
      <c r="AK1051" t="s">
        <v>6519</v>
      </c>
      <c r="AL1051">
        <v>16</v>
      </c>
      <c r="AM1051" s="5">
        <f t="shared" si="130"/>
        <v>0.88888888888888884</v>
      </c>
      <c r="AN1051" s="4">
        <f t="shared" si="135"/>
        <v>1.3462913879422776E-3</v>
      </c>
      <c r="AO1051" s="3"/>
      <c r="AP1051">
        <v>0</v>
      </c>
      <c r="AR1051" t="s">
        <v>1</v>
      </c>
      <c r="AT1051" s="2" t="s">
        <v>0</v>
      </c>
      <c r="AU1051" s="1">
        <f t="shared" si="131"/>
        <v>0.95040182190841604</v>
      </c>
      <c r="AV1051" s="1">
        <f t="shared" si="132"/>
        <v>0.71732391244721927</v>
      </c>
      <c r="AW1051" s="1">
        <f t="shared" si="133"/>
        <v>0.48424600298602272</v>
      </c>
    </row>
    <row r="1052" spans="1:49" x14ac:dyDescent="0.2">
      <c r="A1052">
        <v>1050</v>
      </c>
      <c r="B1052" t="s">
        <v>6518</v>
      </c>
      <c r="C1052" t="s">
        <v>6517</v>
      </c>
      <c r="F1052" t="s">
        <v>6516</v>
      </c>
      <c r="G1052" t="s">
        <v>17</v>
      </c>
      <c r="H1052" t="s">
        <v>16</v>
      </c>
      <c r="I1052" t="s">
        <v>6367</v>
      </c>
      <c r="J1052" t="s">
        <v>6515</v>
      </c>
      <c r="K1052" t="s">
        <v>6514</v>
      </c>
      <c r="L1052" t="s">
        <v>6513</v>
      </c>
      <c r="M1052" t="s">
        <v>458</v>
      </c>
      <c r="N1052">
        <v>5</v>
      </c>
      <c r="O1052" t="s">
        <v>6512</v>
      </c>
      <c r="P1052" t="s">
        <v>6511</v>
      </c>
      <c r="Q1052" t="s">
        <v>6510</v>
      </c>
      <c r="R1052" s="7">
        <v>37987</v>
      </c>
      <c r="S1052" s="8">
        <f t="shared" si="128"/>
        <v>2004</v>
      </c>
      <c r="T1052" s="8">
        <v>2004</v>
      </c>
      <c r="U1052" s="8">
        <f t="shared" si="129"/>
        <v>18</v>
      </c>
      <c r="V1052" s="7">
        <v>38139</v>
      </c>
      <c r="W1052" t="s">
        <v>4729</v>
      </c>
      <c r="X1052" s="2">
        <v>0.48699999999999999</v>
      </c>
      <c r="Y1052" s="6">
        <f t="shared" si="134"/>
        <v>1.3000186861002109E-2</v>
      </c>
      <c r="AA1052">
        <v>214922</v>
      </c>
      <c r="AB1052">
        <v>130262</v>
      </c>
      <c r="AD1052" t="s">
        <v>6</v>
      </c>
      <c r="AE1052">
        <v>43</v>
      </c>
      <c r="AF1052" s="12">
        <v>0.25</v>
      </c>
      <c r="AH1052" t="s">
        <v>6509</v>
      </c>
      <c r="AI1052" t="s">
        <v>6508</v>
      </c>
      <c r="AJ1052" t="s">
        <v>6507</v>
      </c>
      <c r="AK1052" t="s">
        <v>6506</v>
      </c>
      <c r="AL1052">
        <v>2</v>
      </c>
      <c r="AM1052" s="5">
        <f t="shared" si="130"/>
        <v>0.1111111111111111</v>
      </c>
      <c r="AN1052" s="4">
        <f t="shared" si="135"/>
        <v>1.682864234927847E-4</v>
      </c>
      <c r="AO1052" s="3"/>
      <c r="AP1052">
        <v>0</v>
      </c>
      <c r="AR1052" t="s">
        <v>1</v>
      </c>
      <c r="AT1052" s="2" t="s">
        <v>0</v>
      </c>
      <c r="AU1052" s="1">
        <f t="shared" si="131"/>
        <v>0.91506167297493113</v>
      </c>
      <c r="AV1052" s="1">
        <f t="shared" si="132"/>
        <v>0.65842366422474463</v>
      </c>
      <c r="AW1052" s="1">
        <f t="shared" si="133"/>
        <v>0.40178565547455813</v>
      </c>
    </row>
    <row r="1053" spans="1:49" x14ac:dyDescent="0.2">
      <c r="A1053">
        <v>1051</v>
      </c>
      <c r="B1053" t="s">
        <v>6505</v>
      </c>
      <c r="C1053" t="s">
        <v>6504</v>
      </c>
      <c r="F1053" t="s">
        <v>6503</v>
      </c>
      <c r="G1053" t="s">
        <v>17</v>
      </c>
      <c r="H1053" t="s">
        <v>16</v>
      </c>
      <c r="I1053" t="s">
        <v>6367</v>
      </c>
      <c r="J1053" t="s">
        <v>6502</v>
      </c>
      <c r="K1053" t="s">
        <v>6501</v>
      </c>
      <c r="L1053" t="s">
        <v>6500</v>
      </c>
      <c r="M1053" t="s">
        <v>6499</v>
      </c>
      <c r="N1053">
        <v>3</v>
      </c>
      <c r="O1053" t="s">
        <v>6498</v>
      </c>
      <c r="P1053" t="s">
        <v>6497</v>
      </c>
      <c r="Q1053" t="s">
        <v>6496</v>
      </c>
      <c r="R1053" s="7">
        <v>37987</v>
      </c>
      <c r="S1053" s="8">
        <f t="shared" si="128"/>
        <v>2004</v>
      </c>
      <c r="T1053" s="8">
        <v>2004</v>
      </c>
      <c r="U1053" s="8">
        <f t="shared" si="129"/>
        <v>18</v>
      </c>
      <c r="V1053" s="7">
        <v>38200</v>
      </c>
      <c r="W1053" t="s">
        <v>1103</v>
      </c>
      <c r="X1053" s="2">
        <v>0.82799999999999996</v>
      </c>
      <c r="Y1053" s="6">
        <f t="shared" si="134"/>
        <v>2.2102987106590855E-2</v>
      </c>
      <c r="AA1053">
        <v>11452</v>
      </c>
      <c r="AB1053">
        <v>29964</v>
      </c>
      <c r="AD1053" t="s">
        <v>6</v>
      </c>
      <c r="AE1053">
        <v>42</v>
      </c>
      <c r="AF1053">
        <v>8</v>
      </c>
      <c r="AH1053" t="s">
        <v>6495</v>
      </c>
      <c r="AI1053" t="s">
        <v>6494</v>
      </c>
      <c r="AK1053" t="s">
        <v>6493</v>
      </c>
      <c r="AL1053">
        <v>13</v>
      </c>
      <c r="AM1053" s="5">
        <f t="shared" si="130"/>
        <v>0.72222222222222221</v>
      </c>
      <c r="AN1053" s="4">
        <f t="shared" si="135"/>
        <v>1.0938617527031006E-3</v>
      </c>
      <c r="AO1053" s="3"/>
      <c r="AP1053">
        <v>0</v>
      </c>
      <c r="AR1053" t="s">
        <v>1</v>
      </c>
      <c r="AT1053" s="2">
        <v>2.1269999999999998</v>
      </c>
      <c r="AU1053" s="1">
        <f t="shared" si="131"/>
        <v>1.5800249500424528</v>
      </c>
      <c r="AV1053" s="1">
        <f t="shared" si="132"/>
        <v>1.1598424429646976</v>
      </c>
      <c r="AW1053" s="1">
        <f t="shared" si="133"/>
        <v>0.73965993588694268</v>
      </c>
    </row>
    <row r="1054" spans="1:49" x14ac:dyDescent="0.2">
      <c r="A1054">
        <v>1052</v>
      </c>
      <c r="B1054" t="s">
        <v>6492</v>
      </c>
      <c r="C1054" t="s">
        <v>6491</v>
      </c>
      <c r="F1054" t="s">
        <v>6490</v>
      </c>
      <c r="G1054" t="s">
        <v>17</v>
      </c>
      <c r="H1054" t="s">
        <v>16</v>
      </c>
      <c r="I1054" t="s">
        <v>6489</v>
      </c>
      <c r="J1054" t="s">
        <v>6488</v>
      </c>
      <c r="K1054" t="s">
        <v>6487</v>
      </c>
      <c r="L1054" t="s">
        <v>6486</v>
      </c>
      <c r="M1054" t="s">
        <v>6485</v>
      </c>
      <c r="N1054">
        <v>12</v>
      </c>
      <c r="O1054" t="s">
        <v>6484</v>
      </c>
      <c r="P1054" t="s">
        <v>6483</v>
      </c>
      <c r="Q1054" t="s">
        <v>6482</v>
      </c>
      <c r="R1054" s="7">
        <v>37987</v>
      </c>
      <c r="S1054" s="8">
        <f t="shared" si="128"/>
        <v>2004</v>
      </c>
      <c r="T1054" s="8">
        <v>2004</v>
      </c>
      <c r="U1054" s="8">
        <f t="shared" si="129"/>
        <v>18</v>
      </c>
      <c r="V1054" s="7">
        <v>2004</v>
      </c>
      <c r="W1054" t="s">
        <v>1145</v>
      </c>
      <c r="X1054" s="2">
        <v>0.52200000000000002</v>
      </c>
      <c r="Y1054" s="6">
        <f t="shared" si="134"/>
        <v>1.393449187154641E-2</v>
      </c>
      <c r="AA1054">
        <v>9927689</v>
      </c>
      <c r="AB1054">
        <v>27424</v>
      </c>
      <c r="AD1054" t="s">
        <v>6</v>
      </c>
      <c r="AE1054">
        <v>22</v>
      </c>
      <c r="AF1054">
        <v>7</v>
      </c>
      <c r="AH1054" t="s">
        <v>6481</v>
      </c>
      <c r="AI1054" t="s">
        <v>6480</v>
      </c>
      <c r="AJ1054" t="s">
        <v>6479</v>
      </c>
      <c r="AK1054" t="s">
        <v>6478</v>
      </c>
      <c r="AL1054">
        <v>27</v>
      </c>
      <c r="AM1054" s="5">
        <f t="shared" si="130"/>
        <v>1.5</v>
      </c>
      <c r="AN1054" s="4">
        <f t="shared" si="135"/>
        <v>2.2718667171525938E-3</v>
      </c>
      <c r="AO1054" s="3"/>
      <c r="AP1054">
        <v>1</v>
      </c>
      <c r="AR1054" t="s">
        <v>1</v>
      </c>
      <c r="AT1054" s="2">
        <v>1.88</v>
      </c>
      <c r="AU1054" s="1">
        <f t="shared" si="131"/>
        <v>1.0435704325228266</v>
      </c>
      <c r="AV1054" s="1">
        <f t="shared" si="132"/>
        <v>0.81031792943495018</v>
      </c>
      <c r="AW1054" s="1">
        <f t="shared" si="133"/>
        <v>0.57706542634707381</v>
      </c>
    </row>
    <row r="1055" spans="1:49" x14ac:dyDescent="0.2">
      <c r="A1055">
        <v>1053</v>
      </c>
      <c r="B1055" t="s">
        <v>6477</v>
      </c>
      <c r="C1055" t="s">
        <v>6476</v>
      </c>
      <c r="F1055" t="s">
        <v>6475</v>
      </c>
      <c r="G1055" t="s">
        <v>17</v>
      </c>
      <c r="H1055" t="s">
        <v>16</v>
      </c>
      <c r="I1055" t="s">
        <v>6474</v>
      </c>
      <c r="J1055" t="s">
        <v>6473</v>
      </c>
      <c r="K1055" t="s">
        <v>6472</v>
      </c>
      <c r="L1055" t="s">
        <v>6471</v>
      </c>
      <c r="M1055" t="s">
        <v>6470</v>
      </c>
      <c r="N1055">
        <v>2</v>
      </c>
      <c r="O1055" t="s">
        <v>6469</v>
      </c>
      <c r="P1055" t="s">
        <v>6468</v>
      </c>
      <c r="Q1055" t="s">
        <v>6467</v>
      </c>
      <c r="R1055" s="7">
        <v>37987</v>
      </c>
      <c r="S1055" s="8">
        <f t="shared" si="128"/>
        <v>2004</v>
      </c>
      <c r="T1055" s="8">
        <v>2004</v>
      </c>
      <c r="U1055" s="8">
        <f t="shared" si="129"/>
        <v>18</v>
      </c>
      <c r="V1055" s="7">
        <v>2004</v>
      </c>
      <c r="W1055" t="s">
        <v>2000</v>
      </c>
      <c r="X1055" s="2">
        <v>1.887</v>
      </c>
      <c r="Y1055" s="6">
        <f t="shared" si="134"/>
        <v>5.0372387282774087E-2</v>
      </c>
      <c r="AA1055">
        <v>15507998</v>
      </c>
      <c r="AB1055">
        <v>110157</v>
      </c>
      <c r="AC1055">
        <v>15502368</v>
      </c>
      <c r="AD1055" t="s">
        <v>6</v>
      </c>
      <c r="AE1055">
        <v>70</v>
      </c>
      <c r="AF1055">
        <v>12</v>
      </c>
      <c r="AH1055">
        <v>21</v>
      </c>
      <c r="AI1055" t="s">
        <v>6466</v>
      </c>
      <c r="AK1055" t="s">
        <v>6465</v>
      </c>
      <c r="AL1055">
        <v>93</v>
      </c>
      <c r="AM1055" s="5">
        <f t="shared" si="130"/>
        <v>5.166666666666667</v>
      </c>
      <c r="AN1055" s="4">
        <f t="shared" si="135"/>
        <v>7.8253186924144898E-3</v>
      </c>
      <c r="AO1055" s="3"/>
      <c r="AP1055">
        <v>0</v>
      </c>
      <c r="AQ1055" t="s">
        <v>55</v>
      </c>
      <c r="AR1055">
        <v>140326</v>
      </c>
      <c r="AS1055" t="s">
        <v>53</v>
      </c>
      <c r="AT1055" s="2" t="s">
        <v>0</v>
      </c>
      <c r="AU1055" s="1">
        <f t="shared" si="131"/>
        <v>3.7608266705666202</v>
      </c>
      <c r="AV1055" s="1">
        <f t="shared" si="132"/>
        <v>2.9098852987594288</v>
      </c>
      <c r="AW1055" s="1">
        <f t="shared" si="133"/>
        <v>2.0589439269522369</v>
      </c>
    </row>
    <row r="1056" spans="1:49" x14ac:dyDescent="0.2">
      <c r="A1056">
        <v>1054</v>
      </c>
      <c r="B1056" t="s">
        <v>6464</v>
      </c>
      <c r="C1056" t="s">
        <v>6463</v>
      </c>
      <c r="F1056" t="s">
        <v>6462</v>
      </c>
      <c r="G1056" t="s">
        <v>17</v>
      </c>
      <c r="H1056" t="s">
        <v>16</v>
      </c>
      <c r="I1056" t="s">
        <v>6461</v>
      </c>
      <c r="J1056" t="s">
        <v>6460</v>
      </c>
      <c r="K1056" t="s">
        <v>6459</v>
      </c>
      <c r="L1056" t="s">
        <v>6458</v>
      </c>
      <c r="M1056" t="s">
        <v>6457</v>
      </c>
      <c r="N1056">
        <v>3</v>
      </c>
      <c r="O1056" t="s">
        <v>6456</v>
      </c>
      <c r="P1056" t="s">
        <v>6455</v>
      </c>
      <c r="Q1056" t="s">
        <v>6454</v>
      </c>
      <c r="R1056" s="7">
        <v>37987</v>
      </c>
      <c r="S1056" s="8">
        <f t="shared" si="128"/>
        <v>2004</v>
      </c>
      <c r="T1056" s="8">
        <v>2004</v>
      </c>
      <c r="U1056" s="8">
        <f t="shared" si="129"/>
        <v>18</v>
      </c>
      <c r="V1056" s="7">
        <v>2004</v>
      </c>
      <c r="W1056" t="s">
        <v>2000</v>
      </c>
      <c r="X1056" s="2">
        <v>1.887</v>
      </c>
      <c r="Y1056" s="6">
        <f t="shared" si="134"/>
        <v>5.0372387282774087E-2</v>
      </c>
      <c r="AA1056">
        <v>15507998</v>
      </c>
      <c r="AB1056">
        <v>110157</v>
      </c>
      <c r="AC1056">
        <v>15502368</v>
      </c>
      <c r="AD1056" t="s">
        <v>6</v>
      </c>
      <c r="AE1056">
        <v>70</v>
      </c>
      <c r="AF1056">
        <v>2</v>
      </c>
      <c r="AI1056" t="s">
        <v>6453</v>
      </c>
      <c r="AK1056" t="s">
        <v>6452</v>
      </c>
      <c r="AL1056">
        <v>1</v>
      </c>
      <c r="AM1056" s="5">
        <f t="shared" si="130"/>
        <v>5.5555555555555552E-2</v>
      </c>
      <c r="AN1056" s="4">
        <f t="shared" si="135"/>
        <v>8.4143211746392349E-5</v>
      </c>
      <c r="AO1056" s="3"/>
      <c r="AP1056">
        <v>0</v>
      </c>
      <c r="AR1056" t="s">
        <v>1</v>
      </c>
      <c r="AT1056" s="2" t="s">
        <v>0</v>
      </c>
      <c r="AU1056" s="1">
        <f t="shared" si="131"/>
        <v>3.5285914061465773</v>
      </c>
      <c r="AV1056" s="1">
        <f t="shared" si="132"/>
        <v>2.5228265247260238</v>
      </c>
      <c r="AW1056" s="1">
        <f t="shared" si="133"/>
        <v>1.51706164330547</v>
      </c>
    </row>
    <row r="1057" spans="1:49" x14ac:dyDescent="0.2">
      <c r="A1057">
        <v>1055</v>
      </c>
      <c r="B1057" t="s">
        <v>6451</v>
      </c>
      <c r="C1057" t="s">
        <v>6450</v>
      </c>
      <c r="F1057" t="s">
        <v>6449</v>
      </c>
      <c r="G1057" t="s">
        <v>17</v>
      </c>
      <c r="H1057" t="s">
        <v>16</v>
      </c>
      <c r="I1057" t="s">
        <v>6448</v>
      </c>
      <c r="J1057">
        <v>60019702</v>
      </c>
      <c r="K1057" t="s">
        <v>6447</v>
      </c>
      <c r="L1057" t="s">
        <v>6446</v>
      </c>
      <c r="M1057" t="s">
        <v>1679</v>
      </c>
      <c r="N1057">
        <v>1</v>
      </c>
      <c r="O1057" t="s">
        <v>6445</v>
      </c>
      <c r="P1057">
        <v>7005547723</v>
      </c>
      <c r="Q1057">
        <v>60019702</v>
      </c>
      <c r="R1057" s="7">
        <v>37987</v>
      </c>
      <c r="S1057" s="8">
        <f t="shared" si="128"/>
        <v>2004</v>
      </c>
      <c r="T1057" s="8">
        <v>2004</v>
      </c>
      <c r="U1057" s="8">
        <f t="shared" si="129"/>
        <v>18</v>
      </c>
      <c r="V1057" s="7">
        <v>2004</v>
      </c>
      <c r="W1057" t="s">
        <v>2000</v>
      </c>
      <c r="X1057" s="2">
        <v>1.887</v>
      </c>
      <c r="Y1057" s="6">
        <f t="shared" si="134"/>
        <v>5.0372387282774087E-2</v>
      </c>
      <c r="AA1057">
        <v>15507998</v>
      </c>
      <c r="AB1057">
        <v>110157</v>
      </c>
      <c r="AC1057">
        <v>15502368</v>
      </c>
      <c r="AD1057" t="s">
        <v>6</v>
      </c>
      <c r="AE1057">
        <v>70</v>
      </c>
      <c r="AF1057">
        <v>4</v>
      </c>
      <c r="AI1057" t="s">
        <v>6444</v>
      </c>
      <c r="AK1057" t="s">
        <v>6443</v>
      </c>
      <c r="AL1057">
        <v>141</v>
      </c>
      <c r="AM1057" s="5">
        <f t="shared" si="130"/>
        <v>7.833333333333333</v>
      </c>
      <c r="AN1057" s="4">
        <f t="shared" si="135"/>
        <v>1.1864192856241322E-2</v>
      </c>
      <c r="AO1057" s="3"/>
      <c r="AP1057">
        <v>0</v>
      </c>
      <c r="AR1057" t="s">
        <v>1</v>
      </c>
      <c r="AT1057" s="2" t="s">
        <v>0</v>
      </c>
      <c r="AU1057" s="1">
        <f t="shared" si="131"/>
        <v>3.8819928954814253</v>
      </c>
      <c r="AV1057" s="1">
        <f t="shared" si="132"/>
        <v>3.1118290069507704</v>
      </c>
      <c r="AW1057" s="1">
        <f t="shared" si="133"/>
        <v>2.3416651184201149</v>
      </c>
    </row>
    <row r="1058" spans="1:49" x14ac:dyDescent="0.2">
      <c r="A1058">
        <v>1056</v>
      </c>
      <c r="B1058" t="s">
        <v>6442</v>
      </c>
      <c r="C1058" t="s">
        <v>6441</v>
      </c>
      <c r="F1058" t="s">
        <v>6440</v>
      </c>
      <c r="G1058" t="s">
        <v>17</v>
      </c>
      <c r="H1058" t="s">
        <v>16</v>
      </c>
      <c r="I1058" t="s">
        <v>6439</v>
      </c>
      <c r="J1058">
        <v>60102127</v>
      </c>
      <c r="K1058" t="s">
        <v>6438</v>
      </c>
      <c r="L1058" t="s">
        <v>6437</v>
      </c>
      <c r="M1058" t="s">
        <v>223</v>
      </c>
      <c r="N1058">
        <v>2</v>
      </c>
      <c r="O1058" t="s">
        <v>6436</v>
      </c>
      <c r="P1058" t="s">
        <v>6435</v>
      </c>
      <c r="Q1058" t="s">
        <v>6434</v>
      </c>
      <c r="R1058" s="7">
        <v>37987</v>
      </c>
      <c r="S1058" s="8">
        <f t="shared" si="128"/>
        <v>2004</v>
      </c>
      <c r="T1058" s="8">
        <v>2004</v>
      </c>
      <c r="U1058" s="8">
        <f t="shared" si="129"/>
        <v>18</v>
      </c>
      <c r="V1058" s="7">
        <v>38200</v>
      </c>
      <c r="W1058" t="s">
        <v>1677</v>
      </c>
      <c r="X1058" s="2">
        <v>0.50900000000000001</v>
      </c>
      <c r="Y1058" s="6">
        <f t="shared" si="134"/>
        <v>1.3587464296201383E-2</v>
      </c>
      <c r="AA1058">
        <v>2780372</v>
      </c>
      <c r="AB1058">
        <v>22543</v>
      </c>
      <c r="AD1058" t="s">
        <v>6</v>
      </c>
      <c r="AE1058">
        <v>24</v>
      </c>
      <c r="AF1058">
        <v>3</v>
      </c>
      <c r="AH1058" t="s">
        <v>6433</v>
      </c>
      <c r="AI1058" t="s">
        <v>6432</v>
      </c>
      <c r="AK1058" t="s">
        <v>6431</v>
      </c>
      <c r="AL1058">
        <v>5</v>
      </c>
      <c r="AM1058" s="5">
        <f t="shared" si="130"/>
        <v>0.27777777777777779</v>
      </c>
      <c r="AN1058" s="4">
        <f t="shared" si="135"/>
        <v>4.207160587319618E-4</v>
      </c>
      <c r="AO1058" s="3"/>
      <c r="AP1058">
        <v>0</v>
      </c>
      <c r="AR1058" t="s">
        <v>1</v>
      </c>
      <c r="AT1058" s="2">
        <v>1.43</v>
      </c>
      <c r="AU1058" s="1">
        <f t="shared" si="131"/>
        <v>0.96374398249605564</v>
      </c>
      <c r="AV1058" s="1">
        <f t="shared" si="132"/>
        <v>0.70040901774666731</v>
      </c>
      <c r="AW1058" s="1">
        <f t="shared" si="133"/>
        <v>0.43707405299727875</v>
      </c>
    </row>
    <row r="1059" spans="1:49" x14ac:dyDescent="0.2">
      <c r="A1059">
        <v>1057</v>
      </c>
      <c r="B1059" t="s">
        <v>6430</v>
      </c>
      <c r="C1059" t="s">
        <v>6429</v>
      </c>
      <c r="E1059">
        <v>15334585</v>
      </c>
      <c r="F1059" t="s">
        <v>6428</v>
      </c>
      <c r="G1059" t="s">
        <v>17</v>
      </c>
      <c r="H1059" t="s">
        <v>16</v>
      </c>
      <c r="I1059" t="s">
        <v>6427</v>
      </c>
      <c r="J1059" t="s">
        <v>6426</v>
      </c>
      <c r="K1059" t="s">
        <v>6425</v>
      </c>
      <c r="L1059" t="s">
        <v>6424</v>
      </c>
      <c r="M1059" t="s">
        <v>6423</v>
      </c>
      <c r="N1059">
        <v>5</v>
      </c>
      <c r="O1059" t="s">
        <v>6422</v>
      </c>
      <c r="P1059" t="s">
        <v>6421</v>
      </c>
      <c r="Q1059" t="s">
        <v>6420</v>
      </c>
      <c r="R1059" s="7">
        <v>37987</v>
      </c>
      <c r="S1059" s="8">
        <f t="shared" si="128"/>
        <v>2004</v>
      </c>
      <c r="T1059" s="8">
        <v>2004</v>
      </c>
      <c r="U1059" s="8">
        <f t="shared" si="129"/>
        <v>18</v>
      </c>
      <c r="V1059" s="7">
        <v>38231</v>
      </c>
      <c r="W1059" t="s">
        <v>99</v>
      </c>
      <c r="X1059" s="2">
        <v>1.696</v>
      </c>
      <c r="Y1059" s="6">
        <f t="shared" si="134"/>
        <v>4.5273751368089483E-2</v>
      </c>
      <c r="AA1059">
        <v>7403194</v>
      </c>
      <c r="AB1059">
        <v>17267</v>
      </c>
      <c r="AD1059" t="s">
        <v>6</v>
      </c>
      <c r="AE1059">
        <v>52</v>
      </c>
      <c r="AF1059">
        <v>3</v>
      </c>
      <c r="AH1059" t="s">
        <v>6419</v>
      </c>
      <c r="AI1059" t="s">
        <v>6418</v>
      </c>
      <c r="AJ1059" t="s">
        <v>6417</v>
      </c>
      <c r="AK1059" t="s">
        <v>6416</v>
      </c>
      <c r="AL1059">
        <v>13</v>
      </c>
      <c r="AM1059" s="5">
        <f t="shared" si="130"/>
        <v>0.72222222222222221</v>
      </c>
      <c r="AN1059" s="4">
        <f t="shared" si="135"/>
        <v>1.0938617527031006E-3</v>
      </c>
      <c r="AO1059" s="3"/>
      <c r="AP1059">
        <v>0</v>
      </c>
      <c r="AQ1059" t="s">
        <v>574</v>
      </c>
      <c r="AR1059" t="s">
        <v>5128</v>
      </c>
      <c r="AS1059" t="s">
        <v>572</v>
      </c>
      <c r="AT1059" s="2">
        <v>4.6680000000000001</v>
      </c>
      <c r="AU1059" s="1">
        <f t="shared" si="131"/>
        <v>3.201978448347357</v>
      </c>
      <c r="AV1059" s="1">
        <f t="shared" si="132"/>
        <v>2.3183806560396292</v>
      </c>
      <c r="AW1059" s="1">
        <f t="shared" si="133"/>
        <v>1.4347828637319013</v>
      </c>
    </row>
    <row r="1060" spans="1:49" x14ac:dyDescent="0.2">
      <c r="A1060">
        <v>1058</v>
      </c>
      <c r="B1060" t="s">
        <v>6415</v>
      </c>
      <c r="C1060" t="s">
        <v>6414</v>
      </c>
      <c r="F1060" t="s">
        <v>6413</v>
      </c>
      <c r="G1060" t="s">
        <v>17</v>
      </c>
      <c r="H1060" t="s">
        <v>16</v>
      </c>
      <c r="I1060" t="s">
        <v>6412</v>
      </c>
      <c r="J1060" t="s">
        <v>6411</v>
      </c>
      <c r="K1060" t="s">
        <v>6410</v>
      </c>
      <c r="L1060" t="s">
        <v>6409</v>
      </c>
      <c r="M1060" t="s">
        <v>6408</v>
      </c>
      <c r="N1060">
        <v>13</v>
      </c>
      <c r="O1060" t="s">
        <v>6407</v>
      </c>
      <c r="P1060" t="s">
        <v>6406</v>
      </c>
      <c r="Q1060" t="s">
        <v>6405</v>
      </c>
      <c r="R1060" s="7">
        <v>37987</v>
      </c>
      <c r="S1060" s="8">
        <f t="shared" si="128"/>
        <v>2004</v>
      </c>
      <c r="T1060" s="8">
        <v>2004</v>
      </c>
      <c r="U1060" s="8">
        <f t="shared" si="129"/>
        <v>18</v>
      </c>
      <c r="V1060" s="7">
        <v>38231</v>
      </c>
      <c r="W1060" t="s">
        <v>6017</v>
      </c>
      <c r="X1060" s="2">
        <v>0</v>
      </c>
      <c r="Y1060" s="6">
        <f t="shared" si="134"/>
        <v>0</v>
      </c>
      <c r="AB1060">
        <v>21101038512</v>
      </c>
      <c r="AC1060">
        <v>21699402</v>
      </c>
      <c r="AD1060" t="s">
        <v>6</v>
      </c>
      <c r="AE1060">
        <v>109</v>
      </c>
      <c r="AF1060" t="s">
        <v>6016</v>
      </c>
      <c r="AG1060" t="s">
        <v>6404</v>
      </c>
      <c r="AI1060" t="s">
        <v>6403</v>
      </c>
      <c r="AJ1060" t="s">
        <v>6402</v>
      </c>
      <c r="AK1060" t="s">
        <v>6401</v>
      </c>
      <c r="AL1060">
        <v>28</v>
      </c>
      <c r="AM1060" s="5">
        <f t="shared" si="130"/>
        <v>1.5555555555555556</v>
      </c>
      <c r="AN1060" s="4">
        <f t="shared" si="135"/>
        <v>2.356009928898986E-3</v>
      </c>
      <c r="AO1060" s="3"/>
      <c r="AP1060">
        <v>0</v>
      </c>
      <c r="AR1060" t="s">
        <v>1</v>
      </c>
      <c r="AT1060" s="2" t="s">
        <v>0</v>
      </c>
      <c r="AU1060" s="1">
        <f t="shared" si="131"/>
        <v>7.0680297866969582E-2</v>
      </c>
      <c r="AV1060" s="1">
        <f t="shared" si="132"/>
        <v>0.1178004964449493</v>
      </c>
      <c r="AW1060" s="1">
        <f t="shared" si="133"/>
        <v>0.164920695022929</v>
      </c>
    </row>
    <row r="1061" spans="1:49" x14ac:dyDescent="0.2">
      <c r="A1061">
        <v>1059</v>
      </c>
      <c r="B1061" t="s">
        <v>6400</v>
      </c>
      <c r="C1061" t="s">
        <v>6399</v>
      </c>
      <c r="E1061">
        <v>15270585</v>
      </c>
      <c r="F1061" t="s">
        <v>6398</v>
      </c>
      <c r="G1061" t="s">
        <v>17</v>
      </c>
      <c r="H1061" t="s">
        <v>16</v>
      </c>
      <c r="I1061" t="s">
        <v>6397</v>
      </c>
      <c r="J1061" t="s">
        <v>6396</v>
      </c>
      <c r="K1061" t="s">
        <v>6395</v>
      </c>
      <c r="L1061" t="s">
        <v>6394</v>
      </c>
      <c r="M1061" t="s">
        <v>345</v>
      </c>
      <c r="N1061">
        <v>6</v>
      </c>
      <c r="O1061" t="s">
        <v>6393</v>
      </c>
      <c r="P1061" t="s">
        <v>6392</v>
      </c>
      <c r="Q1061" t="s">
        <v>6391</v>
      </c>
      <c r="R1061" s="7">
        <v>37987</v>
      </c>
      <c r="S1061" s="8">
        <f t="shared" si="128"/>
        <v>2004</v>
      </c>
      <c r="T1061" s="8">
        <v>2004</v>
      </c>
      <c r="U1061" s="8">
        <f t="shared" si="129"/>
        <v>18</v>
      </c>
      <c r="V1061" s="7">
        <v>38200</v>
      </c>
      <c r="W1061" t="s">
        <v>6390</v>
      </c>
      <c r="X1061" s="2">
        <v>0.754</v>
      </c>
      <c r="Y1061" s="6">
        <f t="shared" si="134"/>
        <v>2.0127599370011479E-2</v>
      </c>
      <c r="AA1061">
        <v>15330346</v>
      </c>
      <c r="AB1061">
        <v>13158</v>
      </c>
      <c r="AD1061" t="s">
        <v>6</v>
      </c>
      <c r="AE1061">
        <v>3</v>
      </c>
      <c r="AF1061">
        <v>4</v>
      </c>
      <c r="AH1061" t="s">
        <v>6389</v>
      </c>
      <c r="AI1061" t="s">
        <v>6388</v>
      </c>
      <c r="AJ1061" t="s">
        <v>6387</v>
      </c>
      <c r="AK1061" t="s">
        <v>6386</v>
      </c>
      <c r="AL1061">
        <v>20</v>
      </c>
      <c r="AM1061" s="5">
        <f t="shared" si="130"/>
        <v>1.1111111111111112</v>
      </c>
      <c r="AN1061" s="4">
        <f t="shared" si="135"/>
        <v>1.6828642349278472E-3</v>
      </c>
      <c r="AO1061" s="3"/>
      <c r="AP1061">
        <v>0</v>
      </c>
      <c r="AQ1061" t="s">
        <v>6385</v>
      </c>
      <c r="AR1061" t="s">
        <v>6384</v>
      </c>
      <c r="AS1061" t="s">
        <v>6383</v>
      </c>
      <c r="AT1061" s="2" t="s">
        <v>0</v>
      </c>
      <c r="AU1061" s="1">
        <f t="shared" si="131"/>
        <v>1.4594178829486388</v>
      </c>
      <c r="AV1061" s="1">
        <f t="shared" si="132"/>
        <v>1.0905231802469664</v>
      </c>
      <c r="AW1061" s="1">
        <f t="shared" si="133"/>
        <v>0.72162847754529369</v>
      </c>
    </row>
    <row r="1062" spans="1:49" x14ac:dyDescent="0.2">
      <c r="A1062">
        <v>1060</v>
      </c>
      <c r="B1062" t="s">
        <v>6382</v>
      </c>
      <c r="C1062" t="s">
        <v>6381</v>
      </c>
      <c r="F1062" t="s">
        <v>6380</v>
      </c>
      <c r="G1062" t="s">
        <v>17</v>
      </c>
      <c r="H1062" t="s">
        <v>16</v>
      </c>
      <c r="I1062" t="s">
        <v>6379</v>
      </c>
      <c r="J1062" t="s">
        <v>2126</v>
      </c>
      <c r="K1062" t="s">
        <v>2125</v>
      </c>
      <c r="L1062" t="s">
        <v>2124</v>
      </c>
      <c r="M1062" t="s">
        <v>2123</v>
      </c>
      <c r="N1062">
        <v>8</v>
      </c>
      <c r="O1062" t="s">
        <v>6378</v>
      </c>
      <c r="P1062" t="s">
        <v>6377</v>
      </c>
      <c r="Q1062" t="s">
        <v>6376</v>
      </c>
      <c r="R1062" s="7">
        <v>37987</v>
      </c>
      <c r="S1062" s="8">
        <f t="shared" si="128"/>
        <v>2004</v>
      </c>
      <c r="T1062" s="8">
        <v>2004</v>
      </c>
      <c r="U1062" s="8">
        <f t="shared" si="129"/>
        <v>18</v>
      </c>
      <c r="V1062" s="7">
        <v>2004</v>
      </c>
      <c r="W1062" t="s">
        <v>6375</v>
      </c>
      <c r="X1062" s="2">
        <v>0.33700000000000002</v>
      </c>
      <c r="Y1062" s="6">
        <f t="shared" si="134"/>
        <v>8.9960225300979701E-3</v>
      </c>
      <c r="AA1062">
        <v>1035053</v>
      </c>
      <c r="AB1062">
        <v>22729</v>
      </c>
      <c r="AD1062" t="s">
        <v>6</v>
      </c>
      <c r="AE1062">
        <v>15</v>
      </c>
      <c r="AF1062">
        <v>3</v>
      </c>
      <c r="AH1062" t="s">
        <v>6374</v>
      </c>
      <c r="AI1062" t="s">
        <v>6373</v>
      </c>
      <c r="AJ1062" t="s">
        <v>6372</v>
      </c>
      <c r="AK1062" t="s">
        <v>6371</v>
      </c>
      <c r="AL1062">
        <v>9</v>
      </c>
      <c r="AM1062" s="5">
        <f t="shared" si="130"/>
        <v>0.5</v>
      </c>
      <c r="AN1062" s="4">
        <f t="shared" si="135"/>
        <v>7.572889057175312E-4</v>
      </c>
      <c r="AO1062" s="3"/>
      <c r="AP1062">
        <v>1</v>
      </c>
      <c r="AR1062" t="s">
        <v>1</v>
      </c>
      <c r="AT1062" s="2" t="s">
        <v>0</v>
      </c>
      <c r="AU1062" s="1">
        <f t="shared" si="131"/>
        <v>0.65244024427838387</v>
      </c>
      <c r="AV1062" s="1">
        <f t="shared" si="132"/>
        <v>0.48766557179077502</v>
      </c>
      <c r="AW1062" s="1">
        <f t="shared" si="133"/>
        <v>0.32289089930316622</v>
      </c>
    </row>
    <row r="1063" spans="1:49" x14ac:dyDescent="0.2">
      <c r="A1063">
        <v>1061</v>
      </c>
      <c r="B1063" t="s">
        <v>6370</v>
      </c>
      <c r="C1063" t="s">
        <v>6369</v>
      </c>
      <c r="F1063" t="s">
        <v>6368</v>
      </c>
      <c r="G1063" t="s">
        <v>17</v>
      </c>
      <c r="H1063" t="s">
        <v>16</v>
      </c>
      <c r="I1063" t="s">
        <v>6367</v>
      </c>
      <c r="J1063" t="s">
        <v>6366</v>
      </c>
      <c r="K1063" t="s">
        <v>6365</v>
      </c>
      <c r="L1063" t="s">
        <v>6364</v>
      </c>
      <c r="M1063" t="s">
        <v>458</v>
      </c>
      <c r="N1063">
        <v>2</v>
      </c>
      <c r="O1063" t="s">
        <v>6363</v>
      </c>
      <c r="P1063" t="s">
        <v>6362</v>
      </c>
      <c r="Q1063" t="s">
        <v>6361</v>
      </c>
      <c r="R1063" s="7">
        <v>37987</v>
      </c>
      <c r="S1063" s="8">
        <f t="shared" ref="S1063:S1126" si="136">YEAR(R1063)</f>
        <v>2004</v>
      </c>
      <c r="T1063" s="8">
        <v>2004</v>
      </c>
      <c r="U1063" s="8">
        <f t="shared" ref="U1063:U1126" si="137">2022-T1063</f>
        <v>18</v>
      </c>
      <c r="V1063" s="7">
        <v>38200</v>
      </c>
      <c r="W1063" t="s">
        <v>5226</v>
      </c>
      <c r="X1063" s="2">
        <v>0.29499999999999998</v>
      </c>
      <c r="Y1063" s="6">
        <f t="shared" si="134"/>
        <v>7.8748565174448087E-3</v>
      </c>
      <c r="AA1063">
        <v>12256463</v>
      </c>
      <c r="AB1063">
        <v>24783</v>
      </c>
      <c r="AD1063" t="s">
        <v>6</v>
      </c>
      <c r="AE1063">
        <v>26</v>
      </c>
      <c r="AF1063">
        <v>4</v>
      </c>
      <c r="AH1063" t="s">
        <v>6360</v>
      </c>
      <c r="AI1063" t="s">
        <v>6359</v>
      </c>
      <c r="AJ1063" t="s">
        <v>6358</v>
      </c>
      <c r="AK1063" t="s">
        <v>6357</v>
      </c>
      <c r="AL1063">
        <v>4</v>
      </c>
      <c r="AM1063" s="5">
        <f t="shared" ref="AM1063:AM1126" si="138">AL1063/U1063</f>
        <v>0.22222222222222221</v>
      </c>
      <c r="AN1063" s="4">
        <f t="shared" si="135"/>
        <v>3.365728469855694E-4</v>
      </c>
      <c r="AO1063" s="3"/>
      <c r="AP1063">
        <v>0</v>
      </c>
      <c r="AR1063" t="s">
        <v>1</v>
      </c>
      <c r="AT1063" s="2">
        <v>1.347</v>
      </c>
      <c r="AU1063" s="1">
        <f t="shared" ref="AU1063:AU1126" si="139">(Y1063*0.7+AN1063*0.3)*100</f>
        <v>0.56133714163070358</v>
      </c>
      <c r="AV1063" s="1">
        <f t="shared" ref="AV1063:AV1126" si="140">(Y1063*0.5+AN1063*0.5)*100</f>
        <v>0.41057146822151885</v>
      </c>
      <c r="AW1063" s="1">
        <f t="shared" ref="AW1063:AW1126" si="141">(Y1063*0.3+AN1063*0.7)*100</f>
        <v>0.25980579481233412</v>
      </c>
    </row>
    <row r="1064" spans="1:49" x14ac:dyDescent="0.2">
      <c r="A1064">
        <v>1062</v>
      </c>
      <c r="B1064" t="s">
        <v>6356</v>
      </c>
      <c r="C1064" t="s">
        <v>6355</v>
      </c>
      <c r="F1064" t="s">
        <v>6354</v>
      </c>
      <c r="G1064" t="s">
        <v>17</v>
      </c>
      <c r="H1064" t="s">
        <v>16</v>
      </c>
      <c r="I1064" t="s">
        <v>6353</v>
      </c>
      <c r="J1064" t="s">
        <v>6348</v>
      </c>
      <c r="K1064" t="s">
        <v>6352</v>
      </c>
      <c r="L1064" t="s">
        <v>6351</v>
      </c>
      <c r="M1064" t="s">
        <v>64</v>
      </c>
      <c r="N1064">
        <v>2</v>
      </c>
      <c r="O1064" t="s">
        <v>6350</v>
      </c>
      <c r="P1064" t="s">
        <v>6349</v>
      </c>
      <c r="Q1064" t="s">
        <v>6348</v>
      </c>
      <c r="R1064" s="7">
        <v>37987</v>
      </c>
      <c r="S1064" s="8">
        <f t="shared" si="136"/>
        <v>2004</v>
      </c>
      <c r="T1064" s="8">
        <v>2004</v>
      </c>
      <c r="U1064" s="8">
        <f t="shared" si="137"/>
        <v>18</v>
      </c>
      <c r="V1064" s="7">
        <v>38200</v>
      </c>
      <c r="W1064" t="s">
        <v>1636</v>
      </c>
      <c r="X1064" s="2">
        <v>1.3720000000000001</v>
      </c>
      <c r="Y1064" s="6">
        <f t="shared" si="134"/>
        <v>3.662475641333654E-2</v>
      </c>
      <c r="AA1064">
        <v>189480</v>
      </c>
      <c r="AB1064">
        <v>17366</v>
      </c>
      <c r="AD1064" t="s">
        <v>6</v>
      </c>
      <c r="AE1064">
        <v>52</v>
      </c>
      <c r="AF1064" t="s">
        <v>6347</v>
      </c>
      <c r="AH1064" t="s">
        <v>6346</v>
      </c>
      <c r="AI1064" t="s">
        <v>6345</v>
      </c>
      <c r="AJ1064" t="s">
        <v>6344</v>
      </c>
      <c r="AK1064" t="s">
        <v>6343</v>
      </c>
      <c r="AL1064">
        <v>27</v>
      </c>
      <c r="AM1064" s="5">
        <f t="shared" si="138"/>
        <v>1.5</v>
      </c>
      <c r="AN1064" s="4">
        <f t="shared" si="135"/>
        <v>2.2718667171525938E-3</v>
      </c>
      <c r="AO1064" s="3"/>
      <c r="AP1064">
        <v>0</v>
      </c>
      <c r="AQ1064" t="s">
        <v>55</v>
      </c>
      <c r="AR1064" t="s">
        <v>6342</v>
      </c>
      <c r="AS1064" t="s">
        <v>53</v>
      </c>
      <c r="AT1064" s="2" t="s">
        <v>0</v>
      </c>
      <c r="AU1064" s="1">
        <f t="shared" si="139"/>
        <v>2.6318889504481353</v>
      </c>
      <c r="AV1064" s="1">
        <f t="shared" si="140"/>
        <v>1.9448311565244565</v>
      </c>
      <c r="AW1064" s="1">
        <f t="shared" si="141"/>
        <v>1.2577733626007777</v>
      </c>
    </row>
    <row r="1065" spans="1:49" x14ac:dyDescent="0.2">
      <c r="A1065">
        <v>1063</v>
      </c>
      <c r="B1065" t="s">
        <v>6341</v>
      </c>
      <c r="C1065" t="s">
        <v>6340</v>
      </c>
      <c r="F1065" t="s">
        <v>6339</v>
      </c>
      <c r="G1065" t="s">
        <v>17</v>
      </c>
      <c r="H1065" t="s">
        <v>16</v>
      </c>
      <c r="I1065" t="s">
        <v>6338</v>
      </c>
      <c r="J1065">
        <v>101026988</v>
      </c>
      <c r="K1065" t="s">
        <v>6337</v>
      </c>
      <c r="L1065" t="s">
        <v>6336</v>
      </c>
      <c r="M1065" t="s">
        <v>6335</v>
      </c>
      <c r="N1065">
        <v>1</v>
      </c>
      <c r="O1065" t="s">
        <v>6334</v>
      </c>
      <c r="P1065">
        <v>6506330097</v>
      </c>
      <c r="Q1065">
        <v>101026988</v>
      </c>
      <c r="R1065" s="7">
        <v>37987</v>
      </c>
      <c r="S1065" s="8">
        <f t="shared" si="136"/>
        <v>2004</v>
      </c>
      <c r="T1065" s="8">
        <v>2004</v>
      </c>
      <c r="U1065" s="8">
        <f t="shared" si="137"/>
        <v>18</v>
      </c>
      <c r="V1065" s="7">
        <v>38200</v>
      </c>
      <c r="W1065" t="s">
        <v>5226</v>
      </c>
      <c r="X1065" s="2">
        <v>0.29499999999999998</v>
      </c>
      <c r="Y1065" s="6">
        <f t="shared" si="134"/>
        <v>7.8748565174448087E-3</v>
      </c>
      <c r="AA1065">
        <v>12256463</v>
      </c>
      <c r="AB1065">
        <v>24783</v>
      </c>
      <c r="AD1065" t="s">
        <v>6</v>
      </c>
      <c r="AE1065">
        <v>26</v>
      </c>
      <c r="AF1065">
        <v>4</v>
      </c>
      <c r="AH1065" t="s">
        <v>6333</v>
      </c>
      <c r="AI1065" t="s">
        <v>6332</v>
      </c>
      <c r="AJ1065" t="s">
        <v>6331</v>
      </c>
      <c r="AK1065" t="s">
        <v>6330</v>
      </c>
      <c r="AL1065">
        <v>3</v>
      </c>
      <c r="AM1065" s="5">
        <f t="shared" si="138"/>
        <v>0.16666666666666666</v>
      </c>
      <c r="AN1065" s="4">
        <f t="shared" si="135"/>
        <v>2.5242963523917705E-4</v>
      </c>
      <c r="AO1065" s="3"/>
      <c r="AP1065">
        <v>1</v>
      </c>
      <c r="AR1065" t="s">
        <v>1</v>
      </c>
      <c r="AT1065" s="2">
        <v>1.347</v>
      </c>
      <c r="AU1065" s="1">
        <f t="shared" si="139"/>
        <v>0.55881284527831188</v>
      </c>
      <c r="AV1065" s="1">
        <f t="shared" si="140"/>
        <v>0.40636430763419928</v>
      </c>
      <c r="AW1065" s="1">
        <f t="shared" si="141"/>
        <v>0.25391576999008664</v>
      </c>
    </row>
    <row r="1066" spans="1:49" x14ac:dyDescent="0.2">
      <c r="A1066">
        <v>1064</v>
      </c>
      <c r="B1066" t="s">
        <v>6329</v>
      </c>
      <c r="C1066" t="s">
        <v>6328</v>
      </c>
      <c r="F1066" t="s">
        <v>6327</v>
      </c>
      <c r="G1066" t="s">
        <v>17</v>
      </c>
      <c r="H1066" t="s">
        <v>16</v>
      </c>
      <c r="I1066" t="s">
        <v>6326</v>
      </c>
      <c r="J1066" t="s">
        <v>6325</v>
      </c>
      <c r="K1066" t="s">
        <v>6324</v>
      </c>
      <c r="L1066" t="s">
        <v>6323</v>
      </c>
      <c r="M1066" t="s">
        <v>6322</v>
      </c>
      <c r="N1066">
        <v>9</v>
      </c>
      <c r="O1066" t="s">
        <v>6321</v>
      </c>
      <c r="P1066" t="s">
        <v>6320</v>
      </c>
      <c r="Q1066" t="s">
        <v>6319</v>
      </c>
      <c r="R1066" s="7">
        <v>37987</v>
      </c>
      <c r="S1066" s="8">
        <f t="shared" si="136"/>
        <v>2004</v>
      </c>
      <c r="T1066" s="8">
        <v>2004</v>
      </c>
      <c r="U1066" s="8">
        <f t="shared" si="137"/>
        <v>18</v>
      </c>
      <c r="V1066" s="7">
        <v>38200</v>
      </c>
      <c r="W1066" s="11" t="s">
        <v>1459</v>
      </c>
      <c r="X1066" s="2">
        <v>2.383</v>
      </c>
      <c r="Y1066" s="6">
        <f t="shared" si="134"/>
        <v>6.3612824003630442E-2</v>
      </c>
      <c r="AA1066">
        <v>13502417</v>
      </c>
      <c r="AB1066">
        <v>17416</v>
      </c>
      <c r="AD1066" t="s">
        <v>6</v>
      </c>
      <c r="AE1066">
        <v>151</v>
      </c>
      <c r="AF1066">
        <v>4</v>
      </c>
      <c r="AH1066" t="s">
        <v>6318</v>
      </c>
      <c r="AI1066" t="s">
        <v>6317</v>
      </c>
      <c r="AK1066" t="s">
        <v>6316</v>
      </c>
      <c r="AL1066">
        <v>43</v>
      </c>
      <c r="AM1066" s="5">
        <f t="shared" si="138"/>
        <v>2.3888888888888888</v>
      </c>
      <c r="AN1066" s="4">
        <f t="shared" si="135"/>
        <v>3.6181581050948714E-3</v>
      </c>
      <c r="AO1066" s="3"/>
      <c r="AP1066">
        <v>0</v>
      </c>
      <c r="AR1066" t="s">
        <v>1</v>
      </c>
      <c r="AT1066" s="2" t="s">
        <v>0</v>
      </c>
      <c r="AU1066" s="1">
        <f t="shared" si="139"/>
        <v>4.5614424234069775</v>
      </c>
      <c r="AV1066" s="1">
        <f t="shared" si="140"/>
        <v>3.3615491054362656</v>
      </c>
      <c r="AW1066" s="1">
        <f t="shared" si="141"/>
        <v>2.1616557874655542</v>
      </c>
    </row>
    <row r="1067" spans="1:49" x14ac:dyDescent="0.2">
      <c r="A1067">
        <v>1065</v>
      </c>
      <c r="B1067" t="s">
        <v>6315</v>
      </c>
      <c r="C1067" t="s">
        <v>6314</v>
      </c>
      <c r="F1067" t="s">
        <v>6313</v>
      </c>
      <c r="G1067" t="s">
        <v>17</v>
      </c>
      <c r="H1067" t="s">
        <v>16</v>
      </c>
      <c r="I1067" t="s">
        <v>6312</v>
      </c>
      <c r="J1067">
        <v>60030988</v>
      </c>
      <c r="K1067" t="s">
        <v>6311</v>
      </c>
      <c r="L1067" t="s">
        <v>6310</v>
      </c>
      <c r="M1067" t="s">
        <v>315</v>
      </c>
      <c r="N1067">
        <v>1</v>
      </c>
      <c r="O1067" t="s">
        <v>6309</v>
      </c>
      <c r="P1067">
        <v>6602468124</v>
      </c>
      <c r="Q1067">
        <v>60030988</v>
      </c>
      <c r="R1067" s="7">
        <v>37987</v>
      </c>
      <c r="S1067" s="8">
        <f t="shared" si="136"/>
        <v>2004</v>
      </c>
      <c r="T1067" s="8">
        <v>2004</v>
      </c>
      <c r="U1067" s="8">
        <f t="shared" si="137"/>
        <v>18</v>
      </c>
      <c r="V1067" s="7">
        <v>38169</v>
      </c>
      <c r="W1067" t="s">
        <v>311</v>
      </c>
      <c r="X1067" s="2">
        <v>0.35</v>
      </c>
      <c r="Y1067" s="6">
        <f t="shared" si="134"/>
        <v>9.3430501054429932E-3</v>
      </c>
      <c r="AA1067">
        <v>9487921</v>
      </c>
      <c r="AB1067">
        <v>16065</v>
      </c>
      <c r="AD1067" t="s">
        <v>6</v>
      </c>
      <c r="AE1067">
        <v>86</v>
      </c>
      <c r="AF1067">
        <v>4</v>
      </c>
      <c r="AH1067" t="s">
        <v>6308</v>
      </c>
      <c r="AI1067" t="s">
        <v>6307</v>
      </c>
      <c r="AJ1067" t="s">
        <v>6306</v>
      </c>
      <c r="AK1067" t="s">
        <v>6305</v>
      </c>
      <c r="AL1067">
        <v>0</v>
      </c>
      <c r="AM1067" s="5">
        <f t="shared" si="138"/>
        <v>0</v>
      </c>
      <c r="AN1067" s="4">
        <f t="shared" si="135"/>
        <v>0</v>
      </c>
      <c r="AO1067" s="3"/>
      <c r="AP1067">
        <v>0</v>
      </c>
      <c r="AR1067" t="s">
        <v>1</v>
      </c>
      <c r="AT1067" s="2">
        <v>1.8360000000000001</v>
      </c>
      <c r="AU1067" s="1">
        <f t="shared" si="139"/>
        <v>0.6540135073810095</v>
      </c>
      <c r="AV1067" s="1">
        <f t="shared" si="140"/>
        <v>0.46715250527214969</v>
      </c>
      <c r="AW1067" s="1">
        <f t="shared" si="141"/>
        <v>0.28029150316328977</v>
      </c>
    </row>
    <row r="1068" spans="1:49" x14ac:dyDescent="0.2">
      <c r="A1068">
        <v>1066</v>
      </c>
      <c r="B1068" t="s">
        <v>6304</v>
      </c>
      <c r="C1068" t="s">
        <v>6303</v>
      </c>
      <c r="F1068" t="s">
        <v>6302</v>
      </c>
      <c r="G1068" t="s">
        <v>17</v>
      </c>
      <c r="H1068" t="s">
        <v>16</v>
      </c>
      <c r="I1068" t="s">
        <v>6301</v>
      </c>
      <c r="J1068">
        <v>60000251</v>
      </c>
      <c r="K1068" t="s">
        <v>6300</v>
      </c>
      <c r="L1068" t="s">
        <v>6299</v>
      </c>
      <c r="M1068" t="s">
        <v>120</v>
      </c>
      <c r="N1068">
        <v>3</v>
      </c>
      <c r="O1068" t="s">
        <v>6298</v>
      </c>
      <c r="P1068" t="s">
        <v>6297</v>
      </c>
      <c r="Q1068" t="s">
        <v>6296</v>
      </c>
      <c r="R1068" s="7">
        <v>37987</v>
      </c>
      <c r="S1068" s="8">
        <f t="shared" si="136"/>
        <v>2004</v>
      </c>
      <c r="T1068" s="8">
        <v>2004</v>
      </c>
      <c r="U1068" s="8">
        <f t="shared" si="137"/>
        <v>18</v>
      </c>
      <c r="V1068" s="7">
        <v>2004</v>
      </c>
      <c r="W1068" t="s">
        <v>6295</v>
      </c>
      <c r="X1068" s="2">
        <v>0.86099999999999999</v>
      </c>
      <c r="Y1068" s="6">
        <f t="shared" si="134"/>
        <v>2.2983903259389767E-2</v>
      </c>
      <c r="AA1068">
        <v>10577122</v>
      </c>
      <c r="AB1068">
        <v>11000153733</v>
      </c>
      <c r="AD1068" t="s">
        <v>6</v>
      </c>
      <c r="AE1068">
        <v>51</v>
      </c>
      <c r="AF1068">
        <v>7</v>
      </c>
      <c r="AH1068" t="s">
        <v>6294</v>
      </c>
      <c r="AI1068" t="s">
        <v>6293</v>
      </c>
      <c r="AK1068" t="s">
        <v>6292</v>
      </c>
      <c r="AL1068">
        <v>74</v>
      </c>
      <c r="AM1068" s="5">
        <f t="shared" si="138"/>
        <v>4.1111111111111107</v>
      </c>
      <c r="AN1068" s="4">
        <f t="shared" si="135"/>
        <v>6.226597669233034E-3</v>
      </c>
      <c r="AO1068" s="3"/>
      <c r="AP1068">
        <v>0</v>
      </c>
      <c r="AQ1068" t="s">
        <v>2914</v>
      </c>
      <c r="AR1068" t="s">
        <v>1</v>
      </c>
      <c r="AS1068" t="s">
        <v>2912</v>
      </c>
      <c r="AT1068" s="2" t="s">
        <v>0</v>
      </c>
      <c r="AU1068" s="1">
        <f t="shared" si="139"/>
        <v>1.7956711582342748</v>
      </c>
      <c r="AV1068" s="1">
        <f t="shared" si="140"/>
        <v>1.4605250464311401</v>
      </c>
      <c r="AW1068" s="1">
        <f t="shared" si="141"/>
        <v>1.1253789346280054</v>
      </c>
    </row>
    <row r="1069" spans="1:49" x14ac:dyDescent="0.2">
      <c r="A1069">
        <v>1067</v>
      </c>
      <c r="B1069" t="s">
        <v>6291</v>
      </c>
      <c r="C1069" t="s">
        <v>6290</v>
      </c>
      <c r="F1069" t="s">
        <v>6289</v>
      </c>
      <c r="G1069" t="s">
        <v>17</v>
      </c>
      <c r="H1069" t="s">
        <v>16</v>
      </c>
      <c r="I1069" t="s">
        <v>6288</v>
      </c>
      <c r="J1069">
        <v>100380238</v>
      </c>
      <c r="K1069" t="s">
        <v>6287</v>
      </c>
      <c r="L1069" t="s">
        <v>6286</v>
      </c>
      <c r="M1069" t="s">
        <v>120</v>
      </c>
      <c r="N1069">
        <v>1</v>
      </c>
      <c r="O1069" t="s">
        <v>6285</v>
      </c>
      <c r="P1069">
        <v>57203405102</v>
      </c>
      <c r="Q1069">
        <v>100380238</v>
      </c>
      <c r="R1069" s="7">
        <v>37987</v>
      </c>
      <c r="S1069" s="8">
        <f t="shared" si="136"/>
        <v>2004</v>
      </c>
      <c r="T1069" s="8">
        <v>2004</v>
      </c>
      <c r="U1069" s="8">
        <f t="shared" si="137"/>
        <v>18</v>
      </c>
      <c r="V1069" s="7" t="s">
        <v>6284</v>
      </c>
      <c r="W1069" t="s">
        <v>6283</v>
      </c>
      <c r="X1069" s="2">
        <v>0.91300000000000003</v>
      </c>
      <c r="Y1069" s="6">
        <f t="shared" si="134"/>
        <v>2.4372013560769869E-2</v>
      </c>
      <c r="AA1069">
        <v>7484658</v>
      </c>
      <c r="AB1069">
        <v>29587</v>
      </c>
      <c r="AC1069">
        <v>15333876</v>
      </c>
      <c r="AD1069" t="s">
        <v>6</v>
      </c>
      <c r="AE1069">
        <v>20</v>
      </c>
      <c r="AF1069">
        <v>4</v>
      </c>
      <c r="AH1069" t="s">
        <v>6282</v>
      </c>
      <c r="AI1069" t="s">
        <v>6281</v>
      </c>
      <c r="AK1069" t="s">
        <v>6280</v>
      </c>
      <c r="AL1069">
        <v>32</v>
      </c>
      <c r="AM1069" s="5">
        <f t="shared" si="138"/>
        <v>1.7777777777777777</v>
      </c>
      <c r="AN1069" s="4">
        <f t="shared" si="135"/>
        <v>2.6925827758845552E-3</v>
      </c>
      <c r="AO1069" s="3"/>
      <c r="AP1069">
        <v>0</v>
      </c>
      <c r="AR1069" t="s">
        <v>1</v>
      </c>
      <c r="AT1069" s="2">
        <v>1.5</v>
      </c>
      <c r="AU1069" s="1">
        <f t="shared" si="139"/>
        <v>1.7868184325304275</v>
      </c>
      <c r="AV1069" s="1">
        <f t="shared" si="140"/>
        <v>1.3532298168327213</v>
      </c>
      <c r="AW1069" s="1">
        <f t="shared" si="141"/>
        <v>0.91964120113501491</v>
      </c>
    </row>
    <row r="1070" spans="1:49" x14ac:dyDescent="0.2">
      <c r="A1070">
        <v>1068</v>
      </c>
      <c r="B1070" t="s">
        <v>6279</v>
      </c>
      <c r="C1070" t="s">
        <v>6278</v>
      </c>
      <c r="F1070" t="s">
        <v>6277</v>
      </c>
      <c r="G1070" t="s">
        <v>17</v>
      </c>
      <c r="H1070" t="s">
        <v>16</v>
      </c>
      <c r="I1070" t="s">
        <v>6276</v>
      </c>
      <c r="J1070">
        <v>60007457</v>
      </c>
      <c r="K1070" t="s">
        <v>6275</v>
      </c>
      <c r="L1070" t="s">
        <v>6274</v>
      </c>
      <c r="M1070" t="s">
        <v>2404</v>
      </c>
      <c r="N1070">
        <v>1</v>
      </c>
      <c r="O1070" t="s">
        <v>6273</v>
      </c>
      <c r="P1070">
        <v>6506788942</v>
      </c>
      <c r="Q1070">
        <v>60007457</v>
      </c>
      <c r="R1070" s="7">
        <v>37987</v>
      </c>
      <c r="S1070" s="8">
        <f t="shared" si="136"/>
        <v>2004</v>
      </c>
      <c r="T1070" s="8">
        <v>2004</v>
      </c>
      <c r="U1070" s="8">
        <f t="shared" si="137"/>
        <v>18</v>
      </c>
      <c r="V1070" s="7">
        <v>2004</v>
      </c>
      <c r="W1070" t="s">
        <v>2000</v>
      </c>
      <c r="X1070" s="2">
        <v>1.887</v>
      </c>
      <c r="Y1070" s="6">
        <f t="shared" si="134"/>
        <v>5.0372387282774087E-2</v>
      </c>
      <c r="AA1070">
        <v>15507998</v>
      </c>
      <c r="AB1070">
        <v>110157</v>
      </c>
      <c r="AC1070">
        <v>15502368</v>
      </c>
      <c r="AD1070" t="s">
        <v>6</v>
      </c>
      <c r="AE1070">
        <v>69</v>
      </c>
      <c r="AF1070">
        <v>10</v>
      </c>
      <c r="AI1070" t="s">
        <v>6272</v>
      </c>
      <c r="AK1070" t="s">
        <v>6271</v>
      </c>
      <c r="AL1070">
        <v>36</v>
      </c>
      <c r="AM1070" s="5">
        <f t="shared" si="138"/>
        <v>2</v>
      </c>
      <c r="AN1070" s="4">
        <f t="shared" si="135"/>
        <v>3.0291556228701248E-3</v>
      </c>
      <c r="AO1070" s="3"/>
      <c r="AP1070">
        <v>0</v>
      </c>
      <c r="AQ1070" t="s">
        <v>55</v>
      </c>
      <c r="AR1070">
        <v>98715</v>
      </c>
      <c r="AS1070" t="s">
        <v>53</v>
      </c>
      <c r="AT1070" s="2" t="s">
        <v>0</v>
      </c>
      <c r="AU1070" s="1">
        <f t="shared" si="139"/>
        <v>3.6169417784802893</v>
      </c>
      <c r="AV1070" s="1">
        <f t="shared" si="140"/>
        <v>2.6700771452822103</v>
      </c>
      <c r="AW1070" s="1">
        <f t="shared" si="141"/>
        <v>1.7232125120841313</v>
      </c>
    </row>
    <row r="1071" spans="1:49" x14ac:dyDescent="0.2">
      <c r="A1071">
        <v>1069</v>
      </c>
      <c r="B1071" t="s">
        <v>6270</v>
      </c>
      <c r="C1071" t="s">
        <v>6269</v>
      </c>
      <c r="F1071" t="s">
        <v>6268</v>
      </c>
      <c r="G1071" t="s">
        <v>17</v>
      </c>
      <c r="H1071" t="s">
        <v>16</v>
      </c>
      <c r="I1071" t="s">
        <v>6267</v>
      </c>
      <c r="J1071">
        <v>60031004</v>
      </c>
      <c r="K1071" t="s">
        <v>6266</v>
      </c>
      <c r="L1071" t="s">
        <v>6265</v>
      </c>
      <c r="M1071" t="s">
        <v>640</v>
      </c>
      <c r="N1071">
        <v>2</v>
      </c>
      <c r="O1071" t="s">
        <v>6264</v>
      </c>
      <c r="P1071" t="s">
        <v>6263</v>
      </c>
      <c r="Q1071" t="s">
        <v>6262</v>
      </c>
      <c r="R1071" s="7">
        <v>37987</v>
      </c>
      <c r="S1071" s="8">
        <f t="shared" si="136"/>
        <v>2004</v>
      </c>
      <c r="T1071" s="8">
        <v>2004</v>
      </c>
      <c r="U1071" s="8">
        <f t="shared" si="137"/>
        <v>18</v>
      </c>
      <c r="V1071" s="7">
        <v>2004</v>
      </c>
      <c r="W1071" t="s">
        <v>1945</v>
      </c>
      <c r="X1071" s="2">
        <v>0.28599999999999998</v>
      </c>
      <c r="Y1071" s="6">
        <f t="shared" si="134"/>
        <v>7.6346066575905605E-3</v>
      </c>
      <c r="AA1071">
        <v>9205071</v>
      </c>
      <c r="AB1071">
        <v>28139</v>
      </c>
      <c r="AC1071">
        <v>15693937</v>
      </c>
      <c r="AD1071" t="s">
        <v>6</v>
      </c>
      <c r="AE1071">
        <v>18</v>
      </c>
      <c r="AF1071">
        <v>1</v>
      </c>
      <c r="AH1071" t="s">
        <v>6261</v>
      </c>
      <c r="AI1071" t="s">
        <v>6260</v>
      </c>
      <c r="AK1071" t="s">
        <v>6259</v>
      </c>
      <c r="AL1071">
        <v>1</v>
      </c>
      <c r="AM1071" s="5">
        <f t="shared" si="138"/>
        <v>5.5555555555555552E-2</v>
      </c>
      <c r="AN1071" s="4">
        <f t="shared" si="135"/>
        <v>8.4143211746392349E-5</v>
      </c>
      <c r="AO1071" s="3"/>
      <c r="AP1071">
        <v>0</v>
      </c>
      <c r="AR1071" t="s">
        <v>1</v>
      </c>
      <c r="AT1071" s="2" t="s">
        <v>0</v>
      </c>
      <c r="AU1071" s="1">
        <f t="shared" si="139"/>
        <v>0.53694676238373096</v>
      </c>
      <c r="AV1071" s="1">
        <f t="shared" si="140"/>
        <v>0.38593749346684764</v>
      </c>
      <c r="AW1071" s="1">
        <f t="shared" si="141"/>
        <v>0.23492822454996426</v>
      </c>
    </row>
    <row r="1072" spans="1:49" x14ac:dyDescent="0.2">
      <c r="A1072">
        <v>1070</v>
      </c>
      <c r="B1072" t="s">
        <v>6258</v>
      </c>
      <c r="C1072" t="s">
        <v>6257</v>
      </c>
      <c r="F1072" t="s">
        <v>6256</v>
      </c>
      <c r="G1072" t="s">
        <v>17</v>
      </c>
      <c r="H1072" t="s">
        <v>16</v>
      </c>
      <c r="I1072" t="s">
        <v>6255</v>
      </c>
      <c r="J1072" t="s">
        <v>6254</v>
      </c>
      <c r="K1072" t="s">
        <v>6253</v>
      </c>
      <c r="L1072" t="s">
        <v>6252</v>
      </c>
      <c r="M1072" t="s">
        <v>6251</v>
      </c>
      <c r="N1072">
        <v>6</v>
      </c>
      <c r="O1072" t="s">
        <v>6250</v>
      </c>
      <c r="P1072" t="s">
        <v>6249</v>
      </c>
      <c r="Q1072" t="s">
        <v>6248</v>
      </c>
      <c r="R1072" s="7">
        <v>37987</v>
      </c>
      <c r="S1072" s="8">
        <f t="shared" si="136"/>
        <v>2004</v>
      </c>
      <c r="T1072" s="8">
        <v>2004</v>
      </c>
      <c r="U1072" s="8">
        <f t="shared" si="137"/>
        <v>18</v>
      </c>
      <c r="V1072" s="7">
        <v>37987</v>
      </c>
      <c r="W1072" t="s">
        <v>6152</v>
      </c>
      <c r="X1072" s="2">
        <v>0.442</v>
      </c>
      <c r="Y1072" s="6">
        <f t="shared" si="134"/>
        <v>1.1798937561730867E-2</v>
      </c>
      <c r="AA1072">
        <v>1490419</v>
      </c>
      <c r="AB1072">
        <v>29742</v>
      </c>
      <c r="AD1072" t="s">
        <v>6</v>
      </c>
      <c r="AE1072">
        <v>27</v>
      </c>
      <c r="AF1072" s="9">
        <v>44228</v>
      </c>
      <c r="AH1072" t="s">
        <v>6247</v>
      </c>
      <c r="AI1072" t="s">
        <v>6246</v>
      </c>
      <c r="AJ1072" t="s">
        <v>6245</v>
      </c>
      <c r="AK1072" t="s">
        <v>6244</v>
      </c>
      <c r="AL1072">
        <v>113</v>
      </c>
      <c r="AM1072" s="5">
        <f t="shared" si="138"/>
        <v>6.2777777777777777</v>
      </c>
      <c r="AN1072" s="4">
        <f t="shared" si="135"/>
        <v>9.508182927342337E-3</v>
      </c>
      <c r="AO1072" s="3"/>
      <c r="AP1072">
        <v>0</v>
      </c>
      <c r="AR1072" t="s">
        <v>1</v>
      </c>
      <c r="AT1072" s="2">
        <v>1.667</v>
      </c>
      <c r="AU1072" s="1">
        <f t="shared" si="139"/>
        <v>1.1111711171414307</v>
      </c>
      <c r="AV1072" s="1">
        <f t="shared" si="140"/>
        <v>1.0653560244536602</v>
      </c>
      <c r="AW1072" s="1">
        <f t="shared" si="141"/>
        <v>1.0195409317658894</v>
      </c>
    </row>
    <row r="1073" spans="1:49" x14ac:dyDescent="0.2">
      <c r="A1073">
        <v>1071</v>
      </c>
      <c r="B1073" t="s">
        <v>6243</v>
      </c>
      <c r="C1073" t="s">
        <v>6242</v>
      </c>
      <c r="F1073" t="s">
        <v>6241</v>
      </c>
      <c r="G1073" t="s">
        <v>17</v>
      </c>
      <c r="H1073" t="s">
        <v>16</v>
      </c>
      <c r="I1073" t="s">
        <v>6240</v>
      </c>
      <c r="N1073">
        <v>3</v>
      </c>
      <c r="O1073" t="s">
        <v>6239</v>
      </c>
      <c r="P1073" t="s">
        <v>6238</v>
      </c>
      <c r="Q1073" t="s">
        <v>2588</v>
      </c>
      <c r="R1073" s="7">
        <v>37987</v>
      </c>
      <c r="S1073" s="8">
        <f t="shared" si="136"/>
        <v>2004</v>
      </c>
      <c r="T1073" s="8">
        <v>2004</v>
      </c>
      <c r="U1073" s="8">
        <f t="shared" si="137"/>
        <v>18</v>
      </c>
      <c r="V1073" s="7">
        <v>37987</v>
      </c>
      <c r="W1073" t="s">
        <v>2587</v>
      </c>
      <c r="X1073" s="2">
        <v>0.14899999999999999</v>
      </c>
      <c r="Y1073" s="6">
        <f t="shared" si="134"/>
        <v>3.977469902031446E-3</v>
      </c>
      <c r="AA1073">
        <v>5431972</v>
      </c>
      <c r="AB1073">
        <v>15425</v>
      </c>
      <c r="AD1073" t="s">
        <v>6</v>
      </c>
      <c r="AE1073">
        <v>47</v>
      </c>
      <c r="AF1073">
        <v>1</v>
      </c>
      <c r="AH1073" t="s">
        <v>6237</v>
      </c>
      <c r="AI1073" t="s">
        <v>6236</v>
      </c>
      <c r="AJ1073" t="s">
        <v>6235</v>
      </c>
      <c r="AK1073" t="s">
        <v>6234</v>
      </c>
      <c r="AL1073">
        <v>0</v>
      </c>
      <c r="AM1073" s="5">
        <f t="shared" si="138"/>
        <v>0</v>
      </c>
      <c r="AN1073" s="4">
        <f t="shared" si="135"/>
        <v>0</v>
      </c>
      <c r="AO1073" s="3"/>
      <c r="AP1073">
        <v>0</v>
      </c>
      <c r="AR1073" t="s">
        <v>1</v>
      </c>
      <c r="AT1073" s="2" t="s">
        <v>0</v>
      </c>
      <c r="AU1073" s="1">
        <f t="shared" si="139"/>
        <v>0.2784228931422012</v>
      </c>
      <c r="AV1073" s="1">
        <f t="shared" si="140"/>
        <v>0.19887349510157229</v>
      </c>
      <c r="AW1073" s="1">
        <f t="shared" si="141"/>
        <v>0.11932409706094337</v>
      </c>
    </row>
    <row r="1074" spans="1:49" x14ac:dyDescent="0.2">
      <c r="A1074">
        <v>1072</v>
      </c>
      <c r="B1074" t="s">
        <v>6233</v>
      </c>
      <c r="C1074" t="s">
        <v>6232</v>
      </c>
      <c r="F1074" t="s">
        <v>6231</v>
      </c>
      <c r="G1074" t="s">
        <v>17</v>
      </c>
      <c r="H1074" t="s">
        <v>16</v>
      </c>
      <c r="I1074" t="s">
        <v>6230</v>
      </c>
      <c r="J1074" t="s">
        <v>6229</v>
      </c>
      <c r="K1074" t="s">
        <v>6228</v>
      </c>
      <c r="L1074" t="s">
        <v>6227</v>
      </c>
      <c r="M1074" t="s">
        <v>6226</v>
      </c>
      <c r="N1074">
        <v>3</v>
      </c>
      <c r="O1074" t="s">
        <v>6225</v>
      </c>
      <c r="P1074" t="s">
        <v>6224</v>
      </c>
      <c r="Q1074" t="s">
        <v>6223</v>
      </c>
      <c r="R1074" s="7">
        <v>37987</v>
      </c>
      <c r="S1074" s="8">
        <f t="shared" si="136"/>
        <v>2004</v>
      </c>
      <c r="T1074" s="8">
        <v>2004</v>
      </c>
      <c r="U1074" s="8">
        <f t="shared" si="137"/>
        <v>18</v>
      </c>
      <c r="V1074" s="7">
        <v>38047</v>
      </c>
      <c r="W1074" t="s">
        <v>3097</v>
      </c>
      <c r="X1074" s="2">
        <v>0.30199999999999999</v>
      </c>
      <c r="Y1074" s="6">
        <f t="shared" si="134"/>
        <v>8.0617175195536687E-3</v>
      </c>
      <c r="AA1074">
        <v>9296212</v>
      </c>
      <c r="AB1074">
        <v>20725</v>
      </c>
      <c r="AD1074" t="s">
        <v>6</v>
      </c>
      <c r="AE1074">
        <v>28</v>
      </c>
      <c r="AF1074">
        <v>4</v>
      </c>
      <c r="AH1074" t="s">
        <v>6222</v>
      </c>
      <c r="AI1074" t="s">
        <v>6221</v>
      </c>
      <c r="AJ1074" t="s">
        <v>6220</v>
      </c>
      <c r="AK1074" t="s">
        <v>6219</v>
      </c>
      <c r="AL1074">
        <v>3</v>
      </c>
      <c r="AM1074" s="5">
        <f t="shared" si="138"/>
        <v>0.16666666666666666</v>
      </c>
      <c r="AN1074" s="4">
        <f t="shared" si="135"/>
        <v>2.5242963523917705E-4</v>
      </c>
      <c r="AO1074" s="3"/>
      <c r="AP1074">
        <v>0</v>
      </c>
      <c r="AR1074" t="s">
        <v>1</v>
      </c>
      <c r="AT1074" s="2">
        <v>1.671</v>
      </c>
      <c r="AU1074" s="1">
        <f t="shared" si="139"/>
        <v>0.57189311542593202</v>
      </c>
      <c r="AV1074" s="1">
        <f t="shared" si="140"/>
        <v>0.41570735773964229</v>
      </c>
      <c r="AW1074" s="1">
        <f t="shared" si="141"/>
        <v>0.2595216000533524</v>
      </c>
    </row>
    <row r="1075" spans="1:49" x14ac:dyDescent="0.2">
      <c r="A1075">
        <v>1073</v>
      </c>
      <c r="B1075" t="s">
        <v>6218</v>
      </c>
      <c r="C1075" t="s">
        <v>6217</v>
      </c>
      <c r="F1075" t="s">
        <v>6216</v>
      </c>
      <c r="G1075" t="s">
        <v>17</v>
      </c>
      <c r="H1075" t="s">
        <v>16</v>
      </c>
      <c r="I1075" t="s">
        <v>6215</v>
      </c>
      <c r="J1075">
        <v>60009037</v>
      </c>
      <c r="K1075" t="s">
        <v>6214</v>
      </c>
      <c r="L1075" t="s">
        <v>2032</v>
      </c>
      <c r="M1075" t="s">
        <v>120</v>
      </c>
      <c r="N1075">
        <v>5</v>
      </c>
      <c r="O1075" t="s">
        <v>6213</v>
      </c>
      <c r="P1075" t="s">
        <v>6212</v>
      </c>
      <c r="Q1075" t="s">
        <v>6211</v>
      </c>
      <c r="R1075" s="7">
        <v>37987</v>
      </c>
      <c r="S1075" s="8">
        <f t="shared" si="136"/>
        <v>2004</v>
      </c>
      <c r="T1075" s="8">
        <v>2004</v>
      </c>
      <c r="U1075" s="8">
        <f t="shared" si="137"/>
        <v>18</v>
      </c>
      <c r="V1075" s="7">
        <v>37987</v>
      </c>
      <c r="W1075" t="s">
        <v>6152</v>
      </c>
      <c r="X1075" s="2">
        <v>0.442</v>
      </c>
      <c r="Y1075" s="6">
        <f t="shared" si="134"/>
        <v>1.1798937561730867E-2</v>
      </c>
      <c r="AA1075">
        <v>1490419</v>
      </c>
      <c r="AB1075">
        <v>29742</v>
      </c>
      <c r="AD1075" t="s">
        <v>6</v>
      </c>
      <c r="AE1075">
        <v>27</v>
      </c>
      <c r="AF1075" s="9">
        <v>44228</v>
      </c>
      <c r="AH1075" t="s">
        <v>6210</v>
      </c>
      <c r="AI1075" t="s">
        <v>6209</v>
      </c>
      <c r="AJ1075" t="s">
        <v>6208</v>
      </c>
      <c r="AK1075" t="s">
        <v>6207</v>
      </c>
      <c r="AL1075">
        <v>111</v>
      </c>
      <c r="AM1075" s="5">
        <f t="shared" si="138"/>
        <v>6.166666666666667</v>
      </c>
      <c r="AN1075" s="4">
        <f t="shared" si="135"/>
        <v>9.3398965038495527E-3</v>
      </c>
      <c r="AO1075" s="3"/>
      <c r="AP1075">
        <v>0</v>
      </c>
      <c r="AQ1075" t="s">
        <v>2261</v>
      </c>
      <c r="AR1075" t="s">
        <v>1</v>
      </c>
      <c r="AS1075" t="s">
        <v>2260</v>
      </c>
      <c r="AT1075" s="2">
        <v>1.667</v>
      </c>
      <c r="AU1075" s="1">
        <f t="shared" si="139"/>
        <v>1.1061225244366473</v>
      </c>
      <c r="AV1075" s="1">
        <f t="shared" si="140"/>
        <v>1.0569417032790209</v>
      </c>
      <c r="AW1075" s="1">
        <f t="shared" si="141"/>
        <v>1.0077608821213946</v>
      </c>
    </row>
    <row r="1076" spans="1:49" x14ac:dyDescent="0.2">
      <c r="A1076">
        <v>1074</v>
      </c>
      <c r="B1076" t="s">
        <v>6206</v>
      </c>
      <c r="C1076" t="s">
        <v>6205</v>
      </c>
      <c r="E1076">
        <v>15148606</v>
      </c>
      <c r="F1076" t="s">
        <v>6204</v>
      </c>
      <c r="G1076" t="s">
        <v>17</v>
      </c>
      <c r="H1076" t="s">
        <v>16</v>
      </c>
      <c r="I1076" t="s">
        <v>6203</v>
      </c>
      <c r="J1076">
        <v>60022653</v>
      </c>
      <c r="K1076" t="s">
        <v>6202</v>
      </c>
      <c r="L1076" t="s">
        <v>6201</v>
      </c>
      <c r="M1076" t="s">
        <v>493</v>
      </c>
      <c r="N1076">
        <v>2</v>
      </c>
      <c r="O1076" t="s">
        <v>6200</v>
      </c>
      <c r="P1076" t="s">
        <v>6199</v>
      </c>
      <c r="Q1076" t="s">
        <v>6198</v>
      </c>
      <c r="R1076" s="7">
        <v>37987</v>
      </c>
      <c r="S1076" s="8">
        <f t="shared" si="136"/>
        <v>2004</v>
      </c>
      <c r="T1076" s="8">
        <v>2004</v>
      </c>
      <c r="U1076" s="8">
        <f t="shared" si="137"/>
        <v>18</v>
      </c>
      <c r="V1076" s="7">
        <v>38139</v>
      </c>
      <c r="W1076" t="s">
        <v>6170</v>
      </c>
      <c r="X1076" s="2">
        <v>0.67400000000000004</v>
      </c>
      <c r="Y1076" s="6">
        <f t="shared" si="134"/>
        <v>1.799204506019594E-2</v>
      </c>
      <c r="AA1076" t="s">
        <v>6169</v>
      </c>
      <c r="AB1076">
        <v>14532</v>
      </c>
      <c r="AD1076" t="s">
        <v>6</v>
      </c>
      <c r="AE1076">
        <v>214</v>
      </c>
      <c r="AF1076">
        <v>6</v>
      </c>
      <c r="AH1076" t="s">
        <v>6197</v>
      </c>
      <c r="AI1076" t="s">
        <v>6196</v>
      </c>
      <c r="AJ1076" t="s">
        <v>6195</v>
      </c>
      <c r="AK1076" t="s">
        <v>6194</v>
      </c>
      <c r="AL1076">
        <v>18</v>
      </c>
      <c r="AM1076" s="5">
        <f t="shared" si="138"/>
        <v>1</v>
      </c>
      <c r="AN1076" s="4">
        <f t="shared" si="135"/>
        <v>1.5145778114350624E-3</v>
      </c>
      <c r="AO1076" s="3"/>
      <c r="AP1076">
        <v>0</v>
      </c>
      <c r="AQ1076" t="s">
        <v>6164</v>
      </c>
      <c r="AR1076" t="s">
        <v>1</v>
      </c>
      <c r="AS1076" t="s">
        <v>4186</v>
      </c>
      <c r="AT1076" s="2">
        <v>0.9</v>
      </c>
      <c r="AU1076" s="1">
        <f t="shared" si="139"/>
        <v>1.3048804885567677</v>
      </c>
      <c r="AV1076" s="1">
        <f t="shared" si="140"/>
        <v>0.97533114358155004</v>
      </c>
      <c r="AW1076" s="1">
        <f t="shared" si="141"/>
        <v>0.64578179860633245</v>
      </c>
    </row>
    <row r="1077" spans="1:49" x14ac:dyDescent="0.2">
      <c r="A1077">
        <v>1075</v>
      </c>
      <c r="B1077" t="s">
        <v>6193</v>
      </c>
      <c r="C1077" t="s">
        <v>6192</v>
      </c>
      <c r="F1077" t="s">
        <v>6191</v>
      </c>
      <c r="G1077" t="s">
        <v>17</v>
      </c>
      <c r="H1077" t="s">
        <v>16</v>
      </c>
      <c r="I1077" t="s">
        <v>6190</v>
      </c>
      <c r="J1077">
        <v>60032503</v>
      </c>
      <c r="K1077" t="s">
        <v>6189</v>
      </c>
      <c r="L1077" t="s">
        <v>6188</v>
      </c>
      <c r="M1077" t="s">
        <v>120</v>
      </c>
      <c r="N1077">
        <v>2</v>
      </c>
      <c r="O1077" t="s">
        <v>6187</v>
      </c>
      <c r="P1077" t="s">
        <v>6186</v>
      </c>
      <c r="Q1077" t="s">
        <v>6185</v>
      </c>
      <c r="R1077" s="7">
        <v>37987</v>
      </c>
      <c r="S1077" s="8">
        <f t="shared" si="136"/>
        <v>2004</v>
      </c>
      <c r="T1077" s="8">
        <v>2004</v>
      </c>
      <c r="U1077" s="8">
        <f t="shared" si="137"/>
        <v>18</v>
      </c>
      <c r="V1077" s="7">
        <v>38169</v>
      </c>
      <c r="W1077" t="s">
        <v>6184</v>
      </c>
      <c r="X1077" s="2">
        <v>0.79900000000000004</v>
      </c>
      <c r="Y1077" s="6">
        <f t="shared" si="134"/>
        <v>2.1328848669282724E-2</v>
      </c>
      <c r="AA1077">
        <v>15497747</v>
      </c>
      <c r="AB1077">
        <v>9500153930</v>
      </c>
      <c r="AC1077">
        <v>15583791</v>
      </c>
      <c r="AD1077" t="s">
        <v>6</v>
      </c>
      <c r="AE1077">
        <v>51</v>
      </c>
      <c r="AF1077">
        <v>7</v>
      </c>
      <c r="AH1077" t="s">
        <v>2444</v>
      </c>
      <c r="AI1077" t="s">
        <v>6183</v>
      </c>
      <c r="AJ1077" t="s">
        <v>6182</v>
      </c>
      <c r="AK1077" t="s">
        <v>6181</v>
      </c>
      <c r="AL1077">
        <v>16</v>
      </c>
      <c r="AM1077" s="5">
        <f t="shared" si="138"/>
        <v>0.88888888888888884</v>
      </c>
      <c r="AN1077" s="4">
        <f t="shared" si="135"/>
        <v>1.3462913879422776E-3</v>
      </c>
      <c r="AO1077" s="3"/>
      <c r="AP1077">
        <v>0</v>
      </c>
      <c r="AQ1077" t="s">
        <v>5828</v>
      </c>
      <c r="AR1077" t="s">
        <v>1</v>
      </c>
      <c r="AS1077" t="s">
        <v>5827</v>
      </c>
      <c r="AT1077" s="2" t="s">
        <v>0</v>
      </c>
      <c r="AU1077" s="1">
        <f t="shared" si="139"/>
        <v>1.5334081484880591</v>
      </c>
      <c r="AV1077" s="1">
        <f t="shared" si="140"/>
        <v>1.13375700286125</v>
      </c>
      <c r="AW1077" s="1">
        <f t="shared" si="141"/>
        <v>0.73410585723444111</v>
      </c>
    </row>
    <row r="1078" spans="1:49" x14ac:dyDescent="0.2">
      <c r="A1078">
        <v>1076</v>
      </c>
      <c r="B1078" t="s">
        <v>6180</v>
      </c>
      <c r="C1078" t="s">
        <v>6179</v>
      </c>
      <c r="E1078">
        <v>15014991</v>
      </c>
      <c r="F1078" t="s">
        <v>6178</v>
      </c>
      <c r="G1078" t="s">
        <v>17</v>
      </c>
      <c r="H1078" t="s">
        <v>16</v>
      </c>
      <c r="I1078" t="s">
        <v>6177</v>
      </c>
      <c r="J1078" t="s">
        <v>6176</v>
      </c>
      <c r="K1078" t="s">
        <v>6175</v>
      </c>
      <c r="L1078" t="s">
        <v>6174</v>
      </c>
      <c r="M1078" t="s">
        <v>1178</v>
      </c>
      <c r="N1078">
        <v>2</v>
      </c>
      <c r="O1078" t="s">
        <v>6173</v>
      </c>
      <c r="P1078" t="s">
        <v>6172</v>
      </c>
      <c r="Q1078" t="s">
        <v>6171</v>
      </c>
      <c r="R1078" s="7">
        <v>37987</v>
      </c>
      <c r="S1078" s="8">
        <f t="shared" si="136"/>
        <v>2004</v>
      </c>
      <c r="T1078" s="8">
        <v>2004</v>
      </c>
      <c r="U1078" s="8">
        <f t="shared" si="137"/>
        <v>18</v>
      </c>
      <c r="V1078" s="7">
        <v>38139</v>
      </c>
      <c r="W1078" t="s">
        <v>6170</v>
      </c>
      <c r="X1078" s="2">
        <v>0.67400000000000004</v>
      </c>
      <c r="Y1078" s="6">
        <f t="shared" si="134"/>
        <v>1.799204506019594E-2</v>
      </c>
      <c r="AA1078" t="s">
        <v>6169</v>
      </c>
      <c r="AB1078">
        <v>14532</v>
      </c>
      <c r="AD1078" t="s">
        <v>6</v>
      </c>
      <c r="AE1078">
        <v>214</v>
      </c>
      <c r="AF1078">
        <v>6</v>
      </c>
      <c r="AH1078" t="s">
        <v>6168</v>
      </c>
      <c r="AI1078" t="s">
        <v>6167</v>
      </c>
      <c r="AJ1078" t="s">
        <v>6166</v>
      </c>
      <c r="AK1078" t="s">
        <v>6165</v>
      </c>
      <c r="AL1078">
        <v>38</v>
      </c>
      <c r="AM1078" s="5">
        <f t="shared" si="138"/>
        <v>2.1111111111111112</v>
      </c>
      <c r="AN1078" s="4">
        <f t="shared" si="135"/>
        <v>3.1974420463629096E-3</v>
      </c>
      <c r="AO1078" s="3"/>
      <c r="AP1078">
        <v>0</v>
      </c>
      <c r="AQ1078" t="s">
        <v>6164</v>
      </c>
      <c r="AR1078" t="s">
        <v>6163</v>
      </c>
      <c r="AS1078" t="s">
        <v>4186</v>
      </c>
      <c r="AT1078" s="2">
        <v>0.9</v>
      </c>
      <c r="AU1078" s="1">
        <f t="shared" si="139"/>
        <v>1.355366415604603</v>
      </c>
      <c r="AV1078" s="1">
        <f t="shared" si="140"/>
        <v>1.0594743553279424</v>
      </c>
      <c r="AW1078" s="1">
        <f t="shared" si="141"/>
        <v>0.76358229505128183</v>
      </c>
    </row>
    <row r="1079" spans="1:49" x14ac:dyDescent="0.2">
      <c r="A1079">
        <v>1077</v>
      </c>
      <c r="B1079" t="s">
        <v>6162</v>
      </c>
      <c r="C1079" t="s">
        <v>6161</v>
      </c>
      <c r="F1079" t="s">
        <v>6160</v>
      </c>
      <c r="G1079" t="s">
        <v>17</v>
      </c>
      <c r="H1079" t="s">
        <v>16</v>
      </c>
      <c r="I1079" t="s">
        <v>6159</v>
      </c>
      <c r="J1079" t="s">
        <v>6158</v>
      </c>
      <c r="K1079" t="s">
        <v>6157</v>
      </c>
      <c r="L1079" t="s">
        <v>6156</v>
      </c>
      <c r="M1079" t="s">
        <v>64</v>
      </c>
      <c r="N1079">
        <v>4</v>
      </c>
      <c r="O1079" t="s">
        <v>6155</v>
      </c>
      <c r="P1079" t="s">
        <v>6154</v>
      </c>
      <c r="Q1079" t="s">
        <v>6153</v>
      </c>
      <c r="R1079" s="7">
        <v>37987</v>
      </c>
      <c r="S1079" s="8">
        <f t="shared" si="136"/>
        <v>2004</v>
      </c>
      <c r="T1079" s="8">
        <v>2004</v>
      </c>
      <c r="U1079" s="8">
        <f t="shared" si="137"/>
        <v>18</v>
      </c>
      <c r="V1079" s="7">
        <v>37987</v>
      </c>
      <c r="W1079" t="s">
        <v>6152</v>
      </c>
      <c r="X1079" s="2">
        <v>0.442</v>
      </c>
      <c r="Y1079" s="6">
        <f t="shared" si="134"/>
        <v>1.1798937561730867E-2</v>
      </c>
      <c r="AA1079">
        <v>1490419</v>
      </c>
      <c r="AB1079">
        <v>29742</v>
      </c>
      <c r="AD1079" t="s">
        <v>6</v>
      </c>
      <c r="AE1079">
        <v>27</v>
      </c>
      <c r="AF1079" s="9">
        <v>44228</v>
      </c>
      <c r="AH1079" t="s">
        <v>6151</v>
      </c>
      <c r="AI1079" t="s">
        <v>6150</v>
      </c>
      <c r="AJ1079" t="s">
        <v>6149</v>
      </c>
      <c r="AK1079" t="s">
        <v>6148</v>
      </c>
      <c r="AL1079">
        <v>59</v>
      </c>
      <c r="AM1079" s="5">
        <f t="shared" si="138"/>
        <v>3.2777777777777777</v>
      </c>
      <c r="AN1079" s="4">
        <f t="shared" si="135"/>
        <v>4.9644494930371494E-3</v>
      </c>
      <c r="AO1079" s="3"/>
      <c r="AP1079">
        <v>0</v>
      </c>
      <c r="AR1079" t="s">
        <v>1</v>
      </c>
      <c r="AT1079" s="2">
        <v>1.667</v>
      </c>
      <c r="AU1079" s="1">
        <f t="shared" si="139"/>
        <v>0.9748591141122751</v>
      </c>
      <c r="AV1079" s="1">
        <f t="shared" si="140"/>
        <v>0.83816935273840087</v>
      </c>
      <c r="AW1079" s="1">
        <f t="shared" si="141"/>
        <v>0.70147959136452642</v>
      </c>
    </row>
    <row r="1080" spans="1:49" x14ac:dyDescent="0.2">
      <c r="A1080">
        <v>1078</v>
      </c>
      <c r="B1080" t="s">
        <v>6147</v>
      </c>
      <c r="C1080" t="s">
        <v>6146</v>
      </c>
      <c r="F1080" t="s">
        <v>6145</v>
      </c>
      <c r="G1080" t="s">
        <v>17</v>
      </c>
      <c r="H1080" t="s">
        <v>16</v>
      </c>
      <c r="I1080" t="s">
        <v>6144</v>
      </c>
      <c r="J1080" t="s">
        <v>6139</v>
      </c>
      <c r="K1080" t="s">
        <v>6143</v>
      </c>
      <c r="L1080" t="s">
        <v>6142</v>
      </c>
      <c r="M1080" t="s">
        <v>2628</v>
      </c>
      <c r="N1080">
        <v>3</v>
      </c>
      <c r="O1080" t="s">
        <v>6141</v>
      </c>
      <c r="P1080" t="s">
        <v>6140</v>
      </c>
      <c r="Q1080" t="s">
        <v>6139</v>
      </c>
      <c r="R1080" s="7">
        <v>37987</v>
      </c>
      <c r="S1080" s="8">
        <f t="shared" si="136"/>
        <v>2004</v>
      </c>
      <c r="T1080" s="8">
        <v>2004</v>
      </c>
      <c r="U1080" s="8">
        <f t="shared" si="137"/>
        <v>18</v>
      </c>
      <c r="V1080" s="7">
        <v>2004</v>
      </c>
      <c r="W1080" t="s">
        <v>6138</v>
      </c>
      <c r="X1080" s="2">
        <v>0.374</v>
      </c>
      <c r="Y1080" s="6">
        <f t="shared" si="134"/>
        <v>9.9837163983876563E-3</v>
      </c>
      <c r="AA1080">
        <v>2365731</v>
      </c>
      <c r="AB1080">
        <v>24060</v>
      </c>
      <c r="AD1080" t="s">
        <v>6</v>
      </c>
      <c r="AE1080">
        <v>260</v>
      </c>
      <c r="AF1080">
        <v>3</v>
      </c>
      <c r="AH1080" t="s">
        <v>6137</v>
      </c>
      <c r="AI1080" t="s">
        <v>6136</v>
      </c>
      <c r="AK1080" t="s">
        <v>6135</v>
      </c>
      <c r="AL1080">
        <v>1</v>
      </c>
      <c r="AM1080" s="5">
        <f t="shared" si="138"/>
        <v>5.5555555555555552E-2</v>
      </c>
      <c r="AN1080" s="4">
        <f t="shared" si="135"/>
        <v>8.4143211746392349E-5</v>
      </c>
      <c r="AO1080" s="3"/>
      <c r="AP1080">
        <v>0</v>
      </c>
      <c r="AQ1080" t="s">
        <v>6134</v>
      </c>
      <c r="AR1080" t="s">
        <v>1</v>
      </c>
      <c r="AS1080" t="s">
        <v>6133</v>
      </c>
      <c r="AT1080" s="2" t="s">
        <v>0</v>
      </c>
      <c r="AU1080" s="1">
        <f t="shared" si="139"/>
        <v>0.70138444423952762</v>
      </c>
      <c r="AV1080" s="1">
        <f t="shared" si="140"/>
        <v>0.50339298050670245</v>
      </c>
      <c r="AW1080" s="1">
        <f t="shared" si="141"/>
        <v>0.30540151677387717</v>
      </c>
    </row>
    <row r="1081" spans="1:49" x14ac:dyDescent="0.2">
      <c r="A1081">
        <v>1079</v>
      </c>
      <c r="B1081" t="s">
        <v>6132</v>
      </c>
      <c r="C1081" t="s">
        <v>6131</v>
      </c>
      <c r="F1081" t="s">
        <v>6130</v>
      </c>
      <c r="G1081" t="s">
        <v>17</v>
      </c>
      <c r="H1081" t="s">
        <v>16</v>
      </c>
      <c r="I1081" t="s">
        <v>6129</v>
      </c>
      <c r="J1081" t="s">
        <v>6128</v>
      </c>
      <c r="K1081" t="s">
        <v>6127</v>
      </c>
      <c r="L1081" t="s">
        <v>6126</v>
      </c>
      <c r="M1081" t="s">
        <v>6125</v>
      </c>
      <c r="N1081">
        <v>3</v>
      </c>
      <c r="O1081" t="s">
        <v>6124</v>
      </c>
      <c r="P1081" t="s">
        <v>6123</v>
      </c>
      <c r="Q1081" t="s">
        <v>6122</v>
      </c>
      <c r="R1081" s="7">
        <v>37987</v>
      </c>
      <c r="S1081" s="8">
        <f t="shared" si="136"/>
        <v>2004</v>
      </c>
      <c r="T1081" s="8">
        <v>2004</v>
      </c>
      <c r="U1081" s="8">
        <f t="shared" si="137"/>
        <v>18</v>
      </c>
      <c r="V1081" s="7">
        <v>38078</v>
      </c>
      <c r="W1081" t="s">
        <v>6121</v>
      </c>
      <c r="X1081" s="2">
        <v>0.84299999999999997</v>
      </c>
      <c r="Y1081" s="6">
        <f t="shared" si="134"/>
        <v>2.250340353968127E-2</v>
      </c>
      <c r="AA1081">
        <v>188158</v>
      </c>
      <c r="AB1081">
        <v>15168</v>
      </c>
      <c r="AD1081" t="s">
        <v>6</v>
      </c>
      <c r="AE1081">
        <v>517</v>
      </c>
      <c r="AF1081" s="9">
        <v>44256</v>
      </c>
      <c r="AH1081" t="s">
        <v>6120</v>
      </c>
      <c r="AI1081" t="s">
        <v>6119</v>
      </c>
      <c r="AJ1081" t="s">
        <v>6118</v>
      </c>
      <c r="AK1081" t="s">
        <v>6117</v>
      </c>
      <c r="AL1081">
        <v>40</v>
      </c>
      <c r="AM1081" s="5">
        <f t="shared" si="138"/>
        <v>2.2222222222222223</v>
      </c>
      <c r="AN1081" s="4">
        <f t="shared" si="135"/>
        <v>3.3657284698556944E-3</v>
      </c>
      <c r="AO1081" s="3"/>
      <c r="AP1081">
        <v>0</v>
      </c>
      <c r="AQ1081" t="s">
        <v>2929</v>
      </c>
      <c r="AR1081" t="s">
        <v>6116</v>
      </c>
      <c r="AS1081" t="s">
        <v>2927</v>
      </c>
      <c r="AT1081" s="2">
        <v>2.694</v>
      </c>
      <c r="AU1081" s="1">
        <f t="shared" si="139"/>
        <v>1.6762101018733599</v>
      </c>
      <c r="AV1081" s="1">
        <f t="shared" si="140"/>
        <v>1.2934566004768482</v>
      </c>
      <c r="AW1081" s="1">
        <f t="shared" si="141"/>
        <v>0.91070309908033664</v>
      </c>
    </row>
    <row r="1082" spans="1:49" x14ac:dyDescent="0.2">
      <c r="A1082">
        <v>1080</v>
      </c>
      <c r="B1082" t="s">
        <v>6115</v>
      </c>
      <c r="F1082" t="s">
        <v>6114</v>
      </c>
      <c r="G1082" t="s">
        <v>17</v>
      </c>
      <c r="H1082" t="s">
        <v>16</v>
      </c>
      <c r="I1082" t="s">
        <v>6113</v>
      </c>
      <c r="J1082" t="s">
        <v>6107</v>
      </c>
      <c r="K1082" t="s">
        <v>6112</v>
      </c>
      <c r="L1082" t="s">
        <v>6111</v>
      </c>
      <c r="M1082" t="s">
        <v>6110</v>
      </c>
      <c r="N1082">
        <v>3</v>
      </c>
      <c r="O1082" t="s">
        <v>6109</v>
      </c>
      <c r="P1082" t="s">
        <v>6108</v>
      </c>
      <c r="Q1082" t="s">
        <v>6107</v>
      </c>
      <c r="R1082" s="7">
        <v>37987</v>
      </c>
      <c r="S1082" s="8">
        <f t="shared" si="136"/>
        <v>2004</v>
      </c>
      <c r="T1082" s="8">
        <v>2004</v>
      </c>
      <c r="U1082" s="8">
        <f t="shared" si="137"/>
        <v>18</v>
      </c>
      <c r="V1082" s="7">
        <v>38322</v>
      </c>
      <c r="W1082" t="s">
        <v>6106</v>
      </c>
      <c r="X1082" s="2">
        <v>0.21299999999999999</v>
      </c>
      <c r="Y1082" s="6">
        <f t="shared" si="134"/>
        <v>5.6859133498838796E-3</v>
      </c>
      <c r="AA1082" t="s">
        <v>6105</v>
      </c>
      <c r="AB1082">
        <v>21100780798</v>
      </c>
      <c r="AD1082" t="s">
        <v>6</v>
      </c>
      <c r="AE1082">
        <v>17</v>
      </c>
      <c r="AF1082">
        <v>4</v>
      </c>
      <c r="AH1082" t="s">
        <v>6104</v>
      </c>
      <c r="AI1082" t="s">
        <v>6103</v>
      </c>
      <c r="AJ1082" t="s">
        <v>6102</v>
      </c>
      <c r="AK1082" t="s">
        <v>6101</v>
      </c>
      <c r="AL1082">
        <v>1</v>
      </c>
      <c r="AM1082" s="5">
        <f t="shared" si="138"/>
        <v>5.5555555555555552E-2</v>
      </c>
      <c r="AN1082" s="4">
        <f t="shared" si="135"/>
        <v>8.4143211746392349E-5</v>
      </c>
      <c r="AO1082" s="3"/>
      <c r="AP1082">
        <v>0</v>
      </c>
      <c r="AR1082" t="s">
        <v>1</v>
      </c>
      <c r="AT1082" s="2" t="s">
        <v>0</v>
      </c>
      <c r="AU1082" s="1">
        <f t="shared" si="139"/>
        <v>0.40053823084426332</v>
      </c>
      <c r="AV1082" s="1">
        <f t="shared" si="140"/>
        <v>0.28850282808151356</v>
      </c>
      <c r="AW1082" s="1">
        <f t="shared" si="141"/>
        <v>0.17646742531876386</v>
      </c>
    </row>
    <row r="1083" spans="1:49" x14ac:dyDescent="0.2">
      <c r="A1083">
        <v>1081</v>
      </c>
      <c r="B1083" t="s">
        <v>6100</v>
      </c>
      <c r="C1083" t="s">
        <v>6099</v>
      </c>
      <c r="F1083" t="s">
        <v>6098</v>
      </c>
      <c r="G1083" t="s">
        <v>17</v>
      </c>
      <c r="H1083" t="s">
        <v>16</v>
      </c>
      <c r="I1083" t="s">
        <v>6097</v>
      </c>
      <c r="J1083" t="s">
        <v>6096</v>
      </c>
      <c r="K1083" t="s">
        <v>6095</v>
      </c>
      <c r="L1083" t="s">
        <v>6094</v>
      </c>
      <c r="M1083" t="s">
        <v>1178</v>
      </c>
      <c r="N1083">
        <v>4</v>
      </c>
      <c r="O1083" t="s">
        <v>6093</v>
      </c>
      <c r="P1083" t="s">
        <v>6092</v>
      </c>
      <c r="Q1083" t="s">
        <v>6091</v>
      </c>
      <c r="R1083" s="7">
        <v>37987</v>
      </c>
      <c r="S1083" s="8">
        <f t="shared" si="136"/>
        <v>2004</v>
      </c>
      <c r="T1083" s="8">
        <v>2004</v>
      </c>
      <c r="U1083" s="8">
        <f t="shared" si="137"/>
        <v>18</v>
      </c>
      <c r="V1083" s="7">
        <v>38292</v>
      </c>
      <c r="W1083" t="s">
        <v>2608</v>
      </c>
      <c r="X1083" s="2">
        <v>1.036</v>
      </c>
      <c r="Y1083" s="6">
        <f t="shared" si="134"/>
        <v>2.7655428312111263E-2</v>
      </c>
      <c r="AB1083">
        <v>7200153151</v>
      </c>
      <c r="AC1083">
        <v>15391663</v>
      </c>
      <c r="AD1083" t="s">
        <v>6</v>
      </c>
      <c r="AE1083">
        <v>3</v>
      </c>
      <c r="AF1083">
        <v>4</v>
      </c>
      <c r="AH1083" t="s">
        <v>6090</v>
      </c>
      <c r="AI1083" t="s">
        <v>6089</v>
      </c>
      <c r="AK1083" t="s">
        <v>6088</v>
      </c>
      <c r="AL1083">
        <v>24</v>
      </c>
      <c r="AM1083" s="5">
        <f t="shared" si="138"/>
        <v>1.3333333333333333</v>
      </c>
      <c r="AN1083" s="4">
        <f t="shared" si="135"/>
        <v>2.0194370819134164E-3</v>
      </c>
      <c r="AO1083" s="3"/>
      <c r="AP1083">
        <v>0</v>
      </c>
      <c r="AR1083" t="s">
        <v>1</v>
      </c>
      <c r="AT1083" s="2">
        <v>3.2890000000000001</v>
      </c>
      <c r="AU1083" s="1">
        <f t="shared" si="139"/>
        <v>1.9964630943051909</v>
      </c>
      <c r="AV1083" s="1">
        <f t="shared" si="140"/>
        <v>1.483743269701234</v>
      </c>
      <c r="AW1083" s="1">
        <f t="shared" si="141"/>
        <v>0.97102344509727712</v>
      </c>
    </row>
    <row r="1084" spans="1:49" x14ac:dyDescent="0.2">
      <c r="A1084">
        <v>1082</v>
      </c>
      <c r="B1084" t="s">
        <v>6087</v>
      </c>
      <c r="C1084" t="s">
        <v>6086</v>
      </c>
      <c r="F1084" t="s">
        <v>6085</v>
      </c>
      <c r="G1084" t="s">
        <v>17</v>
      </c>
      <c r="H1084" t="s">
        <v>16</v>
      </c>
      <c r="I1084" t="s">
        <v>6084</v>
      </c>
      <c r="J1084" t="s">
        <v>6083</v>
      </c>
      <c r="K1084" t="s">
        <v>6082</v>
      </c>
      <c r="L1084" t="s">
        <v>6081</v>
      </c>
      <c r="M1084" t="s">
        <v>6080</v>
      </c>
      <c r="N1084">
        <v>4</v>
      </c>
      <c r="O1084" t="s">
        <v>6079</v>
      </c>
      <c r="P1084" t="s">
        <v>6078</v>
      </c>
      <c r="Q1084" t="s">
        <v>6077</v>
      </c>
      <c r="R1084" s="7">
        <v>37987</v>
      </c>
      <c r="S1084" s="8">
        <f t="shared" si="136"/>
        <v>2004</v>
      </c>
      <c r="T1084" s="8">
        <v>2004</v>
      </c>
      <c r="U1084" s="8">
        <f t="shared" si="137"/>
        <v>18</v>
      </c>
      <c r="V1084" s="7">
        <v>38322</v>
      </c>
      <c r="W1084" t="s">
        <v>6017</v>
      </c>
      <c r="X1084" s="2">
        <v>0</v>
      </c>
      <c r="Y1084" s="6">
        <f t="shared" si="134"/>
        <v>0</v>
      </c>
      <c r="AB1084">
        <v>21101038512</v>
      </c>
      <c r="AC1084">
        <v>21699402</v>
      </c>
      <c r="AD1084" t="s">
        <v>6</v>
      </c>
      <c r="AE1084">
        <v>109</v>
      </c>
      <c r="AF1084" t="s">
        <v>6076</v>
      </c>
      <c r="AG1084" t="s">
        <v>6075</v>
      </c>
      <c r="AI1084" t="s">
        <v>6074</v>
      </c>
      <c r="AJ1084" t="s">
        <v>6073</v>
      </c>
      <c r="AK1084" t="s">
        <v>6072</v>
      </c>
      <c r="AL1084">
        <v>3</v>
      </c>
      <c r="AM1084" s="5">
        <f t="shared" si="138"/>
        <v>0.16666666666666666</v>
      </c>
      <c r="AN1084" s="4">
        <f t="shared" si="135"/>
        <v>2.5242963523917705E-4</v>
      </c>
      <c r="AO1084" s="3"/>
      <c r="AP1084">
        <v>1</v>
      </c>
      <c r="AR1084" t="s">
        <v>1</v>
      </c>
      <c r="AT1084" s="2" t="s">
        <v>0</v>
      </c>
      <c r="AU1084" s="1">
        <f t="shared" si="139"/>
        <v>7.5728890571753107E-3</v>
      </c>
      <c r="AV1084" s="1">
        <f t="shared" si="140"/>
        <v>1.2621481761958852E-2</v>
      </c>
      <c r="AW1084" s="1">
        <f t="shared" si="141"/>
        <v>1.7670074466742392E-2</v>
      </c>
    </row>
    <row r="1085" spans="1:49" x14ac:dyDescent="0.2">
      <c r="A1085">
        <v>1083</v>
      </c>
      <c r="B1085" t="s">
        <v>6071</v>
      </c>
      <c r="C1085" t="s">
        <v>6070</v>
      </c>
      <c r="F1085" t="s">
        <v>6069</v>
      </c>
      <c r="G1085" t="s">
        <v>17</v>
      </c>
      <c r="H1085" t="s">
        <v>16</v>
      </c>
      <c r="I1085" t="s">
        <v>6068</v>
      </c>
      <c r="J1085" t="s">
        <v>6067</v>
      </c>
      <c r="K1085" t="s">
        <v>6066</v>
      </c>
      <c r="L1085" t="s">
        <v>6065</v>
      </c>
      <c r="M1085" t="s">
        <v>6064</v>
      </c>
      <c r="N1085">
        <v>7</v>
      </c>
      <c r="O1085" t="s">
        <v>6063</v>
      </c>
      <c r="P1085" t="s">
        <v>6062</v>
      </c>
      <c r="Q1085" t="s">
        <v>6061</v>
      </c>
      <c r="R1085" s="7">
        <v>37987</v>
      </c>
      <c r="S1085" s="8">
        <f t="shared" si="136"/>
        <v>2004</v>
      </c>
      <c r="T1085" s="8">
        <v>2004</v>
      </c>
      <c r="U1085" s="8">
        <f t="shared" si="137"/>
        <v>18</v>
      </c>
      <c r="V1085" s="7">
        <v>38322</v>
      </c>
      <c r="W1085" t="s">
        <v>6060</v>
      </c>
      <c r="X1085" s="2" t="s">
        <v>0</v>
      </c>
      <c r="Y1085" s="6" t="e">
        <f t="shared" si="134"/>
        <v>#VALUE!</v>
      </c>
      <c r="AA1085">
        <v>114626</v>
      </c>
      <c r="AB1085">
        <v>27480</v>
      </c>
      <c r="AC1085">
        <v>15729486</v>
      </c>
      <c r="AD1085" t="s">
        <v>6</v>
      </c>
      <c r="AE1085">
        <v>54</v>
      </c>
      <c r="AF1085" t="s">
        <v>6059</v>
      </c>
      <c r="AI1085" t="s">
        <v>6058</v>
      </c>
      <c r="AJ1085" t="s">
        <v>6057</v>
      </c>
      <c r="AK1085" t="s">
        <v>6056</v>
      </c>
      <c r="AL1085">
        <v>1</v>
      </c>
      <c r="AM1085" s="5">
        <f t="shared" si="138"/>
        <v>5.5555555555555552E-2</v>
      </c>
      <c r="AN1085" s="4">
        <f t="shared" si="135"/>
        <v>8.4143211746392349E-5</v>
      </c>
      <c r="AO1085" s="3"/>
      <c r="AP1085">
        <v>0</v>
      </c>
      <c r="AR1085" t="s">
        <v>1</v>
      </c>
      <c r="AT1085" s="2" t="s">
        <v>0</v>
      </c>
      <c r="AU1085" s="1" t="e">
        <f t="shared" si="139"/>
        <v>#VALUE!</v>
      </c>
      <c r="AV1085" s="1" t="e">
        <f t="shared" si="140"/>
        <v>#VALUE!</v>
      </c>
      <c r="AW1085" s="1" t="e">
        <f t="shared" si="141"/>
        <v>#VALUE!</v>
      </c>
    </row>
    <row r="1086" spans="1:49" x14ac:dyDescent="0.2">
      <c r="A1086">
        <v>1084</v>
      </c>
      <c r="B1086" t="s">
        <v>6055</v>
      </c>
      <c r="C1086" t="s">
        <v>6054</v>
      </c>
      <c r="F1086" t="s">
        <v>6053</v>
      </c>
      <c r="G1086" t="s">
        <v>17</v>
      </c>
      <c r="H1086" t="s">
        <v>16</v>
      </c>
      <c r="I1086" t="s">
        <v>6052</v>
      </c>
      <c r="J1086">
        <v>60008435</v>
      </c>
      <c r="K1086" t="s">
        <v>1451</v>
      </c>
      <c r="L1086" t="s">
        <v>1450</v>
      </c>
      <c r="M1086" t="s">
        <v>565</v>
      </c>
      <c r="N1086">
        <v>9</v>
      </c>
      <c r="O1086" t="s">
        <v>6051</v>
      </c>
      <c r="P1086" t="s">
        <v>6050</v>
      </c>
      <c r="Q1086" t="s">
        <v>6049</v>
      </c>
      <c r="R1086" s="7">
        <v>37987</v>
      </c>
      <c r="S1086" s="8">
        <f t="shared" si="136"/>
        <v>2004</v>
      </c>
      <c r="T1086" s="8">
        <v>2004</v>
      </c>
      <c r="U1086" s="8">
        <f t="shared" si="137"/>
        <v>18</v>
      </c>
      <c r="V1086" s="7">
        <v>38322</v>
      </c>
      <c r="W1086" t="s">
        <v>6048</v>
      </c>
      <c r="X1086" s="2">
        <v>0.39100000000000001</v>
      </c>
      <c r="Y1086" s="6">
        <f t="shared" si="134"/>
        <v>1.043752168922346E-2</v>
      </c>
      <c r="AA1086">
        <v>10090630</v>
      </c>
      <c r="AB1086">
        <v>145343</v>
      </c>
      <c r="AD1086" t="s">
        <v>6</v>
      </c>
      <c r="AE1086">
        <v>6</v>
      </c>
      <c r="AF1086">
        <v>6</v>
      </c>
      <c r="AH1086" t="s">
        <v>6047</v>
      </c>
      <c r="AI1086" t="s">
        <v>6046</v>
      </c>
      <c r="AJ1086" t="s">
        <v>6045</v>
      </c>
      <c r="AK1086" t="s">
        <v>6044</v>
      </c>
      <c r="AL1086">
        <v>1</v>
      </c>
      <c r="AM1086" s="5">
        <f t="shared" si="138"/>
        <v>5.5555555555555552E-2</v>
      </c>
      <c r="AN1086" s="4">
        <f t="shared" si="135"/>
        <v>8.4143211746392349E-5</v>
      </c>
      <c r="AO1086" s="3"/>
      <c r="AP1086">
        <v>0</v>
      </c>
      <c r="AR1086" t="s">
        <v>1</v>
      </c>
      <c r="AT1086" s="2" t="s">
        <v>0</v>
      </c>
      <c r="AU1086" s="1">
        <f t="shared" si="139"/>
        <v>0.73315081459803388</v>
      </c>
      <c r="AV1086" s="1">
        <f t="shared" si="140"/>
        <v>0.52608324504849258</v>
      </c>
      <c r="AW1086" s="1">
        <f t="shared" si="141"/>
        <v>0.31901567549895121</v>
      </c>
    </row>
    <row r="1087" spans="1:49" x14ac:dyDescent="0.2">
      <c r="A1087">
        <v>1085</v>
      </c>
      <c r="B1087" t="s">
        <v>6043</v>
      </c>
      <c r="C1087" t="s">
        <v>6042</v>
      </c>
      <c r="F1087" t="s">
        <v>6041</v>
      </c>
      <c r="G1087" t="s">
        <v>17</v>
      </c>
      <c r="H1087" t="s">
        <v>16</v>
      </c>
      <c r="I1087" t="s">
        <v>6040</v>
      </c>
      <c r="J1087">
        <v>60071104</v>
      </c>
      <c r="K1087" t="s">
        <v>6039</v>
      </c>
      <c r="L1087" t="s">
        <v>6038</v>
      </c>
      <c r="M1087" t="s">
        <v>6037</v>
      </c>
      <c r="N1087">
        <v>2</v>
      </c>
      <c r="O1087" t="s">
        <v>6036</v>
      </c>
      <c r="P1087" t="s">
        <v>6035</v>
      </c>
      <c r="Q1087" t="s">
        <v>6034</v>
      </c>
      <c r="R1087" s="7">
        <v>37987</v>
      </c>
      <c r="S1087" s="8">
        <f t="shared" si="136"/>
        <v>2004</v>
      </c>
      <c r="T1087" s="8">
        <v>2004</v>
      </c>
      <c r="U1087" s="8">
        <f t="shared" si="137"/>
        <v>18</v>
      </c>
      <c r="V1087" s="7" t="s">
        <v>6033</v>
      </c>
      <c r="W1087" t="s">
        <v>6032</v>
      </c>
      <c r="X1087" s="2">
        <v>0.151</v>
      </c>
      <c r="Y1087" s="6">
        <f t="shared" si="134"/>
        <v>4.0308587597768343E-3</v>
      </c>
      <c r="AA1087">
        <v>13914588</v>
      </c>
      <c r="AB1087">
        <v>5800207374</v>
      </c>
      <c r="AD1087" t="s">
        <v>6</v>
      </c>
      <c r="AE1087">
        <v>32</v>
      </c>
      <c r="AF1087" s="9">
        <v>44228</v>
      </c>
      <c r="AH1087" s="9">
        <v>44531</v>
      </c>
      <c r="AI1087" t="s">
        <v>6031</v>
      </c>
      <c r="AJ1087" t="s">
        <v>6030</v>
      </c>
      <c r="AK1087" t="s">
        <v>6029</v>
      </c>
      <c r="AL1087">
        <v>14</v>
      </c>
      <c r="AM1087" s="5">
        <f t="shared" si="138"/>
        <v>0.77777777777777779</v>
      </c>
      <c r="AN1087" s="4">
        <f t="shared" si="135"/>
        <v>1.178004964449493E-3</v>
      </c>
      <c r="AO1087" s="3"/>
      <c r="AP1087">
        <v>1</v>
      </c>
      <c r="AR1087" t="s">
        <v>1</v>
      </c>
      <c r="AT1087" s="2" t="s">
        <v>0</v>
      </c>
      <c r="AU1087" s="1">
        <f t="shared" si="139"/>
        <v>0.31750026211786314</v>
      </c>
      <c r="AV1087" s="1">
        <f t="shared" si="140"/>
        <v>0.2604431862113164</v>
      </c>
      <c r="AW1087" s="1">
        <f t="shared" si="141"/>
        <v>0.2033861103047695</v>
      </c>
    </row>
    <row r="1088" spans="1:49" x14ac:dyDescent="0.2">
      <c r="A1088">
        <v>1086</v>
      </c>
      <c r="B1088" t="s">
        <v>6028</v>
      </c>
      <c r="C1088" t="s">
        <v>6027</v>
      </c>
      <c r="F1088" t="s">
        <v>6026</v>
      </c>
      <c r="G1088" t="s">
        <v>17</v>
      </c>
      <c r="H1088" t="s">
        <v>16</v>
      </c>
      <c r="I1088" t="s">
        <v>6025</v>
      </c>
      <c r="J1088" t="s">
        <v>6024</v>
      </c>
      <c r="K1088" t="s">
        <v>6023</v>
      </c>
      <c r="L1088" t="s">
        <v>6022</v>
      </c>
      <c r="M1088" t="s">
        <v>6021</v>
      </c>
      <c r="N1088">
        <v>3</v>
      </c>
      <c r="O1088" t="s">
        <v>6020</v>
      </c>
      <c r="P1088" t="s">
        <v>6019</v>
      </c>
      <c r="Q1088" t="s">
        <v>6018</v>
      </c>
      <c r="R1088" s="7">
        <v>37987</v>
      </c>
      <c r="S1088" s="8">
        <f t="shared" si="136"/>
        <v>2004</v>
      </c>
      <c r="T1088" s="8">
        <v>2004</v>
      </c>
      <c r="U1088" s="8">
        <f t="shared" si="137"/>
        <v>18</v>
      </c>
      <c r="V1088" s="7">
        <v>38231</v>
      </c>
      <c r="W1088" t="s">
        <v>6017</v>
      </c>
      <c r="X1088" s="2">
        <v>0</v>
      </c>
      <c r="Y1088" s="6">
        <f t="shared" si="134"/>
        <v>0</v>
      </c>
      <c r="AB1088">
        <v>21101038512</v>
      </c>
      <c r="AC1088">
        <v>21699402</v>
      </c>
      <c r="AD1088" t="s">
        <v>6</v>
      </c>
      <c r="AE1088">
        <v>109</v>
      </c>
      <c r="AF1088" t="s">
        <v>6016</v>
      </c>
      <c r="AG1088" t="s">
        <v>6015</v>
      </c>
      <c r="AI1088" t="s">
        <v>6014</v>
      </c>
      <c r="AJ1088" t="s">
        <v>6013</v>
      </c>
      <c r="AK1088" t="s">
        <v>6012</v>
      </c>
      <c r="AL1088">
        <v>88</v>
      </c>
      <c r="AM1088" s="5">
        <f t="shared" si="138"/>
        <v>4.8888888888888893</v>
      </c>
      <c r="AN1088" s="4">
        <f t="shared" si="135"/>
        <v>7.404602633682528E-3</v>
      </c>
      <c r="AO1088" s="3"/>
      <c r="AP1088">
        <v>0</v>
      </c>
      <c r="AR1088" t="s">
        <v>1</v>
      </c>
      <c r="AT1088" s="2" t="s">
        <v>0</v>
      </c>
      <c r="AU1088" s="1">
        <f t="shared" si="139"/>
        <v>0.22213807901047583</v>
      </c>
      <c r="AV1088" s="1">
        <f t="shared" si="140"/>
        <v>0.37023013168412638</v>
      </c>
      <c r="AW1088" s="1">
        <f t="shared" si="141"/>
        <v>0.51832218435777688</v>
      </c>
    </row>
    <row r="1089" spans="1:49" x14ac:dyDescent="0.2">
      <c r="A1089">
        <v>1087</v>
      </c>
      <c r="B1089" t="s">
        <v>6011</v>
      </c>
      <c r="C1089" t="s">
        <v>6010</v>
      </c>
      <c r="D1089" t="s">
        <v>6009</v>
      </c>
      <c r="F1089" t="s">
        <v>6008</v>
      </c>
      <c r="G1089" t="s">
        <v>17</v>
      </c>
      <c r="H1089" t="s">
        <v>16</v>
      </c>
      <c r="I1089" t="s">
        <v>6007</v>
      </c>
      <c r="J1089">
        <v>60107765</v>
      </c>
      <c r="K1089" t="s">
        <v>6006</v>
      </c>
      <c r="L1089" t="s">
        <v>6005</v>
      </c>
      <c r="M1089" t="s">
        <v>493</v>
      </c>
      <c r="N1089">
        <v>1</v>
      </c>
      <c r="O1089" t="s">
        <v>6004</v>
      </c>
      <c r="P1089">
        <v>7103398926</v>
      </c>
      <c r="Q1089">
        <v>60107765</v>
      </c>
      <c r="R1089" s="7">
        <v>37987</v>
      </c>
      <c r="S1089" s="8">
        <f t="shared" si="136"/>
        <v>2004</v>
      </c>
      <c r="T1089" s="8">
        <v>2004</v>
      </c>
      <c r="U1089" s="8">
        <f t="shared" si="137"/>
        <v>18</v>
      </c>
      <c r="V1089" s="7">
        <v>38231</v>
      </c>
      <c r="W1089" t="s">
        <v>5943</v>
      </c>
      <c r="X1089" s="2">
        <v>0.90700000000000003</v>
      </c>
      <c r="Y1089" s="6">
        <f t="shared" si="134"/>
        <v>2.4211846987533703E-2</v>
      </c>
      <c r="AA1089">
        <v>1651684</v>
      </c>
      <c r="AB1089">
        <v>25548</v>
      </c>
      <c r="AD1089" t="s">
        <v>6</v>
      </c>
      <c r="AE1089">
        <v>84</v>
      </c>
      <c r="AF1089" t="s">
        <v>5942</v>
      </c>
      <c r="AH1089" t="s">
        <v>6003</v>
      </c>
      <c r="AI1089" t="s">
        <v>6002</v>
      </c>
      <c r="AK1089" t="s">
        <v>6001</v>
      </c>
      <c r="AL1089">
        <v>6</v>
      </c>
      <c r="AM1089" s="5">
        <f t="shared" si="138"/>
        <v>0.33333333333333331</v>
      </c>
      <c r="AN1089" s="4">
        <f t="shared" si="135"/>
        <v>5.048592704783541E-4</v>
      </c>
      <c r="AO1089" s="3"/>
      <c r="AP1089">
        <v>0</v>
      </c>
      <c r="AR1089" t="s">
        <v>1</v>
      </c>
      <c r="AT1089" s="2">
        <v>4.6619999999999999</v>
      </c>
      <c r="AU1089" s="1">
        <f t="shared" si="139"/>
        <v>1.7099750672417096</v>
      </c>
      <c r="AV1089" s="1">
        <f t="shared" si="140"/>
        <v>1.2358353129006028</v>
      </c>
      <c r="AW1089" s="1">
        <f t="shared" si="141"/>
        <v>0.76169555855949578</v>
      </c>
    </row>
    <row r="1090" spans="1:49" x14ac:dyDescent="0.2">
      <c r="A1090">
        <v>1088</v>
      </c>
      <c r="B1090" t="s">
        <v>6000</v>
      </c>
      <c r="C1090" t="s">
        <v>5999</v>
      </c>
      <c r="D1090" t="s">
        <v>5998</v>
      </c>
      <c r="F1090" t="s">
        <v>5997</v>
      </c>
      <c r="G1090" t="s">
        <v>17</v>
      </c>
      <c r="H1090" t="s">
        <v>16</v>
      </c>
      <c r="I1090" t="s">
        <v>5996</v>
      </c>
      <c r="J1090" t="s">
        <v>5995</v>
      </c>
      <c r="K1090" t="s">
        <v>5994</v>
      </c>
      <c r="L1090" t="s">
        <v>5993</v>
      </c>
      <c r="M1090" t="s">
        <v>64</v>
      </c>
      <c r="N1090">
        <v>3</v>
      </c>
      <c r="O1090" t="s">
        <v>5992</v>
      </c>
      <c r="P1090" t="s">
        <v>5991</v>
      </c>
      <c r="Q1090" t="s">
        <v>5990</v>
      </c>
      <c r="R1090" s="7">
        <v>37987</v>
      </c>
      <c r="S1090" s="8">
        <f t="shared" si="136"/>
        <v>2004</v>
      </c>
      <c r="T1090" s="8">
        <v>2004</v>
      </c>
      <c r="U1090" s="8">
        <f t="shared" si="137"/>
        <v>18</v>
      </c>
      <c r="V1090" s="7">
        <v>38231</v>
      </c>
      <c r="W1090" t="s">
        <v>5943</v>
      </c>
      <c r="X1090" s="2">
        <v>0.90700000000000003</v>
      </c>
      <c r="Y1090" s="6">
        <f t="shared" si="134"/>
        <v>2.4211846987533703E-2</v>
      </c>
      <c r="AA1090">
        <v>1651684</v>
      </c>
      <c r="AB1090">
        <v>25548</v>
      </c>
      <c r="AD1090" t="s">
        <v>6</v>
      </c>
      <c r="AE1090">
        <v>84</v>
      </c>
      <c r="AF1090" t="s">
        <v>5942</v>
      </c>
      <c r="AH1090" t="s">
        <v>5989</v>
      </c>
      <c r="AI1090" t="s">
        <v>5988</v>
      </c>
      <c r="AJ1090" t="s">
        <v>5987</v>
      </c>
      <c r="AK1090" t="s">
        <v>5986</v>
      </c>
      <c r="AL1090">
        <v>29</v>
      </c>
      <c r="AM1090" s="5">
        <f t="shared" si="138"/>
        <v>1.6111111111111112</v>
      </c>
      <c r="AN1090" s="4">
        <f t="shared" si="135"/>
        <v>2.4401531406453786E-3</v>
      </c>
      <c r="AO1090" s="3"/>
      <c r="AP1090">
        <v>0</v>
      </c>
      <c r="AQ1090" t="s">
        <v>1715</v>
      </c>
      <c r="AR1090" t="s">
        <v>5985</v>
      </c>
      <c r="AS1090" t="s">
        <v>1713</v>
      </c>
      <c r="AT1090" s="2">
        <v>4.6619999999999999</v>
      </c>
      <c r="AU1090" s="1">
        <f t="shared" si="139"/>
        <v>1.7680338833467202</v>
      </c>
      <c r="AV1090" s="1">
        <f t="shared" si="140"/>
        <v>1.332600006408954</v>
      </c>
      <c r="AW1090" s="1">
        <f t="shared" si="141"/>
        <v>0.89716612947118757</v>
      </c>
    </row>
    <row r="1091" spans="1:49" x14ac:dyDescent="0.2">
      <c r="A1091">
        <v>1089</v>
      </c>
      <c r="B1091" t="s">
        <v>5984</v>
      </c>
      <c r="C1091" t="s">
        <v>5983</v>
      </c>
      <c r="D1091" t="s">
        <v>5982</v>
      </c>
      <c r="F1091" t="s">
        <v>5981</v>
      </c>
      <c r="G1091" t="s">
        <v>17</v>
      </c>
      <c r="H1091" t="s">
        <v>16</v>
      </c>
      <c r="I1091" t="s">
        <v>5980</v>
      </c>
      <c r="J1091" t="s">
        <v>5979</v>
      </c>
      <c r="K1091" t="s">
        <v>5978</v>
      </c>
      <c r="L1091" t="s">
        <v>5977</v>
      </c>
      <c r="M1091" t="s">
        <v>5976</v>
      </c>
      <c r="N1091">
        <v>3</v>
      </c>
      <c r="O1091" t="s">
        <v>5975</v>
      </c>
      <c r="P1091" t="s">
        <v>5974</v>
      </c>
      <c r="Q1091" t="s">
        <v>5973</v>
      </c>
      <c r="R1091" s="7">
        <v>37987</v>
      </c>
      <c r="S1091" s="8">
        <f t="shared" si="136"/>
        <v>2004</v>
      </c>
      <c r="T1091" s="8">
        <v>2004</v>
      </c>
      <c r="U1091" s="8">
        <f t="shared" si="137"/>
        <v>18</v>
      </c>
      <c r="V1091" s="7">
        <v>38231</v>
      </c>
      <c r="W1091" t="s">
        <v>5943</v>
      </c>
      <c r="X1091" s="2">
        <v>0.90700000000000003</v>
      </c>
      <c r="Y1091" s="6">
        <f t="shared" ref="Y1091:Y1154" si="142">(X1091-$Z$3)/($Z$2-$Z$3)</f>
        <v>2.4211846987533703E-2</v>
      </c>
      <c r="AA1091">
        <v>1651684</v>
      </c>
      <c r="AB1091">
        <v>25548</v>
      </c>
      <c r="AD1091" t="s">
        <v>6</v>
      </c>
      <c r="AE1091">
        <v>84</v>
      </c>
      <c r="AF1091" t="s">
        <v>5942</v>
      </c>
      <c r="AH1091" t="s">
        <v>5972</v>
      </c>
      <c r="AI1091" t="s">
        <v>5971</v>
      </c>
      <c r="AJ1091" t="s">
        <v>5970</v>
      </c>
      <c r="AK1091" t="s">
        <v>5969</v>
      </c>
      <c r="AL1091">
        <v>4</v>
      </c>
      <c r="AM1091" s="5">
        <f t="shared" si="138"/>
        <v>0.22222222222222221</v>
      </c>
      <c r="AN1091" s="4">
        <f t="shared" ref="AN1091:AN1154" si="143">(AM1091-$AO$3)/($AO$2-$AO$3)</f>
        <v>3.365728469855694E-4</v>
      </c>
      <c r="AO1091" s="3"/>
      <c r="AP1091">
        <v>0</v>
      </c>
      <c r="AR1091" t="s">
        <v>1</v>
      </c>
      <c r="AT1091" s="2">
        <v>4.6619999999999999</v>
      </c>
      <c r="AU1091" s="1">
        <f t="shared" si="139"/>
        <v>1.7049264745369261</v>
      </c>
      <c r="AV1091" s="1">
        <f t="shared" si="140"/>
        <v>1.2274209917259635</v>
      </c>
      <c r="AW1091" s="1">
        <f t="shared" si="141"/>
        <v>0.74991550891500092</v>
      </c>
    </row>
    <row r="1092" spans="1:49" x14ac:dyDescent="0.2">
      <c r="A1092">
        <v>1090</v>
      </c>
      <c r="B1092" t="s">
        <v>5968</v>
      </c>
      <c r="C1092" t="s">
        <v>5967</v>
      </c>
      <c r="D1092" t="s">
        <v>5966</v>
      </c>
      <c r="F1092" t="s">
        <v>5965</v>
      </c>
      <c r="G1092" t="s">
        <v>17</v>
      </c>
      <c r="H1092" t="s">
        <v>16</v>
      </c>
      <c r="I1092" t="s">
        <v>5964</v>
      </c>
      <c r="J1092" t="s">
        <v>5963</v>
      </c>
      <c r="K1092" t="s">
        <v>5962</v>
      </c>
      <c r="L1092" t="s">
        <v>5961</v>
      </c>
      <c r="M1092" t="s">
        <v>1363</v>
      </c>
      <c r="N1092">
        <v>2</v>
      </c>
      <c r="O1092" t="s">
        <v>5960</v>
      </c>
      <c r="P1092" t="s">
        <v>5959</v>
      </c>
      <c r="Q1092" t="s">
        <v>5958</v>
      </c>
      <c r="R1092" s="7">
        <v>37987</v>
      </c>
      <c r="S1092" s="8">
        <f t="shared" si="136"/>
        <v>2004</v>
      </c>
      <c r="T1092" s="8">
        <v>2004</v>
      </c>
      <c r="U1092" s="8">
        <f t="shared" si="137"/>
        <v>18</v>
      </c>
      <c r="V1092" s="7">
        <v>38231</v>
      </c>
      <c r="W1092" t="s">
        <v>5943</v>
      </c>
      <c r="X1092" s="2">
        <v>0.90700000000000003</v>
      </c>
      <c r="Y1092" s="6">
        <f t="shared" si="142"/>
        <v>2.4211846987533703E-2</v>
      </c>
      <c r="AA1092">
        <v>1651684</v>
      </c>
      <c r="AB1092">
        <v>25548</v>
      </c>
      <c r="AD1092" t="s">
        <v>6</v>
      </c>
      <c r="AE1092">
        <v>84</v>
      </c>
      <c r="AF1092" t="s">
        <v>5942</v>
      </c>
      <c r="AH1092" t="s">
        <v>5957</v>
      </c>
      <c r="AI1092" t="s">
        <v>5956</v>
      </c>
      <c r="AJ1092" t="s">
        <v>5955</v>
      </c>
      <c r="AK1092" t="s">
        <v>5954</v>
      </c>
      <c r="AL1092">
        <v>41</v>
      </c>
      <c r="AM1092" s="5">
        <f t="shared" si="138"/>
        <v>2.2777777777777777</v>
      </c>
      <c r="AN1092" s="4">
        <f t="shared" si="143"/>
        <v>3.4498716816020866E-3</v>
      </c>
      <c r="AO1092" s="3"/>
      <c r="AP1092">
        <v>0</v>
      </c>
      <c r="AR1092" t="s">
        <v>1</v>
      </c>
      <c r="AT1092" s="2">
        <v>4.6619999999999999</v>
      </c>
      <c r="AU1092" s="1">
        <f t="shared" si="139"/>
        <v>1.7983254395754216</v>
      </c>
      <c r="AV1092" s="1">
        <f t="shared" si="140"/>
        <v>1.3830859334567895</v>
      </c>
      <c r="AW1092" s="1">
        <f t="shared" si="141"/>
        <v>0.96784642733815707</v>
      </c>
    </row>
    <row r="1093" spans="1:49" x14ac:dyDescent="0.2">
      <c r="A1093">
        <v>1091</v>
      </c>
      <c r="B1093" t="s">
        <v>5953</v>
      </c>
      <c r="C1093" t="s">
        <v>5952</v>
      </c>
      <c r="D1093" t="s">
        <v>5951</v>
      </c>
      <c r="F1093" t="s">
        <v>5950</v>
      </c>
      <c r="G1093" t="s">
        <v>17</v>
      </c>
      <c r="H1093" t="s">
        <v>16</v>
      </c>
      <c r="I1093" t="s">
        <v>5949</v>
      </c>
      <c r="J1093" t="s">
        <v>5948</v>
      </c>
      <c r="K1093" t="s">
        <v>5947</v>
      </c>
      <c r="L1093" t="s">
        <v>4645</v>
      </c>
      <c r="M1093" t="s">
        <v>1877</v>
      </c>
      <c r="N1093">
        <v>3</v>
      </c>
      <c r="O1093" t="s">
        <v>5946</v>
      </c>
      <c r="P1093" t="s">
        <v>5945</v>
      </c>
      <c r="Q1093" t="s">
        <v>5944</v>
      </c>
      <c r="R1093" s="7">
        <v>37987</v>
      </c>
      <c r="S1093" s="8">
        <f t="shared" si="136"/>
        <v>2004</v>
      </c>
      <c r="T1093" s="8">
        <v>2004</v>
      </c>
      <c r="U1093" s="8">
        <f t="shared" si="137"/>
        <v>18</v>
      </c>
      <c r="V1093" s="7">
        <v>38231</v>
      </c>
      <c r="W1093" t="s">
        <v>5943</v>
      </c>
      <c r="X1093" s="2">
        <v>0.90700000000000003</v>
      </c>
      <c r="Y1093" s="6">
        <f t="shared" si="142"/>
        <v>2.4211846987533703E-2</v>
      </c>
      <c r="AA1093">
        <v>1651684</v>
      </c>
      <c r="AB1093">
        <v>25548</v>
      </c>
      <c r="AD1093" t="s">
        <v>6</v>
      </c>
      <c r="AE1093">
        <v>84</v>
      </c>
      <c r="AF1093" t="s">
        <v>5942</v>
      </c>
      <c r="AH1093" t="s">
        <v>5941</v>
      </c>
      <c r="AI1093" t="s">
        <v>5940</v>
      </c>
      <c r="AJ1093" t="s">
        <v>5939</v>
      </c>
      <c r="AK1093" t="s">
        <v>5938</v>
      </c>
      <c r="AL1093">
        <v>13</v>
      </c>
      <c r="AM1093" s="5">
        <f t="shared" si="138"/>
        <v>0.72222222222222221</v>
      </c>
      <c r="AN1093" s="4">
        <f t="shared" si="143"/>
        <v>1.0938617527031006E-3</v>
      </c>
      <c r="AO1093" s="3"/>
      <c r="AP1093">
        <v>0</v>
      </c>
      <c r="AR1093" t="s">
        <v>1</v>
      </c>
      <c r="AT1093" s="2">
        <v>4.6619999999999999</v>
      </c>
      <c r="AU1093" s="1">
        <f t="shared" si="139"/>
        <v>1.7276451417084522</v>
      </c>
      <c r="AV1093" s="1">
        <f t="shared" si="140"/>
        <v>1.26528543701184</v>
      </c>
      <c r="AW1093" s="1">
        <f t="shared" si="141"/>
        <v>0.80292573231522812</v>
      </c>
    </row>
    <row r="1094" spans="1:49" x14ac:dyDescent="0.2">
      <c r="A1094">
        <v>1092</v>
      </c>
      <c r="B1094" t="s">
        <v>5937</v>
      </c>
      <c r="C1094" t="s">
        <v>5936</v>
      </c>
      <c r="E1094">
        <v>15318389</v>
      </c>
      <c r="F1094" t="s">
        <v>5935</v>
      </c>
      <c r="G1094" t="s">
        <v>17</v>
      </c>
      <c r="H1094" t="s">
        <v>16</v>
      </c>
      <c r="I1094" t="s">
        <v>5934</v>
      </c>
      <c r="J1094" t="s">
        <v>5933</v>
      </c>
      <c r="K1094" t="s">
        <v>5932</v>
      </c>
      <c r="L1094" t="s">
        <v>5931</v>
      </c>
      <c r="M1094" t="s">
        <v>5930</v>
      </c>
      <c r="N1094">
        <v>3</v>
      </c>
      <c r="O1094" t="s">
        <v>5929</v>
      </c>
      <c r="P1094" t="s">
        <v>5928</v>
      </c>
      <c r="Q1094" t="s">
        <v>5927</v>
      </c>
      <c r="R1094" s="7">
        <v>37987</v>
      </c>
      <c r="S1094" s="8">
        <f t="shared" si="136"/>
        <v>2004</v>
      </c>
      <c r="T1094" s="8">
        <v>2004</v>
      </c>
      <c r="U1094" s="8">
        <f t="shared" si="137"/>
        <v>18</v>
      </c>
      <c r="V1094" s="7">
        <v>38169</v>
      </c>
      <c r="W1094" t="s">
        <v>5926</v>
      </c>
      <c r="X1094" s="2">
        <v>0.86599999999999999</v>
      </c>
      <c r="Y1094" s="6">
        <f t="shared" si="142"/>
        <v>2.3117375403753238E-2</v>
      </c>
      <c r="AA1094">
        <v>222585</v>
      </c>
      <c r="AB1094">
        <v>20491</v>
      </c>
      <c r="AD1094" t="s">
        <v>6</v>
      </c>
      <c r="AE1094">
        <v>41</v>
      </c>
      <c r="AF1094">
        <v>4</v>
      </c>
      <c r="AH1094" t="s">
        <v>5925</v>
      </c>
      <c r="AI1094" t="s">
        <v>5924</v>
      </c>
      <c r="AJ1094" t="s">
        <v>5923</v>
      </c>
      <c r="AK1094" t="s">
        <v>5922</v>
      </c>
      <c r="AL1094">
        <v>36</v>
      </c>
      <c r="AM1094" s="5">
        <f t="shared" si="138"/>
        <v>2</v>
      </c>
      <c r="AN1094" s="4">
        <f t="shared" si="143"/>
        <v>3.0291556228701248E-3</v>
      </c>
      <c r="AO1094" s="3"/>
      <c r="AP1094">
        <v>0</v>
      </c>
      <c r="AR1094" t="s">
        <v>1</v>
      </c>
      <c r="AT1094" s="2">
        <v>2.278</v>
      </c>
      <c r="AU1094" s="1">
        <f t="shared" si="139"/>
        <v>1.7090909469488305</v>
      </c>
      <c r="AV1094" s="1">
        <f t="shared" si="140"/>
        <v>1.3073265513311683</v>
      </c>
      <c r="AW1094" s="1">
        <f t="shared" si="141"/>
        <v>0.90556215571350585</v>
      </c>
    </row>
    <row r="1095" spans="1:49" x14ac:dyDescent="0.2">
      <c r="A1095">
        <v>1093</v>
      </c>
      <c r="B1095" t="s">
        <v>5921</v>
      </c>
      <c r="C1095" t="s">
        <v>5920</v>
      </c>
      <c r="F1095" t="s">
        <v>5919</v>
      </c>
      <c r="G1095" t="s">
        <v>17</v>
      </c>
      <c r="H1095" t="s">
        <v>16</v>
      </c>
      <c r="I1095" t="s">
        <v>5918</v>
      </c>
      <c r="J1095">
        <v>60016005</v>
      </c>
      <c r="K1095" t="s">
        <v>5917</v>
      </c>
      <c r="L1095" t="s">
        <v>5916</v>
      </c>
      <c r="M1095" t="s">
        <v>329</v>
      </c>
      <c r="N1095">
        <v>2</v>
      </c>
      <c r="O1095" t="s">
        <v>5915</v>
      </c>
      <c r="P1095" t="s">
        <v>5914</v>
      </c>
      <c r="Q1095" t="s">
        <v>5913</v>
      </c>
      <c r="R1095" s="7">
        <v>37987</v>
      </c>
      <c r="S1095" s="8">
        <f t="shared" si="136"/>
        <v>2004</v>
      </c>
      <c r="T1095" s="8">
        <v>2004</v>
      </c>
      <c r="U1095" s="8">
        <f t="shared" si="137"/>
        <v>18</v>
      </c>
      <c r="V1095" s="7">
        <v>37987</v>
      </c>
      <c r="W1095" t="s">
        <v>5853</v>
      </c>
      <c r="X1095" s="2">
        <v>0.46400000000000002</v>
      </c>
      <c r="Y1095" s="6">
        <f t="shared" si="142"/>
        <v>1.2386214996930142E-2</v>
      </c>
      <c r="AA1095">
        <v>8408688</v>
      </c>
      <c r="AB1095">
        <v>26200</v>
      </c>
      <c r="AD1095" t="s">
        <v>6</v>
      </c>
      <c r="AE1095">
        <v>29</v>
      </c>
      <c r="AF1095" s="9">
        <v>44228</v>
      </c>
      <c r="AH1095" t="s">
        <v>5912</v>
      </c>
      <c r="AI1095" t="s">
        <v>5911</v>
      </c>
      <c r="AJ1095" t="s">
        <v>5910</v>
      </c>
      <c r="AK1095" t="s">
        <v>5909</v>
      </c>
      <c r="AL1095">
        <v>13</v>
      </c>
      <c r="AM1095" s="5">
        <f t="shared" si="138"/>
        <v>0.72222222222222221</v>
      </c>
      <c r="AN1095" s="4">
        <f t="shared" si="143"/>
        <v>1.0938617527031006E-3</v>
      </c>
      <c r="AO1095" s="3"/>
      <c r="AP1095">
        <v>0</v>
      </c>
      <c r="AQ1095" t="s">
        <v>1659</v>
      </c>
      <c r="AR1095" t="s">
        <v>5908</v>
      </c>
      <c r="AS1095" t="s">
        <v>5907</v>
      </c>
      <c r="AT1095" s="2" t="s">
        <v>0</v>
      </c>
      <c r="AU1095" s="1">
        <f t="shared" si="139"/>
        <v>0.89985090236620291</v>
      </c>
      <c r="AV1095" s="1">
        <f t="shared" si="140"/>
        <v>0.67400383748166215</v>
      </c>
      <c r="AW1095" s="1">
        <f t="shared" si="141"/>
        <v>0.44815677259712128</v>
      </c>
    </row>
    <row r="1096" spans="1:49" x14ac:dyDescent="0.2">
      <c r="A1096">
        <v>1094</v>
      </c>
      <c r="B1096" t="s">
        <v>5906</v>
      </c>
      <c r="C1096" t="s">
        <v>5905</v>
      </c>
      <c r="F1096" t="s">
        <v>5904</v>
      </c>
      <c r="G1096" t="s">
        <v>17</v>
      </c>
      <c r="H1096" t="s">
        <v>16</v>
      </c>
      <c r="I1096" t="s">
        <v>4894</v>
      </c>
      <c r="J1096" t="s">
        <v>5903</v>
      </c>
      <c r="K1096" t="s">
        <v>5902</v>
      </c>
      <c r="L1096" t="s">
        <v>5901</v>
      </c>
      <c r="M1096" t="s">
        <v>5900</v>
      </c>
      <c r="N1096">
        <v>3</v>
      </c>
      <c r="O1096" t="s">
        <v>5899</v>
      </c>
      <c r="P1096" t="s">
        <v>5898</v>
      </c>
      <c r="Q1096" t="s">
        <v>5897</v>
      </c>
      <c r="R1096" s="7">
        <v>37987</v>
      </c>
      <c r="S1096" s="8">
        <f t="shared" si="136"/>
        <v>2004</v>
      </c>
      <c r="T1096" s="8">
        <v>2004</v>
      </c>
      <c r="U1096" s="8">
        <f t="shared" si="137"/>
        <v>18</v>
      </c>
      <c r="V1096" s="7" t="s">
        <v>5854</v>
      </c>
      <c r="W1096" t="s">
        <v>5853</v>
      </c>
      <c r="X1096" s="2">
        <v>0.46400000000000002</v>
      </c>
      <c r="Y1096" s="6">
        <f t="shared" si="142"/>
        <v>1.2386214996930142E-2</v>
      </c>
      <c r="AA1096">
        <v>8408688</v>
      </c>
      <c r="AB1096">
        <v>26200</v>
      </c>
      <c r="AD1096" t="s">
        <v>6</v>
      </c>
      <c r="AE1096">
        <v>29</v>
      </c>
      <c r="AF1096" s="9">
        <v>44228</v>
      </c>
      <c r="AH1096" t="s">
        <v>5896</v>
      </c>
      <c r="AI1096" t="s">
        <v>5895</v>
      </c>
      <c r="AJ1096" t="s">
        <v>5894</v>
      </c>
      <c r="AK1096" t="s">
        <v>5893</v>
      </c>
      <c r="AL1096">
        <v>0</v>
      </c>
      <c r="AM1096" s="5">
        <f t="shared" si="138"/>
        <v>0</v>
      </c>
      <c r="AN1096" s="4">
        <f t="shared" si="143"/>
        <v>0</v>
      </c>
      <c r="AO1096" s="3"/>
      <c r="AP1096">
        <v>0</v>
      </c>
      <c r="AR1096" t="s">
        <v>1</v>
      </c>
      <c r="AT1096" s="2" t="s">
        <v>0</v>
      </c>
      <c r="AU1096" s="1">
        <f t="shared" si="139"/>
        <v>0.86703504978510992</v>
      </c>
      <c r="AV1096" s="1">
        <f t="shared" si="140"/>
        <v>0.61931074984650714</v>
      </c>
      <c r="AW1096" s="1">
        <f t="shared" si="141"/>
        <v>0.37158644990790424</v>
      </c>
    </row>
    <row r="1097" spans="1:49" x14ac:dyDescent="0.2">
      <c r="A1097">
        <v>1095</v>
      </c>
      <c r="B1097" t="s">
        <v>5892</v>
      </c>
      <c r="C1097" t="s">
        <v>5891</v>
      </c>
      <c r="F1097" t="s">
        <v>5890</v>
      </c>
      <c r="G1097" t="s">
        <v>17</v>
      </c>
      <c r="H1097" t="s">
        <v>16</v>
      </c>
      <c r="I1097" t="s">
        <v>5889</v>
      </c>
      <c r="J1097" t="s">
        <v>5888</v>
      </c>
      <c r="K1097" t="s">
        <v>5887</v>
      </c>
      <c r="L1097" t="s">
        <v>5886</v>
      </c>
      <c r="M1097" t="s">
        <v>5885</v>
      </c>
      <c r="N1097">
        <v>8</v>
      </c>
      <c r="O1097" t="s">
        <v>5884</v>
      </c>
      <c r="P1097" t="s">
        <v>5883</v>
      </c>
      <c r="Q1097" t="s">
        <v>5882</v>
      </c>
      <c r="R1097" s="7">
        <v>37987</v>
      </c>
      <c r="S1097" s="8">
        <f t="shared" si="136"/>
        <v>2004</v>
      </c>
      <c r="T1097" s="8">
        <v>2004</v>
      </c>
      <c r="U1097" s="8">
        <f t="shared" si="137"/>
        <v>18</v>
      </c>
      <c r="V1097" s="7">
        <v>2004</v>
      </c>
      <c r="W1097" t="s">
        <v>1145</v>
      </c>
      <c r="X1097" s="2">
        <v>0.52200000000000002</v>
      </c>
      <c r="Y1097" s="6">
        <f t="shared" si="142"/>
        <v>1.393449187154641E-2</v>
      </c>
      <c r="AA1097">
        <v>9927689</v>
      </c>
      <c r="AB1097">
        <v>27424</v>
      </c>
      <c r="AD1097" t="s">
        <v>6</v>
      </c>
      <c r="AE1097">
        <v>22</v>
      </c>
      <c r="AF1097">
        <v>6</v>
      </c>
      <c r="AH1097" t="s">
        <v>5881</v>
      </c>
      <c r="AI1097" t="s">
        <v>5880</v>
      </c>
      <c r="AJ1097" t="s">
        <v>5879</v>
      </c>
      <c r="AK1097" t="s">
        <v>5878</v>
      </c>
      <c r="AL1097">
        <v>11</v>
      </c>
      <c r="AM1097" s="5">
        <f t="shared" si="138"/>
        <v>0.61111111111111116</v>
      </c>
      <c r="AN1097" s="4">
        <f t="shared" si="143"/>
        <v>9.25575329210316E-4</v>
      </c>
      <c r="AO1097" s="3"/>
      <c r="AP1097">
        <v>1</v>
      </c>
      <c r="AR1097" t="s">
        <v>1</v>
      </c>
      <c r="AT1097" s="2">
        <v>1.88</v>
      </c>
      <c r="AU1097" s="1">
        <f t="shared" si="139"/>
        <v>1.0031816908845581</v>
      </c>
      <c r="AV1097" s="1">
        <f t="shared" si="140"/>
        <v>0.74300336003783629</v>
      </c>
      <c r="AW1097" s="1">
        <f t="shared" si="141"/>
        <v>0.48282502919111447</v>
      </c>
    </row>
    <row r="1098" spans="1:49" x14ac:dyDescent="0.2">
      <c r="A1098">
        <v>1096</v>
      </c>
      <c r="B1098" t="s">
        <v>5877</v>
      </c>
      <c r="C1098" t="s">
        <v>5876</v>
      </c>
      <c r="F1098" t="s">
        <v>5875</v>
      </c>
      <c r="G1098" t="s">
        <v>17</v>
      </c>
      <c r="H1098" t="s">
        <v>16</v>
      </c>
      <c r="I1098" t="s">
        <v>5874</v>
      </c>
      <c r="J1098" t="s">
        <v>5869</v>
      </c>
      <c r="K1098" t="s">
        <v>5873</v>
      </c>
      <c r="L1098" t="s">
        <v>5872</v>
      </c>
      <c r="M1098" t="s">
        <v>1363</v>
      </c>
      <c r="N1098">
        <v>2</v>
      </c>
      <c r="O1098" t="s">
        <v>5871</v>
      </c>
      <c r="P1098" t="s">
        <v>5870</v>
      </c>
      <c r="Q1098" t="s">
        <v>5869</v>
      </c>
      <c r="R1098" s="7">
        <v>37987</v>
      </c>
      <c r="S1098" s="8">
        <f t="shared" si="136"/>
        <v>2004</v>
      </c>
      <c r="T1098" s="8">
        <v>2004</v>
      </c>
      <c r="U1098" s="8">
        <f t="shared" si="137"/>
        <v>18</v>
      </c>
      <c r="V1098" s="7">
        <v>37987</v>
      </c>
      <c r="W1098" t="s">
        <v>5853</v>
      </c>
      <c r="X1098" s="2">
        <v>0.46400000000000002</v>
      </c>
      <c r="Y1098" s="6">
        <f t="shared" si="142"/>
        <v>1.2386214996930142E-2</v>
      </c>
      <c r="AA1098">
        <v>8408688</v>
      </c>
      <c r="AB1098">
        <v>26200</v>
      </c>
      <c r="AD1098" t="s">
        <v>6</v>
      </c>
      <c r="AE1098">
        <v>29</v>
      </c>
      <c r="AF1098" s="9">
        <v>44228</v>
      </c>
      <c r="AH1098" t="s">
        <v>5868</v>
      </c>
      <c r="AI1098" t="s">
        <v>5867</v>
      </c>
      <c r="AJ1098" t="s">
        <v>5866</v>
      </c>
      <c r="AK1098" t="s">
        <v>5865</v>
      </c>
      <c r="AL1098">
        <v>1</v>
      </c>
      <c r="AM1098" s="5">
        <f t="shared" si="138"/>
        <v>5.5555555555555552E-2</v>
      </c>
      <c r="AN1098" s="4">
        <f t="shared" si="143"/>
        <v>8.4143211746392349E-5</v>
      </c>
      <c r="AO1098" s="3"/>
      <c r="AP1098">
        <v>0</v>
      </c>
      <c r="AQ1098" t="s">
        <v>1659</v>
      </c>
      <c r="AR1098" t="s">
        <v>1</v>
      </c>
      <c r="AS1098" t="s">
        <v>1658</v>
      </c>
      <c r="AT1098" s="2" t="s">
        <v>0</v>
      </c>
      <c r="AU1098" s="1">
        <f t="shared" si="139"/>
        <v>0.86955934613750163</v>
      </c>
      <c r="AV1098" s="1">
        <f t="shared" si="140"/>
        <v>0.62351791043382676</v>
      </c>
      <c r="AW1098" s="1">
        <f t="shared" si="141"/>
        <v>0.37747647473015172</v>
      </c>
    </row>
    <row r="1099" spans="1:49" x14ac:dyDescent="0.2">
      <c r="A1099">
        <v>1097</v>
      </c>
      <c r="B1099" t="s">
        <v>5864</v>
      </c>
      <c r="C1099" t="s">
        <v>5863</v>
      </c>
      <c r="F1099" t="s">
        <v>5862</v>
      </c>
      <c r="G1099" t="s">
        <v>17</v>
      </c>
      <c r="H1099" t="s">
        <v>16</v>
      </c>
      <c r="I1099" t="s">
        <v>5861</v>
      </c>
      <c r="J1099" t="s">
        <v>5860</v>
      </c>
      <c r="K1099" t="s">
        <v>5859</v>
      </c>
      <c r="L1099" t="s">
        <v>5858</v>
      </c>
      <c r="M1099" t="s">
        <v>1363</v>
      </c>
      <c r="N1099">
        <v>4</v>
      </c>
      <c r="O1099" t="s">
        <v>5857</v>
      </c>
      <c r="P1099" t="s">
        <v>5856</v>
      </c>
      <c r="Q1099" t="s">
        <v>5855</v>
      </c>
      <c r="R1099" s="7">
        <v>37987</v>
      </c>
      <c r="S1099" s="8">
        <f t="shared" si="136"/>
        <v>2004</v>
      </c>
      <c r="T1099" s="8">
        <v>2004</v>
      </c>
      <c r="U1099" s="8">
        <f t="shared" si="137"/>
        <v>18</v>
      </c>
      <c r="V1099" s="7" t="s">
        <v>5854</v>
      </c>
      <c r="W1099" t="s">
        <v>5853</v>
      </c>
      <c r="X1099" s="2">
        <v>0.46400000000000002</v>
      </c>
      <c r="Y1099" s="6">
        <f t="shared" si="142"/>
        <v>1.2386214996930142E-2</v>
      </c>
      <c r="AA1099">
        <v>8408688</v>
      </c>
      <c r="AB1099">
        <v>26200</v>
      </c>
      <c r="AD1099" t="s">
        <v>6</v>
      </c>
      <c r="AE1099">
        <v>29</v>
      </c>
      <c r="AF1099" s="9">
        <v>44228</v>
      </c>
      <c r="AH1099" t="s">
        <v>5852</v>
      </c>
      <c r="AI1099" t="s">
        <v>5851</v>
      </c>
      <c r="AK1099" t="s">
        <v>5850</v>
      </c>
      <c r="AL1099">
        <v>5</v>
      </c>
      <c r="AM1099" s="5">
        <f t="shared" si="138"/>
        <v>0.27777777777777779</v>
      </c>
      <c r="AN1099" s="4">
        <f t="shared" si="143"/>
        <v>4.207160587319618E-4</v>
      </c>
      <c r="AO1099" s="3"/>
      <c r="AP1099">
        <v>0</v>
      </c>
      <c r="AR1099" t="s">
        <v>1</v>
      </c>
      <c r="AT1099" s="2" t="s">
        <v>0</v>
      </c>
      <c r="AU1099" s="1">
        <f t="shared" si="139"/>
        <v>0.87965653154706869</v>
      </c>
      <c r="AV1099" s="1">
        <f t="shared" si="140"/>
        <v>0.64034655278310515</v>
      </c>
      <c r="AW1099" s="1">
        <f t="shared" si="141"/>
        <v>0.40103657401914161</v>
      </c>
    </row>
    <row r="1100" spans="1:49" x14ac:dyDescent="0.2">
      <c r="A1100">
        <v>1098</v>
      </c>
      <c r="B1100" t="s">
        <v>5849</v>
      </c>
      <c r="F1100" t="s">
        <v>5848</v>
      </c>
      <c r="G1100" t="s">
        <v>17</v>
      </c>
      <c r="H1100" t="s">
        <v>16</v>
      </c>
      <c r="I1100" t="s">
        <v>5847</v>
      </c>
      <c r="J1100">
        <v>60025555</v>
      </c>
      <c r="K1100" t="s">
        <v>695</v>
      </c>
      <c r="L1100" t="s">
        <v>694</v>
      </c>
      <c r="M1100" t="s">
        <v>565</v>
      </c>
      <c r="N1100">
        <v>4</v>
      </c>
      <c r="O1100" t="s">
        <v>5846</v>
      </c>
      <c r="P1100" t="s">
        <v>5845</v>
      </c>
      <c r="Q1100" t="s">
        <v>5844</v>
      </c>
      <c r="R1100" s="7">
        <v>37987</v>
      </c>
      <c r="S1100" s="8">
        <f t="shared" si="136"/>
        <v>2004</v>
      </c>
      <c r="T1100" s="8">
        <v>2004</v>
      </c>
      <c r="U1100" s="8">
        <f t="shared" si="137"/>
        <v>18</v>
      </c>
      <c r="V1100" s="7">
        <v>37987</v>
      </c>
      <c r="W1100" t="s">
        <v>5821</v>
      </c>
      <c r="X1100" s="2">
        <v>0.19</v>
      </c>
      <c r="Y1100" s="6">
        <f t="shared" si="142"/>
        <v>5.0719414858119115E-3</v>
      </c>
      <c r="AA1100">
        <v>13483447</v>
      </c>
      <c r="AB1100">
        <v>51658</v>
      </c>
      <c r="AD1100" t="s">
        <v>6</v>
      </c>
      <c r="AE1100">
        <v>2</v>
      </c>
      <c r="AF1100">
        <v>1</v>
      </c>
      <c r="AH1100" t="s">
        <v>5843</v>
      </c>
      <c r="AI1100" t="s">
        <v>5842</v>
      </c>
      <c r="AK1100" t="s">
        <v>5841</v>
      </c>
      <c r="AL1100">
        <v>2</v>
      </c>
      <c r="AM1100" s="5">
        <f t="shared" si="138"/>
        <v>0.1111111111111111</v>
      </c>
      <c r="AN1100" s="4">
        <f t="shared" si="143"/>
        <v>1.682864234927847E-4</v>
      </c>
      <c r="AO1100" s="3"/>
      <c r="AP1100">
        <v>0</v>
      </c>
      <c r="AR1100" t="s">
        <v>1</v>
      </c>
      <c r="AT1100" s="2" t="s">
        <v>0</v>
      </c>
      <c r="AU1100" s="1">
        <f t="shared" si="139"/>
        <v>0.36008449671161735</v>
      </c>
      <c r="AV1100" s="1">
        <f t="shared" si="140"/>
        <v>0.26201139546523478</v>
      </c>
      <c r="AW1100" s="1">
        <f t="shared" si="141"/>
        <v>0.16393829421885228</v>
      </c>
    </row>
    <row r="1101" spans="1:49" x14ac:dyDescent="0.2">
      <c r="A1101">
        <v>1099</v>
      </c>
      <c r="B1101" t="s">
        <v>5840</v>
      </c>
      <c r="C1101" t="s">
        <v>5839</v>
      </c>
      <c r="D1101" t="s">
        <v>5838</v>
      </c>
      <c r="F1101" t="s">
        <v>5837</v>
      </c>
      <c r="G1101" t="s">
        <v>17</v>
      </c>
      <c r="H1101" t="s">
        <v>16</v>
      </c>
      <c r="I1101" t="s">
        <v>5836</v>
      </c>
      <c r="J1101">
        <v>100401437</v>
      </c>
      <c r="K1101" t="s">
        <v>5835</v>
      </c>
      <c r="L1101" t="s">
        <v>5834</v>
      </c>
      <c r="M1101" t="s">
        <v>120</v>
      </c>
      <c r="N1101">
        <v>1</v>
      </c>
      <c r="O1101" t="s">
        <v>5833</v>
      </c>
      <c r="P1101">
        <v>7102796955</v>
      </c>
      <c r="Q1101">
        <v>100401437</v>
      </c>
      <c r="R1101" s="7">
        <v>37987</v>
      </c>
      <c r="S1101" s="8">
        <f t="shared" si="136"/>
        <v>2004</v>
      </c>
      <c r="T1101" s="8">
        <v>2004</v>
      </c>
      <c r="U1101" s="8">
        <f t="shared" si="137"/>
        <v>18</v>
      </c>
      <c r="V1101" s="7">
        <v>38169</v>
      </c>
      <c r="W1101" t="s">
        <v>1986</v>
      </c>
      <c r="X1101" s="2">
        <v>0.998</v>
      </c>
      <c r="Y1101" s="6">
        <f t="shared" si="142"/>
        <v>2.664104001494888E-2</v>
      </c>
      <c r="AA1101">
        <v>14678039</v>
      </c>
      <c r="AB1101">
        <v>19156</v>
      </c>
      <c r="AD1101" t="s">
        <v>6</v>
      </c>
      <c r="AE1101">
        <v>33</v>
      </c>
      <c r="AF1101">
        <v>3</v>
      </c>
      <c r="AH1101" t="s">
        <v>5832</v>
      </c>
      <c r="AI1101" t="s">
        <v>5831</v>
      </c>
      <c r="AJ1101" t="s">
        <v>5830</v>
      </c>
      <c r="AK1101" t="s">
        <v>5829</v>
      </c>
      <c r="AL1101">
        <v>92</v>
      </c>
      <c r="AM1101" s="5">
        <f t="shared" si="138"/>
        <v>5.1111111111111107</v>
      </c>
      <c r="AN1101" s="4">
        <f t="shared" si="143"/>
        <v>7.7411754806680968E-3</v>
      </c>
      <c r="AO1101" s="3"/>
      <c r="AP1101">
        <v>0</v>
      </c>
      <c r="AQ1101" t="s">
        <v>5828</v>
      </c>
      <c r="AR1101" t="s">
        <v>1</v>
      </c>
      <c r="AS1101" t="s">
        <v>5827</v>
      </c>
      <c r="AT1101" s="2" t="s">
        <v>0</v>
      </c>
      <c r="AU1101" s="1">
        <f t="shared" si="139"/>
        <v>2.0971080654664647</v>
      </c>
      <c r="AV1101" s="1">
        <f t="shared" si="140"/>
        <v>1.7191107747808489</v>
      </c>
      <c r="AW1101" s="1">
        <f t="shared" si="141"/>
        <v>1.341113484095233</v>
      </c>
    </row>
    <row r="1102" spans="1:49" x14ac:dyDescent="0.2">
      <c r="A1102">
        <v>1100</v>
      </c>
      <c r="B1102" t="s">
        <v>5826</v>
      </c>
      <c r="F1102" t="s">
        <v>5825</v>
      </c>
      <c r="G1102" t="s">
        <v>17</v>
      </c>
      <c r="H1102" t="s">
        <v>16</v>
      </c>
      <c r="I1102" t="s">
        <v>5824</v>
      </c>
      <c r="J1102">
        <v>60025555</v>
      </c>
      <c r="K1102" t="s">
        <v>695</v>
      </c>
      <c r="L1102" t="s">
        <v>694</v>
      </c>
      <c r="M1102" t="s">
        <v>565</v>
      </c>
      <c r="N1102">
        <v>4</v>
      </c>
      <c r="O1102" t="s">
        <v>5823</v>
      </c>
      <c r="P1102" t="s">
        <v>5822</v>
      </c>
      <c r="Q1102" t="s">
        <v>5021</v>
      </c>
      <c r="R1102" s="7">
        <v>37987</v>
      </c>
      <c r="S1102" s="8">
        <f t="shared" si="136"/>
        <v>2004</v>
      </c>
      <c r="T1102" s="8">
        <v>2004</v>
      </c>
      <c r="U1102" s="8">
        <f t="shared" si="137"/>
        <v>18</v>
      </c>
      <c r="V1102" s="7">
        <v>37987</v>
      </c>
      <c r="W1102" t="s">
        <v>5821</v>
      </c>
      <c r="X1102" s="2">
        <v>0.19</v>
      </c>
      <c r="Y1102" s="6">
        <f t="shared" si="142"/>
        <v>5.0719414858119115E-3</v>
      </c>
      <c r="AA1102">
        <v>13483447</v>
      </c>
      <c r="AB1102">
        <v>51658</v>
      </c>
      <c r="AD1102" t="s">
        <v>6</v>
      </c>
      <c r="AE1102">
        <v>2</v>
      </c>
      <c r="AF1102">
        <v>1</v>
      </c>
      <c r="AH1102" t="s">
        <v>5820</v>
      </c>
      <c r="AI1102" t="s">
        <v>5819</v>
      </c>
      <c r="AK1102" t="s">
        <v>5818</v>
      </c>
      <c r="AL1102">
        <v>6</v>
      </c>
      <c r="AM1102" s="5">
        <f t="shared" si="138"/>
        <v>0.33333333333333331</v>
      </c>
      <c r="AN1102" s="4">
        <f t="shared" si="143"/>
        <v>5.048592704783541E-4</v>
      </c>
      <c r="AO1102" s="3"/>
      <c r="AP1102">
        <v>0</v>
      </c>
      <c r="AR1102" t="s">
        <v>1</v>
      </c>
      <c r="AT1102" s="2" t="s">
        <v>0</v>
      </c>
      <c r="AU1102" s="1">
        <f t="shared" si="139"/>
        <v>0.37018168212118441</v>
      </c>
      <c r="AV1102" s="1">
        <f t="shared" si="140"/>
        <v>0.27884003781451328</v>
      </c>
      <c r="AW1102" s="1">
        <f t="shared" si="141"/>
        <v>0.18749839350784211</v>
      </c>
    </row>
    <row r="1103" spans="1:49" x14ac:dyDescent="0.2">
      <c r="A1103">
        <v>1101</v>
      </c>
      <c r="B1103" t="s">
        <v>5817</v>
      </c>
      <c r="C1103" t="s">
        <v>5816</v>
      </c>
      <c r="F1103" t="s">
        <v>5815</v>
      </c>
      <c r="G1103" t="s">
        <v>17</v>
      </c>
      <c r="H1103" t="s">
        <v>16</v>
      </c>
      <c r="I1103" t="s">
        <v>5814</v>
      </c>
      <c r="J1103" t="s">
        <v>5809</v>
      </c>
      <c r="K1103" t="s">
        <v>5813</v>
      </c>
      <c r="L1103" t="s">
        <v>5812</v>
      </c>
      <c r="M1103" t="s">
        <v>271</v>
      </c>
      <c r="N1103">
        <v>2</v>
      </c>
      <c r="O1103" t="s">
        <v>5811</v>
      </c>
      <c r="P1103" t="s">
        <v>5810</v>
      </c>
      <c r="Q1103" t="s">
        <v>5809</v>
      </c>
      <c r="R1103" s="7">
        <v>37987</v>
      </c>
      <c r="S1103" s="8">
        <f t="shared" si="136"/>
        <v>2004</v>
      </c>
      <c r="T1103" s="8">
        <v>2004</v>
      </c>
      <c r="U1103" s="8">
        <f t="shared" si="137"/>
        <v>18</v>
      </c>
      <c r="V1103" s="7">
        <v>38047</v>
      </c>
      <c r="W1103" t="s">
        <v>5808</v>
      </c>
      <c r="X1103" s="2">
        <v>0.248</v>
      </c>
      <c r="Y1103" s="6">
        <f t="shared" si="142"/>
        <v>6.6202183604281793E-3</v>
      </c>
      <c r="AA1103">
        <v>4534514</v>
      </c>
      <c r="AB1103">
        <v>22303</v>
      </c>
      <c r="AD1103" t="s">
        <v>6</v>
      </c>
      <c r="AE1103">
        <v>47</v>
      </c>
      <c r="AF1103">
        <v>1</v>
      </c>
      <c r="AH1103" t="s">
        <v>5807</v>
      </c>
      <c r="AI1103" t="s">
        <v>5806</v>
      </c>
      <c r="AJ1103" t="s">
        <v>5805</v>
      </c>
      <c r="AK1103" t="s">
        <v>5804</v>
      </c>
      <c r="AL1103">
        <v>6</v>
      </c>
      <c r="AM1103" s="5">
        <f t="shared" si="138"/>
        <v>0.33333333333333331</v>
      </c>
      <c r="AN1103" s="4">
        <f t="shared" si="143"/>
        <v>5.048592704783541E-4</v>
      </c>
      <c r="AO1103" s="3"/>
      <c r="AP1103">
        <v>1</v>
      </c>
      <c r="AR1103" t="s">
        <v>1</v>
      </c>
      <c r="AT1103" s="2" t="s">
        <v>0</v>
      </c>
      <c r="AU1103" s="1">
        <f t="shared" si="139"/>
        <v>0.47856106334432319</v>
      </c>
      <c r="AV1103" s="1">
        <f t="shared" si="140"/>
        <v>0.35625388154532667</v>
      </c>
      <c r="AW1103" s="1">
        <f t="shared" si="141"/>
        <v>0.23394669974633017</v>
      </c>
    </row>
    <row r="1104" spans="1:49" x14ac:dyDescent="0.2">
      <c r="A1104">
        <v>1102</v>
      </c>
      <c r="B1104" t="s">
        <v>5803</v>
      </c>
      <c r="C1104" t="s">
        <v>5802</v>
      </c>
      <c r="F1104" t="s">
        <v>5801</v>
      </c>
      <c r="G1104" t="s">
        <v>17</v>
      </c>
      <c r="H1104" t="s">
        <v>16</v>
      </c>
      <c r="I1104" t="s">
        <v>5800</v>
      </c>
      <c r="J1104">
        <v>60000689</v>
      </c>
      <c r="K1104" t="s">
        <v>5799</v>
      </c>
      <c r="L1104" t="s">
        <v>5798</v>
      </c>
      <c r="M1104" t="s">
        <v>120</v>
      </c>
      <c r="N1104">
        <v>4</v>
      </c>
      <c r="O1104" t="s">
        <v>5797</v>
      </c>
      <c r="P1104" t="s">
        <v>5796</v>
      </c>
      <c r="Q1104" t="s">
        <v>5795</v>
      </c>
      <c r="R1104" s="7">
        <v>37987</v>
      </c>
      <c r="S1104" s="8">
        <f t="shared" si="136"/>
        <v>2004</v>
      </c>
      <c r="T1104" s="8">
        <v>2004</v>
      </c>
      <c r="U1104" s="8">
        <f t="shared" si="137"/>
        <v>18</v>
      </c>
      <c r="V1104" s="7">
        <v>38108</v>
      </c>
      <c r="W1104" t="s">
        <v>1565</v>
      </c>
      <c r="X1104" s="2">
        <v>0.67100000000000004</v>
      </c>
      <c r="Y1104" s="6">
        <f t="shared" si="142"/>
        <v>1.7911961773577855E-2</v>
      </c>
      <c r="AA1104">
        <v>138746</v>
      </c>
      <c r="AB1104">
        <v>19811</v>
      </c>
      <c r="AD1104" t="s">
        <v>6</v>
      </c>
      <c r="AE1104">
        <v>97</v>
      </c>
      <c r="AF1104">
        <v>3</v>
      </c>
      <c r="AH1104" t="s">
        <v>5794</v>
      </c>
      <c r="AI1104" t="s">
        <v>5793</v>
      </c>
      <c r="AJ1104" t="s">
        <v>5792</v>
      </c>
      <c r="AK1104" t="s">
        <v>5791</v>
      </c>
      <c r="AL1104">
        <v>15</v>
      </c>
      <c r="AM1104" s="5">
        <f t="shared" si="138"/>
        <v>0.83333333333333337</v>
      </c>
      <c r="AN1104" s="4">
        <f t="shared" si="143"/>
        <v>1.2621481761958854E-3</v>
      </c>
      <c r="AO1104" s="3"/>
      <c r="AP1104">
        <v>1</v>
      </c>
      <c r="AR1104" t="s">
        <v>1</v>
      </c>
      <c r="AT1104" s="2" t="s">
        <v>0</v>
      </c>
      <c r="AU1104" s="1">
        <f t="shared" si="139"/>
        <v>1.2917017694363262</v>
      </c>
      <c r="AV1104" s="1">
        <f t="shared" si="140"/>
        <v>0.95870549748868705</v>
      </c>
      <c r="AW1104" s="1">
        <f t="shared" si="141"/>
        <v>0.62570922554104769</v>
      </c>
    </row>
    <row r="1105" spans="1:49" x14ac:dyDescent="0.2">
      <c r="A1105">
        <v>1103</v>
      </c>
      <c r="B1105" t="s">
        <v>5790</v>
      </c>
      <c r="C1105" t="s">
        <v>5789</v>
      </c>
      <c r="D1105" t="s">
        <v>5788</v>
      </c>
      <c r="F1105" t="s">
        <v>5787</v>
      </c>
      <c r="G1105" t="s">
        <v>17</v>
      </c>
      <c r="H1105" t="s">
        <v>16</v>
      </c>
      <c r="I1105" t="s">
        <v>5786</v>
      </c>
      <c r="J1105">
        <v>60026638</v>
      </c>
      <c r="K1105" t="s">
        <v>5785</v>
      </c>
      <c r="L1105" t="s">
        <v>3506</v>
      </c>
      <c r="M1105" t="s">
        <v>3505</v>
      </c>
      <c r="N1105">
        <v>3</v>
      </c>
      <c r="O1105" t="s">
        <v>5784</v>
      </c>
      <c r="P1105" t="s">
        <v>5783</v>
      </c>
      <c r="Q1105" t="s">
        <v>5782</v>
      </c>
      <c r="R1105" s="7">
        <v>37987</v>
      </c>
      <c r="S1105" s="8">
        <f t="shared" si="136"/>
        <v>2004</v>
      </c>
      <c r="T1105" s="8">
        <v>2004</v>
      </c>
      <c r="U1105" s="8">
        <f t="shared" si="137"/>
        <v>18</v>
      </c>
      <c r="V1105" s="7">
        <v>2004</v>
      </c>
      <c r="W1105" t="s">
        <v>843</v>
      </c>
      <c r="X1105" s="2">
        <v>0.54700000000000004</v>
      </c>
      <c r="Y1105" s="6">
        <f t="shared" si="142"/>
        <v>1.4601852593363766E-2</v>
      </c>
      <c r="AA1105">
        <v>14348411</v>
      </c>
      <c r="AB1105">
        <v>17683</v>
      </c>
      <c r="AD1105" t="s">
        <v>6</v>
      </c>
      <c r="AE1105">
        <v>58</v>
      </c>
      <c r="AF1105">
        <v>4</v>
      </c>
      <c r="AH1105" t="s">
        <v>5781</v>
      </c>
      <c r="AI1105" t="s">
        <v>5780</v>
      </c>
      <c r="AJ1105" t="s">
        <v>5779</v>
      </c>
      <c r="AK1105" t="s">
        <v>5778</v>
      </c>
      <c r="AL1105">
        <v>9</v>
      </c>
      <c r="AM1105" s="5">
        <f t="shared" si="138"/>
        <v>0.5</v>
      </c>
      <c r="AN1105" s="4">
        <f t="shared" si="143"/>
        <v>7.572889057175312E-4</v>
      </c>
      <c r="AO1105" s="3"/>
      <c r="AP1105">
        <v>0</v>
      </c>
      <c r="AQ1105" t="s">
        <v>485</v>
      </c>
      <c r="AR1105" t="s">
        <v>5777</v>
      </c>
      <c r="AS1105" t="s">
        <v>483</v>
      </c>
      <c r="AT1105" s="2" t="s">
        <v>0</v>
      </c>
      <c r="AU1105" s="1">
        <f t="shared" si="139"/>
        <v>1.0448483487069895</v>
      </c>
      <c r="AV1105" s="1">
        <f t="shared" si="140"/>
        <v>0.76795707495406484</v>
      </c>
      <c r="AW1105" s="1">
        <f t="shared" si="141"/>
        <v>0.49106580120114013</v>
      </c>
    </row>
    <row r="1106" spans="1:49" x14ac:dyDescent="0.2">
      <c r="A1106">
        <v>1104</v>
      </c>
      <c r="B1106" t="s">
        <v>5776</v>
      </c>
      <c r="C1106" t="s">
        <v>5775</v>
      </c>
      <c r="D1106" t="s">
        <v>5774</v>
      </c>
      <c r="F1106" t="s">
        <v>5773</v>
      </c>
      <c r="G1106" t="s">
        <v>17</v>
      </c>
      <c r="H1106" t="s">
        <v>16</v>
      </c>
      <c r="I1106" t="s">
        <v>5658</v>
      </c>
      <c r="J1106" t="s">
        <v>5772</v>
      </c>
      <c r="K1106" t="s">
        <v>5771</v>
      </c>
      <c r="L1106" t="s">
        <v>5655</v>
      </c>
      <c r="M1106" t="s">
        <v>44</v>
      </c>
      <c r="N1106">
        <v>4</v>
      </c>
      <c r="O1106" t="s">
        <v>5770</v>
      </c>
      <c r="P1106" t="s">
        <v>5769</v>
      </c>
      <c r="Q1106" t="s">
        <v>5768</v>
      </c>
      <c r="R1106" s="7">
        <v>37987</v>
      </c>
      <c r="S1106" s="8">
        <f t="shared" si="136"/>
        <v>2004</v>
      </c>
      <c r="T1106" s="8">
        <v>2004</v>
      </c>
      <c r="U1106" s="8">
        <f t="shared" si="137"/>
        <v>18</v>
      </c>
      <c r="V1106" s="7">
        <v>2004</v>
      </c>
      <c r="W1106" t="s">
        <v>843</v>
      </c>
      <c r="X1106" s="2">
        <v>0.54700000000000004</v>
      </c>
      <c r="Y1106" s="6">
        <f t="shared" si="142"/>
        <v>1.4601852593363766E-2</v>
      </c>
      <c r="AA1106">
        <v>14348411</v>
      </c>
      <c r="AB1106">
        <v>17683</v>
      </c>
      <c r="AD1106" t="s">
        <v>6</v>
      </c>
      <c r="AE1106">
        <v>58</v>
      </c>
      <c r="AF1106">
        <v>4</v>
      </c>
      <c r="AH1106" t="s">
        <v>5767</v>
      </c>
      <c r="AI1106" t="s">
        <v>5766</v>
      </c>
      <c r="AJ1106" t="s">
        <v>5765</v>
      </c>
      <c r="AK1106" t="s">
        <v>5764</v>
      </c>
      <c r="AL1106">
        <v>0</v>
      </c>
      <c r="AM1106" s="5">
        <f t="shared" si="138"/>
        <v>0</v>
      </c>
      <c r="AN1106" s="4">
        <f t="shared" si="143"/>
        <v>0</v>
      </c>
      <c r="AO1106" s="3"/>
      <c r="AP1106">
        <v>0</v>
      </c>
      <c r="AQ1106" t="s">
        <v>5647</v>
      </c>
      <c r="AR1106" t="s">
        <v>5646</v>
      </c>
      <c r="AS1106" t="s">
        <v>5645</v>
      </c>
      <c r="AT1106" s="2" t="s">
        <v>0</v>
      </c>
      <c r="AU1106" s="1">
        <f t="shared" si="139"/>
        <v>1.0221296815354637</v>
      </c>
      <c r="AV1106" s="1">
        <f t="shared" si="140"/>
        <v>0.73009262966818833</v>
      </c>
      <c r="AW1106" s="1">
        <f t="shared" si="141"/>
        <v>0.43805557780091298</v>
      </c>
    </row>
    <row r="1107" spans="1:49" x14ac:dyDescent="0.2">
      <c r="A1107">
        <v>1105</v>
      </c>
      <c r="B1107" t="s">
        <v>5763</v>
      </c>
      <c r="C1107" t="s">
        <v>5762</v>
      </c>
      <c r="F1107" t="s">
        <v>5761</v>
      </c>
      <c r="G1107" t="s">
        <v>17</v>
      </c>
      <c r="H1107" t="s">
        <v>16</v>
      </c>
      <c r="I1107" t="s">
        <v>5760</v>
      </c>
      <c r="J1107">
        <v>60071234</v>
      </c>
      <c r="K1107" t="s">
        <v>5759</v>
      </c>
      <c r="L1107" t="s">
        <v>5758</v>
      </c>
      <c r="M1107" t="s">
        <v>5757</v>
      </c>
      <c r="N1107">
        <v>2</v>
      </c>
      <c r="O1107" t="s">
        <v>5756</v>
      </c>
      <c r="P1107" t="s">
        <v>5755</v>
      </c>
      <c r="Q1107" t="s">
        <v>5754</v>
      </c>
      <c r="R1107" s="7">
        <v>37987</v>
      </c>
      <c r="S1107" s="8">
        <f t="shared" si="136"/>
        <v>2004</v>
      </c>
      <c r="T1107" s="8">
        <v>2004</v>
      </c>
      <c r="U1107" s="8">
        <f t="shared" si="137"/>
        <v>18</v>
      </c>
      <c r="V1107" s="7">
        <v>2004</v>
      </c>
      <c r="W1107" t="s">
        <v>5753</v>
      </c>
      <c r="X1107" s="2">
        <v>2.6219999999999999</v>
      </c>
      <c r="Y1107" s="6">
        <f t="shared" si="142"/>
        <v>6.9992792504204371E-2</v>
      </c>
      <c r="AA1107">
        <v>16807316</v>
      </c>
      <c r="AB1107">
        <v>12091</v>
      </c>
      <c r="AD1107" t="s">
        <v>6</v>
      </c>
      <c r="AE1107">
        <v>4</v>
      </c>
      <c r="AF1107">
        <v>2</v>
      </c>
      <c r="AH1107" t="s">
        <v>5752</v>
      </c>
      <c r="AI1107" t="s">
        <v>5751</v>
      </c>
      <c r="AK1107" t="s">
        <v>5750</v>
      </c>
      <c r="AL1107">
        <v>75</v>
      </c>
      <c r="AM1107" s="5">
        <f t="shared" si="138"/>
        <v>4.166666666666667</v>
      </c>
      <c r="AN1107" s="4">
        <f t="shared" si="143"/>
        <v>6.310740880979427E-3</v>
      </c>
      <c r="AO1107" s="3"/>
      <c r="AP1107">
        <v>1</v>
      </c>
      <c r="AR1107" t="s">
        <v>1</v>
      </c>
      <c r="AT1107" s="2">
        <v>6.133</v>
      </c>
      <c r="AU1107" s="1">
        <f t="shared" si="139"/>
        <v>5.0888177017236886</v>
      </c>
      <c r="AV1107" s="1">
        <f t="shared" si="140"/>
        <v>3.8151766692591895</v>
      </c>
      <c r="AW1107" s="1">
        <f t="shared" si="141"/>
        <v>2.5415356367946909</v>
      </c>
    </row>
    <row r="1108" spans="1:49" x14ac:dyDescent="0.2">
      <c r="A1108">
        <v>1106</v>
      </c>
      <c r="B1108" t="s">
        <v>5749</v>
      </c>
      <c r="C1108" t="s">
        <v>5748</v>
      </c>
      <c r="D1108" t="s">
        <v>5747</v>
      </c>
      <c r="F1108" t="s">
        <v>5746</v>
      </c>
      <c r="G1108" t="s">
        <v>17</v>
      </c>
      <c r="H1108" t="s">
        <v>16</v>
      </c>
      <c r="I1108" t="s">
        <v>5745</v>
      </c>
      <c r="J1108">
        <v>60032144</v>
      </c>
      <c r="K1108" t="s">
        <v>5744</v>
      </c>
      <c r="L1108" t="s">
        <v>5743</v>
      </c>
      <c r="M1108" t="s">
        <v>362</v>
      </c>
      <c r="N1108">
        <v>2</v>
      </c>
      <c r="O1108" t="s">
        <v>5742</v>
      </c>
      <c r="P1108" t="s">
        <v>5741</v>
      </c>
      <c r="Q1108" t="s">
        <v>5740</v>
      </c>
      <c r="R1108" s="7">
        <v>37987</v>
      </c>
      <c r="S1108" s="8">
        <f t="shared" si="136"/>
        <v>2004</v>
      </c>
      <c r="T1108" s="8">
        <v>2004</v>
      </c>
      <c r="U1108" s="8">
        <f t="shared" si="137"/>
        <v>18</v>
      </c>
      <c r="V1108" s="7">
        <v>2004</v>
      </c>
      <c r="W1108" t="s">
        <v>843</v>
      </c>
      <c r="X1108" s="2">
        <v>0.54700000000000004</v>
      </c>
      <c r="Y1108" s="6">
        <f t="shared" si="142"/>
        <v>1.4601852593363766E-2</v>
      </c>
      <c r="AA1108">
        <v>14348411</v>
      </c>
      <c r="AB1108">
        <v>17683</v>
      </c>
      <c r="AD1108" t="s">
        <v>6</v>
      </c>
      <c r="AE1108">
        <v>58</v>
      </c>
      <c r="AF1108">
        <v>4</v>
      </c>
      <c r="AH1108" t="s">
        <v>5739</v>
      </c>
      <c r="AI1108" t="s">
        <v>5738</v>
      </c>
      <c r="AJ1108" t="s">
        <v>5737</v>
      </c>
      <c r="AK1108" t="s">
        <v>5736</v>
      </c>
      <c r="AL1108">
        <v>0</v>
      </c>
      <c r="AM1108" s="5">
        <f t="shared" si="138"/>
        <v>0</v>
      </c>
      <c r="AN1108" s="4">
        <f t="shared" si="143"/>
        <v>0</v>
      </c>
      <c r="AO1108" s="3"/>
      <c r="AP1108">
        <v>0</v>
      </c>
      <c r="AR1108" t="s">
        <v>1</v>
      </c>
      <c r="AT1108" s="2" t="s">
        <v>0</v>
      </c>
      <c r="AU1108" s="1">
        <f t="shared" si="139"/>
        <v>1.0221296815354637</v>
      </c>
      <c r="AV1108" s="1">
        <f t="shared" si="140"/>
        <v>0.73009262966818833</v>
      </c>
      <c r="AW1108" s="1">
        <f t="shared" si="141"/>
        <v>0.43805557780091298</v>
      </c>
    </row>
    <row r="1109" spans="1:49" x14ac:dyDescent="0.2">
      <c r="A1109">
        <v>1107</v>
      </c>
      <c r="B1109" t="s">
        <v>5735</v>
      </c>
      <c r="C1109" t="s">
        <v>5734</v>
      </c>
      <c r="F1109" t="s">
        <v>5733</v>
      </c>
      <c r="G1109" t="s">
        <v>17</v>
      </c>
      <c r="H1109" t="s">
        <v>16</v>
      </c>
      <c r="I1109" t="s">
        <v>5732</v>
      </c>
      <c r="J1109" t="s">
        <v>5731</v>
      </c>
      <c r="K1109" t="s">
        <v>5730</v>
      </c>
      <c r="L1109" t="s">
        <v>5729</v>
      </c>
      <c r="M1109" t="s">
        <v>5728</v>
      </c>
      <c r="N1109">
        <v>3</v>
      </c>
      <c r="O1109" t="s">
        <v>5727</v>
      </c>
      <c r="P1109" t="s">
        <v>5726</v>
      </c>
      <c r="Q1109" t="s">
        <v>5725</v>
      </c>
      <c r="R1109" s="7">
        <v>37987</v>
      </c>
      <c r="S1109" s="8">
        <f t="shared" si="136"/>
        <v>2004</v>
      </c>
      <c r="T1109" s="8">
        <v>2004</v>
      </c>
      <c r="U1109" s="8">
        <f t="shared" si="137"/>
        <v>18</v>
      </c>
      <c r="V1109" s="7">
        <v>38169</v>
      </c>
      <c r="W1109" t="s">
        <v>5724</v>
      </c>
      <c r="X1109" s="2">
        <v>0.85899999999999999</v>
      </c>
      <c r="Y1109" s="6">
        <f t="shared" si="142"/>
        <v>2.2930514401644377E-2</v>
      </c>
      <c r="AA1109">
        <v>223360</v>
      </c>
      <c r="AB1109">
        <v>13939</v>
      </c>
      <c r="AD1109" t="s">
        <v>6</v>
      </c>
      <c r="AE1109">
        <v>78</v>
      </c>
      <c r="AF1109">
        <v>4</v>
      </c>
      <c r="AH1109" t="s">
        <v>5723</v>
      </c>
      <c r="AI1109" t="s">
        <v>5722</v>
      </c>
      <c r="AK1109" t="s">
        <v>5721</v>
      </c>
      <c r="AL1109">
        <v>21</v>
      </c>
      <c r="AM1109" s="5">
        <f t="shared" si="138"/>
        <v>1.1666666666666667</v>
      </c>
      <c r="AN1109" s="4">
        <f t="shared" si="143"/>
        <v>1.7670074466742396E-3</v>
      </c>
      <c r="AO1109" s="3"/>
      <c r="AP1109">
        <v>0</v>
      </c>
      <c r="AR1109" t="s">
        <v>1</v>
      </c>
      <c r="AT1109" s="2">
        <v>1.4710000000000001</v>
      </c>
      <c r="AU1109" s="1">
        <f t="shared" si="139"/>
        <v>1.6581462315153335</v>
      </c>
      <c r="AV1109" s="1">
        <f t="shared" si="140"/>
        <v>1.2348760924159308</v>
      </c>
      <c r="AW1109" s="1">
        <f t="shared" si="141"/>
        <v>0.81160595331652807</v>
      </c>
    </row>
    <row r="1110" spans="1:49" x14ac:dyDescent="0.2">
      <c r="A1110">
        <v>1108</v>
      </c>
      <c r="B1110" t="s">
        <v>5720</v>
      </c>
      <c r="C1110" t="s">
        <v>5719</v>
      </c>
      <c r="F1110" t="s">
        <v>5718</v>
      </c>
      <c r="G1110" t="s">
        <v>17</v>
      </c>
      <c r="H1110" t="s">
        <v>16</v>
      </c>
      <c r="I1110" t="s">
        <v>5717</v>
      </c>
      <c r="J1110" t="s">
        <v>5716</v>
      </c>
      <c r="K1110" t="s">
        <v>5715</v>
      </c>
      <c r="L1110" t="s">
        <v>5714</v>
      </c>
      <c r="M1110" t="s">
        <v>83</v>
      </c>
      <c r="N1110">
        <v>3</v>
      </c>
      <c r="O1110" t="s">
        <v>5713</v>
      </c>
      <c r="P1110" t="s">
        <v>5712</v>
      </c>
      <c r="Q1110" t="s">
        <v>5711</v>
      </c>
      <c r="R1110" s="7">
        <v>37987</v>
      </c>
      <c r="S1110" s="8">
        <f t="shared" si="136"/>
        <v>2004</v>
      </c>
      <c r="T1110" s="8">
        <v>2004</v>
      </c>
      <c r="U1110" s="8">
        <f t="shared" si="137"/>
        <v>18</v>
      </c>
      <c r="V1110" s="7" t="s">
        <v>3830</v>
      </c>
      <c r="W1110" t="s">
        <v>1283</v>
      </c>
      <c r="X1110" s="2">
        <v>0.218</v>
      </c>
      <c r="Y1110" s="6">
        <f t="shared" si="142"/>
        <v>5.8193854942473512E-3</v>
      </c>
      <c r="AA1110">
        <v>3772063</v>
      </c>
      <c r="AB1110">
        <v>130012</v>
      </c>
      <c r="AD1110" t="s">
        <v>6</v>
      </c>
      <c r="AE1110">
        <v>50</v>
      </c>
      <c r="AF1110">
        <v>3</v>
      </c>
      <c r="AH1110" t="s">
        <v>5710</v>
      </c>
      <c r="AI1110" t="s">
        <v>5709</v>
      </c>
      <c r="AJ1110" t="s">
        <v>5708</v>
      </c>
      <c r="AK1110" t="s">
        <v>5707</v>
      </c>
      <c r="AL1110">
        <v>0</v>
      </c>
      <c r="AM1110" s="5">
        <f t="shared" si="138"/>
        <v>0</v>
      </c>
      <c r="AN1110" s="4">
        <f t="shared" si="143"/>
        <v>0</v>
      </c>
      <c r="AO1110" s="3"/>
      <c r="AP1110">
        <v>0</v>
      </c>
      <c r="AR1110" t="s">
        <v>1</v>
      </c>
      <c r="AT1110" s="2">
        <v>2.3330000000000002</v>
      </c>
      <c r="AU1110" s="1">
        <f t="shared" si="139"/>
        <v>0.40735698459731456</v>
      </c>
      <c r="AV1110" s="1">
        <f t="shared" si="140"/>
        <v>0.29096927471236755</v>
      </c>
      <c r="AW1110" s="1">
        <f t="shared" si="141"/>
        <v>0.17458156482742054</v>
      </c>
    </row>
    <row r="1111" spans="1:49" x14ac:dyDescent="0.2">
      <c r="A1111">
        <v>1109</v>
      </c>
      <c r="B1111" t="s">
        <v>5706</v>
      </c>
      <c r="F1111" t="s">
        <v>5705</v>
      </c>
      <c r="G1111" t="s">
        <v>17</v>
      </c>
      <c r="H1111" t="s">
        <v>16</v>
      </c>
      <c r="I1111" t="s">
        <v>5704</v>
      </c>
      <c r="J1111">
        <v>60025141</v>
      </c>
      <c r="K1111" t="s">
        <v>5584</v>
      </c>
      <c r="L1111" t="s">
        <v>694</v>
      </c>
      <c r="M1111" t="s">
        <v>565</v>
      </c>
      <c r="N1111">
        <v>2</v>
      </c>
      <c r="O1111" t="s">
        <v>5703</v>
      </c>
      <c r="P1111" t="s">
        <v>5702</v>
      </c>
      <c r="Q1111" t="s">
        <v>5581</v>
      </c>
      <c r="R1111" s="7">
        <v>37987</v>
      </c>
      <c r="S1111" s="8">
        <f t="shared" si="136"/>
        <v>2004</v>
      </c>
      <c r="T1111" s="8">
        <v>2004</v>
      </c>
      <c r="U1111" s="8">
        <f t="shared" si="137"/>
        <v>18</v>
      </c>
      <c r="V1111" s="7">
        <v>38169</v>
      </c>
      <c r="W1111" t="s">
        <v>608</v>
      </c>
      <c r="X1111" s="2">
        <v>0.21099999999999999</v>
      </c>
      <c r="Y1111" s="6">
        <f t="shared" si="142"/>
        <v>5.6325244921384904E-3</v>
      </c>
      <c r="AA1111">
        <v>9168516</v>
      </c>
      <c r="AB1111">
        <v>18936</v>
      </c>
      <c r="AD1111" t="s">
        <v>6</v>
      </c>
      <c r="AE1111" t="s">
        <v>607</v>
      </c>
      <c r="AF1111">
        <v>7</v>
      </c>
      <c r="AH1111" t="s">
        <v>5701</v>
      </c>
      <c r="AI1111" t="s">
        <v>5700</v>
      </c>
      <c r="AJ1111" t="s">
        <v>5699</v>
      </c>
      <c r="AK1111" t="s">
        <v>5698</v>
      </c>
      <c r="AL1111">
        <v>7</v>
      </c>
      <c r="AM1111" s="5">
        <f t="shared" si="138"/>
        <v>0.3888888888888889</v>
      </c>
      <c r="AN1111" s="4">
        <f t="shared" si="143"/>
        <v>5.890024822247465E-4</v>
      </c>
      <c r="AO1111" s="3"/>
      <c r="AP1111">
        <v>0</v>
      </c>
      <c r="AR1111" t="s">
        <v>1</v>
      </c>
      <c r="AT1111" s="2">
        <v>0.52500000000000002</v>
      </c>
      <c r="AU1111" s="1">
        <f t="shared" si="139"/>
        <v>0.41194678891643671</v>
      </c>
      <c r="AV1111" s="1">
        <f t="shared" si="140"/>
        <v>0.31107634871816181</v>
      </c>
      <c r="AW1111" s="1">
        <f t="shared" si="141"/>
        <v>0.21020590851988696</v>
      </c>
    </row>
    <row r="1112" spans="1:49" x14ac:dyDescent="0.2">
      <c r="A1112">
        <v>1110</v>
      </c>
      <c r="B1112" t="s">
        <v>5697</v>
      </c>
      <c r="C1112" t="s">
        <v>5696</v>
      </c>
      <c r="F1112" t="s">
        <v>5695</v>
      </c>
      <c r="G1112" t="s">
        <v>17</v>
      </c>
      <c r="H1112" t="s">
        <v>16</v>
      </c>
      <c r="I1112" t="s">
        <v>5694</v>
      </c>
      <c r="J1112" t="s">
        <v>5693</v>
      </c>
      <c r="K1112" t="s">
        <v>5692</v>
      </c>
      <c r="L1112" t="s">
        <v>5691</v>
      </c>
      <c r="M1112" t="s">
        <v>5690</v>
      </c>
      <c r="N1112">
        <v>3</v>
      </c>
      <c r="O1112" t="s">
        <v>5689</v>
      </c>
      <c r="P1112" t="s">
        <v>5688</v>
      </c>
      <c r="Q1112" t="s">
        <v>5687</v>
      </c>
      <c r="R1112" s="7">
        <v>37987</v>
      </c>
      <c r="S1112" s="8">
        <f t="shared" si="136"/>
        <v>2004</v>
      </c>
      <c r="T1112" s="8">
        <v>2004</v>
      </c>
      <c r="U1112" s="8">
        <f t="shared" si="137"/>
        <v>18</v>
      </c>
      <c r="V1112" s="7">
        <v>38139</v>
      </c>
      <c r="W1112" t="s">
        <v>1902</v>
      </c>
      <c r="X1112" s="2">
        <v>0.49</v>
      </c>
      <c r="Y1112" s="6">
        <f t="shared" si="142"/>
        <v>1.3080270147620192E-2</v>
      </c>
      <c r="AA1112" t="s">
        <v>1901</v>
      </c>
      <c r="AB1112">
        <v>23857</v>
      </c>
      <c r="AD1112" t="s">
        <v>6</v>
      </c>
      <c r="AE1112">
        <v>111</v>
      </c>
      <c r="AF1112">
        <v>2</v>
      </c>
      <c r="AH1112" t="s">
        <v>5686</v>
      </c>
      <c r="AI1112" t="s">
        <v>5685</v>
      </c>
      <c r="AJ1112" t="s">
        <v>5684</v>
      </c>
      <c r="AK1112" t="s">
        <v>5683</v>
      </c>
      <c r="AL1112">
        <v>5</v>
      </c>
      <c r="AM1112" s="5">
        <f t="shared" si="138"/>
        <v>0.27777777777777779</v>
      </c>
      <c r="AN1112" s="4">
        <f t="shared" si="143"/>
        <v>4.207160587319618E-4</v>
      </c>
      <c r="AO1112" s="3"/>
      <c r="AP1112">
        <v>1</v>
      </c>
      <c r="AR1112" t="s">
        <v>1</v>
      </c>
      <c r="AT1112" s="2">
        <v>0.64200000000000002</v>
      </c>
      <c r="AU1112" s="1">
        <f t="shared" si="139"/>
        <v>0.92824039209537212</v>
      </c>
      <c r="AV1112" s="1">
        <f t="shared" si="140"/>
        <v>0.67504931031760773</v>
      </c>
      <c r="AW1112" s="1">
        <f t="shared" si="141"/>
        <v>0.42185822853984306</v>
      </c>
    </row>
    <row r="1113" spans="1:49" x14ac:dyDescent="0.2">
      <c r="A1113">
        <v>1111</v>
      </c>
      <c r="B1113" t="s">
        <v>5682</v>
      </c>
      <c r="C1113" t="s">
        <v>5681</v>
      </c>
      <c r="F1113" t="s">
        <v>5680</v>
      </c>
      <c r="G1113" t="s">
        <v>17</v>
      </c>
      <c r="H1113" t="s">
        <v>16</v>
      </c>
      <c r="I1113" t="s">
        <v>5679</v>
      </c>
      <c r="J1113">
        <v>60001439</v>
      </c>
      <c r="K1113" t="s">
        <v>199</v>
      </c>
      <c r="L1113" t="s">
        <v>198</v>
      </c>
      <c r="M1113" t="s">
        <v>120</v>
      </c>
      <c r="N1113">
        <v>8</v>
      </c>
      <c r="O1113" t="s">
        <v>5678</v>
      </c>
      <c r="P1113" t="s">
        <v>5677</v>
      </c>
      <c r="Q1113" t="s">
        <v>5676</v>
      </c>
      <c r="R1113" s="7">
        <v>37987</v>
      </c>
      <c r="S1113" s="8">
        <f t="shared" si="136"/>
        <v>2004</v>
      </c>
      <c r="T1113" s="8">
        <v>2004</v>
      </c>
      <c r="U1113" s="8">
        <f t="shared" si="137"/>
        <v>18</v>
      </c>
      <c r="V1113" s="7">
        <v>38139</v>
      </c>
      <c r="W1113" t="s">
        <v>3663</v>
      </c>
      <c r="X1113" s="2">
        <v>0.28299999999999997</v>
      </c>
      <c r="Y1113" s="6">
        <f t="shared" si="142"/>
        <v>7.5545233709724781E-3</v>
      </c>
      <c r="AA1113">
        <v>14328917</v>
      </c>
      <c r="AB1113">
        <v>20536</v>
      </c>
      <c r="AD1113" t="s">
        <v>6</v>
      </c>
      <c r="AE1113">
        <v>8</v>
      </c>
      <c r="AF1113">
        <v>2</v>
      </c>
      <c r="AH1113" t="s">
        <v>5675</v>
      </c>
      <c r="AI1113" t="s">
        <v>5674</v>
      </c>
      <c r="AJ1113" t="s">
        <v>5673</v>
      </c>
      <c r="AK1113" t="s">
        <v>5672</v>
      </c>
      <c r="AL1113">
        <v>4</v>
      </c>
      <c r="AM1113" s="5">
        <f t="shared" si="138"/>
        <v>0.22222222222222221</v>
      </c>
      <c r="AN1113" s="4">
        <f t="shared" si="143"/>
        <v>3.365728469855694E-4</v>
      </c>
      <c r="AO1113" s="3"/>
      <c r="AP1113">
        <v>0</v>
      </c>
      <c r="AR1113" t="s">
        <v>1</v>
      </c>
      <c r="AT1113" s="2" t="s">
        <v>0</v>
      </c>
      <c r="AU1113" s="1">
        <f t="shared" si="139"/>
        <v>0.53891382137764055</v>
      </c>
      <c r="AV1113" s="1">
        <f t="shared" si="140"/>
        <v>0.3945548108979024</v>
      </c>
      <c r="AW1113" s="1">
        <f t="shared" si="141"/>
        <v>0.25019580041816419</v>
      </c>
    </row>
    <row r="1114" spans="1:49" x14ac:dyDescent="0.2">
      <c r="A1114">
        <v>1112</v>
      </c>
      <c r="B1114" t="s">
        <v>5671</v>
      </c>
      <c r="C1114" t="s">
        <v>5670</v>
      </c>
      <c r="F1114" t="s">
        <v>5669</v>
      </c>
      <c r="G1114" t="s">
        <v>17</v>
      </c>
      <c r="H1114" t="s">
        <v>16</v>
      </c>
      <c r="I1114" t="s">
        <v>5668</v>
      </c>
      <c r="J1114">
        <v>60012345</v>
      </c>
      <c r="K1114" t="s">
        <v>5667</v>
      </c>
      <c r="L1114" t="s">
        <v>5666</v>
      </c>
      <c r="M1114" t="s">
        <v>493</v>
      </c>
      <c r="N1114">
        <v>1</v>
      </c>
      <c r="O1114" t="s">
        <v>5665</v>
      </c>
      <c r="P1114">
        <v>6603366859</v>
      </c>
      <c r="Q1114">
        <v>60012345</v>
      </c>
      <c r="R1114" s="7">
        <v>37987</v>
      </c>
      <c r="S1114" s="8">
        <f t="shared" si="136"/>
        <v>2004</v>
      </c>
      <c r="T1114" s="8">
        <v>2004</v>
      </c>
      <c r="U1114" s="8">
        <f t="shared" si="137"/>
        <v>18</v>
      </c>
      <c r="V1114" s="7">
        <v>2004</v>
      </c>
      <c r="W1114" t="s">
        <v>1595</v>
      </c>
      <c r="X1114" s="2">
        <v>0.57299999999999995</v>
      </c>
      <c r="Y1114" s="6">
        <f t="shared" si="142"/>
        <v>1.5295907744053816E-2</v>
      </c>
      <c r="AA1114">
        <v>10831363</v>
      </c>
      <c r="AB1114">
        <v>64002</v>
      </c>
      <c r="AD1114" t="s">
        <v>6</v>
      </c>
      <c r="AE1114">
        <v>9</v>
      </c>
      <c r="AF1114">
        <v>2</v>
      </c>
      <c r="AI1114" t="s">
        <v>5664</v>
      </c>
      <c r="AK1114" t="s">
        <v>5663</v>
      </c>
      <c r="AL1114">
        <v>8</v>
      </c>
      <c r="AM1114" s="5">
        <f t="shared" si="138"/>
        <v>0.44444444444444442</v>
      </c>
      <c r="AN1114" s="4">
        <f t="shared" si="143"/>
        <v>6.7314569397113879E-4</v>
      </c>
      <c r="AO1114" s="3"/>
      <c r="AP1114">
        <v>0</v>
      </c>
      <c r="AR1114" t="s">
        <v>1</v>
      </c>
      <c r="AT1114" s="2" t="s">
        <v>0</v>
      </c>
      <c r="AU1114" s="1">
        <f t="shared" si="139"/>
        <v>1.0909079129029011</v>
      </c>
      <c r="AV1114" s="1">
        <f t="shared" si="140"/>
        <v>0.79845267190124769</v>
      </c>
      <c r="AW1114" s="1">
        <f t="shared" si="141"/>
        <v>0.50599743089959415</v>
      </c>
    </row>
    <row r="1115" spans="1:49" x14ac:dyDescent="0.2">
      <c r="A1115">
        <v>1113</v>
      </c>
      <c r="B1115" t="s">
        <v>5662</v>
      </c>
      <c r="C1115" t="s">
        <v>5661</v>
      </c>
      <c r="D1115" t="s">
        <v>5660</v>
      </c>
      <c r="F1115" t="s">
        <v>5659</v>
      </c>
      <c r="G1115" t="s">
        <v>17</v>
      </c>
      <c r="H1115" t="s">
        <v>16</v>
      </c>
      <c r="I1115" t="s">
        <v>5658</v>
      </c>
      <c r="J1115" t="s">
        <v>5657</v>
      </c>
      <c r="K1115" t="s">
        <v>5656</v>
      </c>
      <c r="L1115" t="s">
        <v>5655</v>
      </c>
      <c r="M1115" t="s">
        <v>44</v>
      </c>
      <c r="N1115">
        <v>6</v>
      </c>
      <c r="O1115" t="s">
        <v>5654</v>
      </c>
      <c r="P1115" t="s">
        <v>5653</v>
      </c>
      <c r="Q1115" t="s">
        <v>5652</v>
      </c>
      <c r="R1115" s="7">
        <v>37987</v>
      </c>
      <c r="S1115" s="8">
        <f t="shared" si="136"/>
        <v>2004</v>
      </c>
      <c r="T1115" s="8">
        <v>2004</v>
      </c>
      <c r="U1115" s="8">
        <f t="shared" si="137"/>
        <v>18</v>
      </c>
      <c r="V1115" s="7">
        <v>2004</v>
      </c>
      <c r="W1115" t="s">
        <v>843</v>
      </c>
      <c r="X1115" s="2">
        <v>0.54700000000000004</v>
      </c>
      <c r="Y1115" s="6">
        <f t="shared" si="142"/>
        <v>1.4601852593363766E-2</v>
      </c>
      <c r="AA1115">
        <v>14348411</v>
      </c>
      <c r="AB1115">
        <v>17683</v>
      </c>
      <c r="AD1115" t="s">
        <v>6</v>
      </c>
      <c r="AE1115">
        <v>58</v>
      </c>
      <c r="AF1115">
        <v>3</v>
      </c>
      <c r="AH1115" t="s">
        <v>5651</v>
      </c>
      <c r="AI1115" t="s">
        <v>5650</v>
      </c>
      <c r="AJ1115" t="s">
        <v>5649</v>
      </c>
      <c r="AK1115" t="s">
        <v>5648</v>
      </c>
      <c r="AL1115">
        <v>0</v>
      </c>
      <c r="AM1115" s="5">
        <f t="shared" si="138"/>
        <v>0</v>
      </c>
      <c r="AN1115" s="4">
        <f t="shared" si="143"/>
        <v>0</v>
      </c>
      <c r="AO1115" s="3"/>
      <c r="AP1115">
        <v>0</v>
      </c>
      <c r="AQ1115" t="s">
        <v>5647</v>
      </c>
      <c r="AR1115" t="s">
        <v>5646</v>
      </c>
      <c r="AS1115" t="s">
        <v>5645</v>
      </c>
      <c r="AT1115" s="2" t="s">
        <v>0</v>
      </c>
      <c r="AU1115" s="1">
        <f t="shared" si="139"/>
        <v>1.0221296815354637</v>
      </c>
      <c r="AV1115" s="1">
        <f t="shared" si="140"/>
        <v>0.73009262966818833</v>
      </c>
      <c r="AW1115" s="1">
        <f t="shared" si="141"/>
        <v>0.43805557780091298</v>
      </c>
    </row>
    <row r="1116" spans="1:49" x14ac:dyDescent="0.2">
      <c r="A1116">
        <v>1114</v>
      </c>
      <c r="B1116" t="s">
        <v>5644</v>
      </c>
      <c r="F1116" t="s">
        <v>5643</v>
      </c>
      <c r="G1116" t="s">
        <v>17</v>
      </c>
      <c r="H1116" t="s">
        <v>16</v>
      </c>
      <c r="I1116" t="s">
        <v>5642</v>
      </c>
      <c r="J1116">
        <v>60008435</v>
      </c>
      <c r="K1116" t="s">
        <v>1451</v>
      </c>
      <c r="L1116" t="s">
        <v>1450</v>
      </c>
      <c r="M1116" t="s">
        <v>565</v>
      </c>
      <c r="N1116">
        <v>2</v>
      </c>
      <c r="O1116" t="s">
        <v>5641</v>
      </c>
      <c r="P1116" t="s">
        <v>5640</v>
      </c>
      <c r="Q1116" t="s">
        <v>4249</v>
      </c>
      <c r="R1116" s="7">
        <v>37987</v>
      </c>
      <c r="S1116" s="8">
        <f t="shared" si="136"/>
        <v>2004</v>
      </c>
      <c r="T1116" s="8">
        <v>2004</v>
      </c>
      <c r="U1116" s="8">
        <f t="shared" si="137"/>
        <v>18</v>
      </c>
      <c r="V1116" s="7">
        <v>38169</v>
      </c>
      <c r="W1116" t="s">
        <v>608</v>
      </c>
      <c r="X1116" s="2">
        <v>0.21099999999999999</v>
      </c>
      <c r="Y1116" s="6">
        <f t="shared" si="142"/>
        <v>5.6325244921384904E-3</v>
      </c>
      <c r="AA1116">
        <v>9168516</v>
      </c>
      <c r="AB1116">
        <v>18936</v>
      </c>
      <c r="AD1116" t="s">
        <v>6</v>
      </c>
      <c r="AE1116" t="s">
        <v>607</v>
      </c>
      <c r="AF1116">
        <v>7</v>
      </c>
      <c r="AH1116" t="s">
        <v>5639</v>
      </c>
      <c r="AI1116" t="s">
        <v>5638</v>
      </c>
      <c r="AJ1116" t="s">
        <v>5637</v>
      </c>
      <c r="AK1116" t="s">
        <v>5636</v>
      </c>
      <c r="AL1116">
        <v>10</v>
      </c>
      <c r="AM1116" s="5">
        <f t="shared" si="138"/>
        <v>0.55555555555555558</v>
      </c>
      <c r="AN1116" s="4">
        <f t="shared" si="143"/>
        <v>8.414321174639236E-4</v>
      </c>
      <c r="AO1116" s="3"/>
      <c r="AP1116">
        <v>0</v>
      </c>
      <c r="AR1116" t="s">
        <v>1</v>
      </c>
      <c r="AT1116" s="2">
        <v>0.52500000000000002</v>
      </c>
      <c r="AU1116" s="1">
        <f t="shared" si="139"/>
        <v>0.419519677973612</v>
      </c>
      <c r="AV1116" s="1">
        <f t="shared" si="140"/>
        <v>0.32369783048012069</v>
      </c>
      <c r="AW1116" s="1">
        <f t="shared" si="141"/>
        <v>0.22787598298662937</v>
      </c>
    </row>
    <row r="1117" spans="1:49" x14ac:dyDescent="0.2">
      <c r="A1117">
        <v>1115</v>
      </c>
      <c r="B1117" t="s">
        <v>5635</v>
      </c>
      <c r="F1117" t="s">
        <v>5634</v>
      </c>
      <c r="G1117" t="s">
        <v>17</v>
      </c>
      <c r="H1117" t="s">
        <v>16</v>
      </c>
      <c r="I1117" t="s">
        <v>5633</v>
      </c>
      <c r="J1117" t="s">
        <v>5632</v>
      </c>
      <c r="K1117" t="s">
        <v>5631</v>
      </c>
      <c r="L1117" t="s">
        <v>5630</v>
      </c>
      <c r="M1117" t="s">
        <v>5629</v>
      </c>
      <c r="N1117">
        <v>4</v>
      </c>
      <c r="O1117" t="s">
        <v>5628</v>
      </c>
      <c r="P1117" t="s">
        <v>5627</v>
      </c>
      <c r="Q1117" t="s">
        <v>5626</v>
      </c>
      <c r="R1117" s="7">
        <v>37987</v>
      </c>
      <c r="S1117" s="8">
        <f t="shared" si="136"/>
        <v>2004</v>
      </c>
      <c r="T1117" s="8">
        <v>2004</v>
      </c>
      <c r="U1117" s="8">
        <f t="shared" si="137"/>
        <v>18</v>
      </c>
      <c r="V1117" s="7">
        <v>38169</v>
      </c>
      <c r="W1117" t="s">
        <v>608</v>
      </c>
      <c r="X1117" s="2">
        <v>0.21099999999999999</v>
      </c>
      <c r="Y1117" s="6">
        <f t="shared" si="142"/>
        <v>5.6325244921384904E-3</v>
      </c>
      <c r="AA1117">
        <v>9168516</v>
      </c>
      <c r="AB1117">
        <v>18936</v>
      </c>
      <c r="AD1117" t="s">
        <v>6</v>
      </c>
      <c r="AE1117" t="s">
        <v>607</v>
      </c>
      <c r="AF1117">
        <v>7</v>
      </c>
      <c r="AH1117" t="s">
        <v>5625</v>
      </c>
      <c r="AI1117" t="s">
        <v>5624</v>
      </c>
      <c r="AJ1117" t="s">
        <v>5623</v>
      </c>
      <c r="AK1117" t="s">
        <v>5622</v>
      </c>
      <c r="AL1117">
        <v>0</v>
      </c>
      <c r="AM1117" s="5">
        <f t="shared" si="138"/>
        <v>0</v>
      </c>
      <c r="AN1117" s="4">
        <f t="shared" si="143"/>
        <v>0</v>
      </c>
      <c r="AO1117" s="3"/>
      <c r="AP1117">
        <v>0</v>
      </c>
      <c r="AR1117" t="s">
        <v>1</v>
      </c>
      <c r="AT1117" s="2">
        <v>0.52500000000000002</v>
      </c>
      <c r="AU1117" s="1">
        <f t="shared" si="139"/>
        <v>0.39427671444969431</v>
      </c>
      <c r="AV1117" s="1">
        <f t="shared" si="140"/>
        <v>0.28162622460692455</v>
      </c>
      <c r="AW1117" s="1">
        <f t="shared" si="141"/>
        <v>0.1689757347641547</v>
      </c>
    </row>
    <row r="1118" spans="1:49" x14ac:dyDescent="0.2">
      <c r="A1118">
        <v>1116</v>
      </c>
      <c r="B1118" t="s">
        <v>5621</v>
      </c>
      <c r="C1118" t="s">
        <v>5620</v>
      </c>
      <c r="F1118" t="s">
        <v>5619</v>
      </c>
      <c r="G1118" t="s">
        <v>17</v>
      </c>
      <c r="H1118" t="s">
        <v>16</v>
      </c>
      <c r="I1118" t="s">
        <v>5618</v>
      </c>
      <c r="J1118">
        <v>60009455</v>
      </c>
      <c r="K1118" t="s">
        <v>5415</v>
      </c>
      <c r="L1118" t="s">
        <v>5414</v>
      </c>
      <c r="M1118" t="s">
        <v>815</v>
      </c>
      <c r="N1118">
        <v>3</v>
      </c>
      <c r="O1118" t="s">
        <v>5617</v>
      </c>
      <c r="P1118" t="s">
        <v>5616</v>
      </c>
      <c r="Q1118" t="s">
        <v>5411</v>
      </c>
      <c r="R1118" s="7">
        <v>37987</v>
      </c>
      <c r="S1118" s="8">
        <f t="shared" si="136"/>
        <v>2004</v>
      </c>
      <c r="T1118" s="8">
        <v>2004</v>
      </c>
      <c r="U1118" s="8">
        <f t="shared" si="137"/>
        <v>18</v>
      </c>
      <c r="V1118" s="7">
        <v>38139</v>
      </c>
      <c r="W1118" t="s">
        <v>5615</v>
      </c>
      <c r="X1118" s="2">
        <v>0.60899999999999999</v>
      </c>
      <c r="Y1118" s="6">
        <f t="shared" si="142"/>
        <v>1.6256907183470809E-2</v>
      </c>
      <c r="AA1118">
        <v>12292370</v>
      </c>
      <c r="AB1118">
        <v>4800154012</v>
      </c>
      <c r="AD1118" t="s">
        <v>6</v>
      </c>
      <c r="AE1118">
        <v>6</v>
      </c>
      <c r="AF1118">
        <v>2</v>
      </c>
      <c r="AH1118" t="s">
        <v>5614</v>
      </c>
      <c r="AI1118" t="s">
        <v>5613</v>
      </c>
      <c r="AJ1118" t="s">
        <v>5612</v>
      </c>
      <c r="AK1118" t="s">
        <v>5611</v>
      </c>
      <c r="AL1118">
        <v>1</v>
      </c>
      <c r="AM1118" s="5">
        <f t="shared" si="138"/>
        <v>5.5555555555555552E-2</v>
      </c>
      <c r="AN1118" s="4">
        <f t="shared" si="143"/>
        <v>8.4143211746392349E-5</v>
      </c>
      <c r="AO1118" s="3"/>
      <c r="AP1118">
        <v>0</v>
      </c>
      <c r="AR1118" t="s">
        <v>1</v>
      </c>
      <c r="AT1118" s="2" t="s">
        <v>0</v>
      </c>
      <c r="AU1118" s="1">
        <f t="shared" si="139"/>
        <v>1.1405077991953483</v>
      </c>
      <c r="AV1118" s="1">
        <f t="shared" si="140"/>
        <v>0.81705251976086013</v>
      </c>
      <c r="AW1118" s="1">
        <f t="shared" si="141"/>
        <v>0.4935972403263717</v>
      </c>
    </row>
    <row r="1119" spans="1:49" x14ac:dyDescent="0.2">
      <c r="A1119">
        <v>1117</v>
      </c>
      <c r="B1119" t="s">
        <v>5610</v>
      </c>
      <c r="C1119" t="s">
        <v>5609</v>
      </c>
      <c r="D1119" t="s">
        <v>5608</v>
      </c>
      <c r="F1119" t="s">
        <v>5607</v>
      </c>
      <c r="G1119" t="s">
        <v>17</v>
      </c>
      <c r="H1119" t="s">
        <v>16</v>
      </c>
      <c r="I1119" t="s">
        <v>5606</v>
      </c>
      <c r="J1119">
        <v>100980935</v>
      </c>
      <c r="K1119" t="s">
        <v>5605</v>
      </c>
      <c r="M1119" t="s">
        <v>1436</v>
      </c>
      <c r="N1119">
        <v>1</v>
      </c>
      <c r="O1119" t="s">
        <v>5604</v>
      </c>
      <c r="P1119">
        <v>57218584302</v>
      </c>
      <c r="Q1119">
        <v>100980935</v>
      </c>
      <c r="R1119" s="7">
        <v>37987</v>
      </c>
      <c r="S1119" s="8">
        <f t="shared" si="136"/>
        <v>2004</v>
      </c>
      <c r="T1119" s="8">
        <v>2004</v>
      </c>
      <c r="U1119" s="8">
        <f t="shared" si="137"/>
        <v>18</v>
      </c>
      <c r="V1119" s="7">
        <v>2004</v>
      </c>
      <c r="W1119" t="s">
        <v>843</v>
      </c>
      <c r="X1119" s="2">
        <v>0.54700000000000004</v>
      </c>
      <c r="Y1119" s="6">
        <f t="shared" si="142"/>
        <v>1.4601852593363766E-2</v>
      </c>
      <c r="AA1119">
        <v>14348411</v>
      </c>
      <c r="AB1119">
        <v>17683</v>
      </c>
      <c r="AD1119" t="s">
        <v>6</v>
      </c>
      <c r="AE1119">
        <v>58</v>
      </c>
      <c r="AF1119">
        <v>3</v>
      </c>
      <c r="AH1119" t="s">
        <v>5603</v>
      </c>
      <c r="AI1119" t="s">
        <v>5602</v>
      </c>
      <c r="AJ1119" t="s">
        <v>5601</v>
      </c>
      <c r="AK1119" t="s">
        <v>5600</v>
      </c>
      <c r="AL1119">
        <v>2</v>
      </c>
      <c r="AM1119" s="5">
        <f t="shared" si="138"/>
        <v>0.1111111111111111</v>
      </c>
      <c r="AN1119" s="4">
        <f t="shared" si="143"/>
        <v>1.682864234927847E-4</v>
      </c>
      <c r="AO1119" s="3"/>
      <c r="AP1119">
        <v>0</v>
      </c>
      <c r="AR1119" t="s">
        <v>1</v>
      </c>
      <c r="AT1119" s="2" t="s">
        <v>0</v>
      </c>
      <c r="AU1119" s="1">
        <f t="shared" si="139"/>
        <v>1.0271782742402471</v>
      </c>
      <c r="AV1119" s="1">
        <f t="shared" si="140"/>
        <v>0.73850695084282758</v>
      </c>
      <c r="AW1119" s="1">
        <f t="shared" si="141"/>
        <v>0.44983562744540784</v>
      </c>
    </row>
    <row r="1120" spans="1:49" x14ac:dyDescent="0.2">
      <c r="A1120">
        <v>1118</v>
      </c>
      <c r="B1120" t="s">
        <v>5599</v>
      </c>
      <c r="C1120" t="s">
        <v>5598</v>
      </c>
      <c r="F1120" t="s">
        <v>5597</v>
      </c>
      <c r="G1120" t="s">
        <v>17</v>
      </c>
      <c r="H1120" t="s">
        <v>16</v>
      </c>
      <c r="I1120" t="s">
        <v>5596</v>
      </c>
      <c r="J1120" t="s">
        <v>5595</v>
      </c>
      <c r="K1120" t="s">
        <v>5594</v>
      </c>
      <c r="L1120" t="s">
        <v>5593</v>
      </c>
      <c r="M1120" t="s">
        <v>345</v>
      </c>
      <c r="N1120">
        <v>3</v>
      </c>
      <c r="O1120" t="s">
        <v>5592</v>
      </c>
      <c r="P1120" t="s">
        <v>5591</v>
      </c>
      <c r="Q1120" t="s">
        <v>5590</v>
      </c>
      <c r="R1120" s="7">
        <v>37987</v>
      </c>
      <c r="S1120" s="8">
        <f t="shared" si="136"/>
        <v>2004</v>
      </c>
      <c r="T1120" s="8">
        <v>2004</v>
      </c>
      <c r="U1120" s="8">
        <f t="shared" si="137"/>
        <v>18</v>
      </c>
      <c r="V1120" s="7">
        <v>2004</v>
      </c>
      <c r="W1120" t="s">
        <v>1595</v>
      </c>
      <c r="X1120" s="2">
        <v>0.57299999999999995</v>
      </c>
      <c r="Y1120" s="6">
        <f t="shared" si="142"/>
        <v>1.5295907744053816E-2</v>
      </c>
      <c r="AA1120">
        <v>10831363</v>
      </c>
      <c r="AB1120">
        <v>64002</v>
      </c>
      <c r="AD1120" t="s">
        <v>6</v>
      </c>
      <c r="AE1120">
        <v>9</v>
      </c>
      <c r="AF1120">
        <v>2</v>
      </c>
      <c r="AI1120" t="s">
        <v>5589</v>
      </c>
      <c r="AK1120" t="s">
        <v>5588</v>
      </c>
      <c r="AL1120">
        <v>1</v>
      </c>
      <c r="AM1120" s="5">
        <f t="shared" si="138"/>
        <v>5.5555555555555552E-2</v>
      </c>
      <c r="AN1120" s="4">
        <f t="shared" si="143"/>
        <v>8.4143211746392349E-5</v>
      </c>
      <c r="AO1120" s="3"/>
      <c r="AP1120">
        <v>0</v>
      </c>
      <c r="AR1120" t="s">
        <v>1</v>
      </c>
      <c r="AT1120" s="2" t="s">
        <v>0</v>
      </c>
      <c r="AU1120" s="1">
        <f t="shared" si="139"/>
        <v>1.0732378384361587</v>
      </c>
      <c r="AV1120" s="1">
        <f t="shared" si="140"/>
        <v>0.76900254779001043</v>
      </c>
      <c r="AW1120" s="1">
        <f t="shared" si="141"/>
        <v>0.46476725714386191</v>
      </c>
    </row>
    <row r="1121" spans="1:49" x14ac:dyDescent="0.2">
      <c r="A1121">
        <v>1119</v>
      </c>
      <c r="B1121" t="s">
        <v>5587</v>
      </c>
      <c r="F1121" t="s">
        <v>5586</v>
      </c>
      <c r="G1121" t="s">
        <v>17</v>
      </c>
      <c r="H1121" t="s">
        <v>16</v>
      </c>
      <c r="I1121" t="s">
        <v>5585</v>
      </c>
      <c r="J1121">
        <v>60025141</v>
      </c>
      <c r="K1121" t="s">
        <v>5584</v>
      </c>
      <c r="L1121" t="s">
        <v>694</v>
      </c>
      <c r="M1121" t="s">
        <v>565</v>
      </c>
      <c r="N1121">
        <v>2</v>
      </c>
      <c r="O1121" t="s">
        <v>5583</v>
      </c>
      <c r="P1121" t="s">
        <v>5582</v>
      </c>
      <c r="Q1121" t="s">
        <v>5581</v>
      </c>
      <c r="R1121" s="7">
        <v>37987</v>
      </c>
      <c r="S1121" s="8">
        <f t="shared" si="136"/>
        <v>2004</v>
      </c>
      <c r="T1121" s="8">
        <v>2004</v>
      </c>
      <c r="U1121" s="8">
        <f t="shared" si="137"/>
        <v>18</v>
      </c>
      <c r="V1121" s="7">
        <v>38169</v>
      </c>
      <c r="W1121" t="s">
        <v>608</v>
      </c>
      <c r="X1121" s="2">
        <v>0.21099999999999999</v>
      </c>
      <c r="Y1121" s="6">
        <f t="shared" si="142"/>
        <v>5.6325244921384904E-3</v>
      </c>
      <c r="AA1121">
        <v>9168516</v>
      </c>
      <c r="AB1121">
        <v>18936</v>
      </c>
      <c r="AD1121" t="s">
        <v>6</v>
      </c>
      <c r="AE1121" t="s">
        <v>607</v>
      </c>
      <c r="AF1121">
        <v>7</v>
      </c>
      <c r="AH1121" t="s">
        <v>5580</v>
      </c>
      <c r="AI1121" t="s">
        <v>5579</v>
      </c>
      <c r="AJ1121" t="s">
        <v>5578</v>
      </c>
      <c r="AK1121" t="s">
        <v>5577</v>
      </c>
      <c r="AL1121">
        <v>1</v>
      </c>
      <c r="AM1121" s="5">
        <f t="shared" si="138"/>
        <v>5.5555555555555552E-2</v>
      </c>
      <c r="AN1121" s="4">
        <f t="shared" si="143"/>
        <v>8.4143211746392349E-5</v>
      </c>
      <c r="AO1121" s="3"/>
      <c r="AP1121">
        <v>0</v>
      </c>
      <c r="AR1121" t="s">
        <v>1</v>
      </c>
      <c r="AT1121" s="2">
        <v>0.52500000000000002</v>
      </c>
      <c r="AU1121" s="1">
        <f t="shared" si="139"/>
        <v>0.39680101080208607</v>
      </c>
      <c r="AV1121" s="1">
        <f t="shared" si="140"/>
        <v>0.28583338519424412</v>
      </c>
      <c r="AW1121" s="1">
        <f t="shared" si="141"/>
        <v>0.17486575958640219</v>
      </c>
    </row>
    <row r="1122" spans="1:49" x14ac:dyDescent="0.2">
      <c r="A1122">
        <v>1120</v>
      </c>
      <c r="B1122" t="s">
        <v>5576</v>
      </c>
      <c r="F1122" t="s">
        <v>5575</v>
      </c>
      <c r="G1122" t="s">
        <v>17</v>
      </c>
      <c r="H1122" t="s">
        <v>16</v>
      </c>
      <c r="I1122" t="s">
        <v>5574</v>
      </c>
      <c r="J1122">
        <v>60008435</v>
      </c>
      <c r="K1122" t="s">
        <v>1451</v>
      </c>
      <c r="L1122" t="s">
        <v>1450</v>
      </c>
      <c r="M1122" t="s">
        <v>565</v>
      </c>
      <c r="N1122">
        <v>3</v>
      </c>
      <c r="O1122" t="s">
        <v>5573</v>
      </c>
      <c r="P1122" t="s">
        <v>5572</v>
      </c>
      <c r="Q1122" t="s">
        <v>1447</v>
      </c>
      <c r="R1122" s="7">
        <v>37987</v>
      </c>
      <c r="S1122" s="8">
        <f t="shared" si="136"/>
        <v>2004</v>
      </c>
      <c r="T1122" s="8">
        <v>2004</v>
      </c>
      <c r="U1122" s="8">
        <f t="shared" si="137"/>
        <v>18</v>
      </c>
      <c r="V1122" s="7">
        <v>38169</v>
      </c>
      <c r="W1122" t="s">
        <v>608</v>
      </c>
      <c r="X1122" s="2">
        <v>0.21099999999999999</v>
      </c>
      <c r="Y1122" s="6">
        <f t="shared" si="142"/>
        <v>5.6325244921384904E-3</v>
      </c>
      <c r="AA1122">
        <v>9168516</v>
      </c>
      <c r="AB1122">
        <v>18936</v>
      </c>
      <c r="AD1122" t="s">
        <v>6</v>
      </c>
      <c r="AE1122" t="s">
        <v>607</v>
      </c>
      <c r="AF1122">
        <v>7</v>
      </c>
      <c r="AH1122" t="s">
        <v>5571</v>
      </c>
      <c r="AI1122" t="s">
        <v>5570</v>
      </c>
      <c r="AJ1122" t="s">
        <v>5569</v>
      </c>
      <c r="AK1122" t="s">
        <v>5568</v>
      </c>
      <c r="AL1122">
        <v>24</v>
      </c>
      <c r="AM1122" s="5">
        <f t="shared" si="138"/>
        <v>1.3333333333333333</v>
      </c>
      <c r="AN1122" s="4">
        <f t="shared" si="143"/>
        <v>2.0194370819134164E-3</v>
      </c>
      <c r="AO1122" s="3"/>
      <c r="AP1122">
        <v>0</v>
      </c>
      <c r="AR1122" t="s">
        <v>1</v>
      </c>
      <c r="AT1122" s="2">
        <v>0.52500000000000002</v>
      </c>
      <c r="AU1122" s="1">
        <f t="shared" si="139"/>
        <v>0.45485982690709681</v>
      </c>
      <c r="AV1122" s="1">
        <f t="shared" si="140"/>
        <v>0.38259807870259538</v>
      </c>
      <c r="AW1122" s="1">
        <f t="shared" si="141"/>
        <v>0.31033633049809384</v>
      </c>
    </row>
    <row r="1123" spans="1:49" x14ac:dyDescent="0.2">
      <c r="A1123">
        <v>1121</v>
      </c>
      <c r="B1123" t="s">
        <v>5567</v>
      </c>
      <c r="F1123" t="s">
        <v>5566</v>
      </c>
      <c r="G1123" t="s">
        <v>17</v>
      </c>
      <c r="H1123" t="s">
        <v>16</v>
      </c>
      <c r="I1123" t="s">
        <v>5565</v>
      </c>
      <c r="J1123">
        <v>60008435</v>
      </c>
      <c r="K1123" t="s">
        <v>1451</v>
      </c>
      <c r="L1123" t="s">
        <v>1450</v>
      </c>
      <c r="M1123" t="s">
        <v>565</v>
      </c>
      <c r="N1123">
        <v>3</v>
      </c>
      <c r="O1123" t="s">
        <v>5564</v>
      </c>
      <c r="P1123" t="s">
        <v>5563</v>
      </c>
      <c r="Q1123" t="s">
        <v>1447</v>
      </c>
      <c r="R1123" s="7">
        <v>37987</v>
      </c>
      <c r="S1123" s="8">
        <f t="shared" si="136"/>
        <v>2004</v>
      </c>
      <c r="T1123" s="8">
        <v>2004</v>
      </c>
      <c r="U1123" s="8">
        <f t="shared" si="137"/>
        <v>18</v>
      </c>
      <c r="V1123" s="7">
        <v>38169</v>
      </c>
      <c r="W1123" t="s">
        <v>608</v>
      </c>
      <c r="X1123" s="2">
        <v>0.21099999999999999</v>
      </c>
      <c r="Y1123" s="6">
        <f t="shared" si="142"/>
        <v>5.6325244921384904E-3</v>
      </c>
      <c r="AA1123">
        <v>9168516</v>
      </c>
      <c r="AB1123">
        <v>18936</v>
      </c>
      <c r="AD1123" t="s">
        <v>6</v>
      </c>
      <c r="AE1123" t="s">
        <v>607</v>
      </c>
      <c r="AF1123">
        <v>7</v>
      </c>
      <c r="AH1123" t="s">
        <v>5562</v>
      </c>
      <c r="AI1123" t="s">
        <v>5561</v>
      </c>
      <c r="AJ1123" t="s">
        <v>5560</v>
      </c>
      <c r="AK1123" t="s">
        <v>5559</v>
      </c>
      <c r="AL1123">
        <v>5</v>
      </c>
      <c r="AM1123" s="5">
        <f t="shared" si="138"/>
        <v>0.27777777777777779</v>
      </c>
      <c r="AN1123" s="4">
        <f t="shared" si="143"/>
        <v>4.207160587319618E-4</v>
      </c>
      <c r="AO1123" s="3"/>
      <c r="AP1123">
        <v>0</v>
      </c>
      <c r="AR1123" t="s">
        <v>1</v>
      </c>
      <c r="AT1123" s="2">
        <v>0.52500000000000002</v>
      </c>
      <c r="AU1123" s="1">
        <f t="shared" si="139"/>
        <v>0.40689819621165313</v>
      </c>
      <c r="AV1123" s="1">
        <f t="shared" si="140"/>
        <v>0.30266202754352262</v>
      </c>
      <c r="AW1123" s="1">
        <f t="shared" si="141"/>
        <v>0.19842585887539202</v>
      </c>
    </row>
    <row r="1124" spans="1:49" x14ac:dyDescent="0.2">
      <c r="A1124">
        <v>1122</v>
      </c>
      <c r="B1124" t="s">
        <v>5558</v>
      </c>
      <c r="F1124" t="s">
        <v>5557</v>
      </c>
      <c r="G1124" t="s">
        <v>17</v>
      </c>
      <c r="H1124" t="s">
        <v>16</v>
      </c>
      <c r="I1124" t="s">
        <v>5556</v>
      </c>
      <c r="J1124" t="s">
        <v>5555</v>
      </c>
      <c r="K1124" t="s">
        <v>5554</v>
      </c>
      <c r="L1124" t="s">
        <v>5553</v>
      </c>
      <c r="M1124" t="s">
        <v>458</v>
      </c>
      <c r="N1124">
        <v>4</v>
      </c>
      <c r="O1124" t="s">
        <v>5552</v>
      </c>
      <c r="P1124" t="s">
        <v>5551</v>
      </c>
      <c r="Q1124" t="s">
        <v>5550</v>
      </c>
      <c r="R1124" s="7">
        <v>37987</v>
      </c>
      <c r="S1124" s="8">
        <f t="shared" si="136"/>
        <v>2004</v>
      </c>
      <c r="T1124" s="8">
        <v>2004</v>
      </c>
      <c r="U1124" s="8">
        <f t="shared" si="137"/>
        <v>18</v>
      </c>
      <c r="V1124" s="7">
        <v>38169</v>
      </c>
      <c r="W1124" t="s">
        <v>608</v>
      </c>
      <c r="X1124" s="2">
        <v>0.21099999999999999</v>
      </c>
      <c r="Y1124" s="6">
        <f t="shared" si="142"/>
        <v>5.6325244921384904E-3</v>
      </c>
      <c r="AA1124">
        <v>9168516</v>
      </c>
      <c r="AB1124">
        <v>18936</v>
      </c>
      <c r="AD1124" t="s">
        <v>6</v>
      </c>
      <c r="AE1124" t="s">
        <v>607</v>
      </c>
      <c r="AF1124">
        <v>7</v>
      </c>
      <c r="AH1124" t="s">
        <v>5549</v>
      </c>
      <c r="AI1124" t="s">
        <v>5548</v>
      </c>
      <c r="AJ1124" t="s">
        <v>5547</v>
      </c>
      <c r="AK1124" t="s">
        <v>5546</v>
      </c>
      <c r="AL1124">
        <v>0</v>
      </c>
      <c r="AM1124" s="5">
        <f t="shared" si="138"/>
        <v>0</v>
      </c>
      <c r="AN1124" s="4">
        <f t="shared" si="143"/>
        <v>0</v>
      </c>
      <c r="AO1124" s="3"/>
      <c r="AP1124">
        <v>0</v>
      </c>
      <c r="AR1124" t="s">
        <v>1</v>
      </c>
      <c r="AT1124" s="2">
        <v>0.52500000000000002</v>
      </c>
      <c r="AU1124" s="1">
        <f t="shared" si="139"/>
        <v>0.39427671444969431</v>
      </c>
      <c r="AV1124" s="1">
        <f t="shared" si="140"/>
        <v>0.28162622460692455</v>
      </c>
      <c r="AW1124" s="1">
        <f t="shared" si="141"/>
        <v>0.1689757347641547</v>
      </c>
    </row>
    <row r="1125" spans="1:49" x14ac:dyDescent="0.2">
      <c r="A1125">
        <v>1123</v>
      </c>
      <c r="B1125" t="s">
        <v>5545</v>
      </c>
      <c r="C1125" t="s">
        <v>5544</v>
      </c>
      <c r="F1125" t="s">
        <v>5543</v>
      </c>
      <c r="G1125" t="s">
        <v>17</v>
      </c>
      <c r="H1125" t="s">
        <v>16</v>
      </c>
      <c r="I1125" t="s">
        <v>5542</v>
      </c>
      <c r="J1125" t="s">
        <v>5541</v>
      </c>
      <c r="K1125" t="s">
        <v>5540</v>
      </c>
      <c r="L1125" t="s">
        <v>5539</v>
      </c>
      <c r="M1125" t="s">
        <v>3978</v>
      </c>
      <c r="N1125">
        <v>8</v>
      </c>
      <c r="O1125" t="s">
        <v>5538</v>
      </c>
      <c r="P1125" t="s">
        <v>5537</v>
      </c>
      <c r="Q1125" t="s">
        <v>5536</v>
      </c>
      <c r="R1125" s="7">
        <v>37987</v>
      </c>
      <c r="S1125" s="8">
        <f t="shared" si="136"/>
        <v>2004</v>
      </c>
      <c r="T1125" s="8">
        <v>2004</v>
      </c>
      <c r="U1125" s="8">
        <f t="shared" si="137"/>
        <v>18</v>
      </c>
      <c r="V1125" s="7">
        <v>38139</v>
      </c>
      <c r="W1125" t="s">
        <v>3663</v>
      </c>
      <c r="X1125" s="2">
        <v>0.28299999999999997</v>
      </c>
      <c r="Y1125" s="6">
        <f t="shared" si="142"/>
        <v>7.5545233709724781E-3</v>
      </c>
      <c r="AA1125">
        <v>14328917</v>
      </c>
      <c r="AB1125">
        <v>20536</v>
      </c>
      <c r="AD1125" t="s">
        <v>6</v>
      </c>
      <c r="AE1125">
        <v>8</v>
      </c>
      <c r="AF1125">
        <v>2</v>
      </c>
      <c r="AH1125" t="s">
        <v>5535</v>
      </c>
      <c r="AI1125" t="s">
        <v>5534</v>
      </c>
      <c r="AJ1125" t="s">
        <v>5533</v>
      </c>
      <c r="AK1125" t="s">
        <v>5532</v>
      </c>
      <c r="AL1125">
        <v>6</v>
      </c>
      <c r="AM1125" s="5">
        <f t="shared" si="138"/>
        <v>0.33333333333333331</v>
      </c>
      <c r="AN1125" s="4">
        <f t="shared" si="143"/>
        <v>5.048592704783541E-4</v>
      </c>
      <c r="AO1125" s="3"/>
      <c r="AP1125">
        <v>0</v>
      </c>
      <c r="AR1125" t="s">
        <v>1</v>
      </c>
      <c r="AT1125" s="2" t="s">
        <v>0</v>
      </c>
      <c r="AU1125" s="1">
        <f t="shared" si="139"/>
        <v>0.54396241408242407</v>
      </c>
      <c r="AV1125" s="1">
        <f t="shared" si="140"/>
        <v>0.40296913207254159</v>
      </c>
      <c r="AW1125" s="1">
        <f t="shared" si="141"/>
        <v>0.26197585006265911</v>
      </c>
    </row>
    <row r="1126" spans="1:49" x14ac:dyDescent="0.2">
      <c r="A1126">
        <v>1124</v>
      </c>
      <c r="B1126" t="s">
        <v>5531</v>
      </c>
      <c r="C1126" t="s">
        <v>5530</v>
      </c>
      <c r="F1126" t="s">
        <v>5529</v>
      </c>
      <c r="G1126" t="s">
        <v>17</v>
      </c>
      <c r="H1126" t="s">
        <v>16</v>
      </c>
      <c r="I1126" t="s">
        <v>5528</v>
      </c>
      <c r="J1126">
        <v>60008134</v>
      </c>
      <c r="K1126" t="s">
        <v>5527</v>
      </c>
      <c r="L1126" t="s">
        <v>1693</v>
      </c>
      <c r="M1126" t="s">
        <v>223</v>
      </c>
      <c r="N1126">
        <v>1</v>
      </c>
      <c r="O1126" t="s">
        <v>5526</v>
      </c>
      <c r="P1126">
        <v>6604095352</v>
      </c>
      <c r="Q1126">
        <v>60008134</v>
      </c>
      <c r="R1126" s="7">
        <v>37987</v>
      </c>
      <c r="S1126" s="8">
        <f t="shared" si="136"/>
        <v>2004</v>
      </c>
      <c r="T1126" s="8">
        <v>2004</v>
      </c>
      <c r="U1126" s="8">
        <f t="shared" si="137"/>
        <v>18</v>
      </c>
      <c r="V1126" s="7">
        <v>38169</v>
      </c>
      <c r="W1126" t="s">
        <v>5525</v>
      </c>
      <c r="X1126" s="2">
        <v>0.80300000000000005</v>
      </c>
      <c r="Y1126" s="6">
        <f t="shared" si="142"/>
        <v>2.1435626384773501E-2</v>
      </c>
      <c r="AA1126">
        <v>10847529</v>
      </c>
      <c r="AB1126">
        <v>12320</v>
      </c>
      <c r="AD1126" t="s">
        <v>6</v>
      </c>
      <c r="AE1126">
        <v>21</v>
      </c>
      <c r="AF1126">
        <v>7</v>
      </c>
      <c r="AH1126" t="s">
        <v>5524</v>
      </c>
      <c r="AI1126" t="s">
        <v>5523</v>
      </c>
      <c r="AK1126" t="s">
        <v>5522</v>
      </c>
      <c r="AL1126">
        <v>45</v>
      </c>
      <c r="AM1126" s="5">
        <f t="shared" si="138"/>
        <v>2.5</v>
      </c>
      <c r="AN1126" s="4">
        <f t="shared" si="143"/>
        <v>3.7864445285876562E-3</v>
      </c>
      <c r="AO1126" s="3"/>
      <c r="AP1126">
        <v>0</v>
      </c>
      <c r="AR1126" t="s">
        <v>1</v>
      </c>
      <c r="AT1126" s="2" t="s">
        <v>0</v>
      </c>
      <c r="AU1126" s="1">
        <f t="shared" si="139"/>
        <v>1.6140871827917747</v>
      </c>
      <c r="AV1126" s="1">
        <f t="shared" si="140"/>
        <v>1.2611035456680579</v>
      </c>
      <c r="AW1126" s="1">
        <f t="shared" si="141"/>
        <v>0.90811990854434088</v>
      </c>
    </row>
    <row r="1127" spans="1:49" x14ac:dyDescent="0.2">
      <c r="A1127">
        <v>1125</v>
      </c>
      <c r="B1127" t="s">
        <v>5521</v>
      </c>
      <c r="F1127" t="s">
        <v>5520</v>
      </c>
      <c r="G1127" t="s">
        <v>17</v>
      </c>
      <c r="H1127" t="s">
        <v>16</v>
      </c>
      <c r="I1127" t="s">
        <v>2490</v>
      </c>
      <c r="J1127">
        <v>60011001</v>
      </c>
      <c r="K1127" t="s">
        <v>1474</v>
      </c>
      <c r="L1127" t="s">
        <v>1473</v>
      </c>
      <c r="M1127" t="s">
        <v>565</v>
      </c>
      <c r="N1127">
        <v>2</v>
      </c>
      <c r="O1127" t="s">
        <v>2489</v>
      </c>
      <c r="P1127" t="s">
        <v>2488</v>
      </c>
      <c r="Q1127" t="s">
        <v>2487</v>
      </c>
      <c r="R1127" s="7">
        <v>37987</v>
      </c>
      <c r="S1127" s="8">
        <f t="shared" ref="S1127:S1190" si="144">YEAR(R1127)</f>
        <v>2004</v>
      </c>
      <c r="T1127" s="8">
        <v>2004</v>
      </c>
      <c r="U1127" s="8">
        <f t="shared" ref="U1127:U1190" si="145">2022-T1127</f>
        <v>18</v>
      </c>
      <c r="V1127" s="7">
        <v>38169</v>
      </c>
      <c r="W1127" t="s">
        <v>608</v>
      </c>
      <c r="X1127" s="2">
        <v>0.21099999999999999</v>
      </c>
      <c r="Y1127" s="6">
        <f t="shared" si="142"/>
        <v>5.6325244921384904E-3</v>
      </c>
      <c r="AA1127">
        <v>9168516</v>
      </c>
      <c r="AB1127">
        <v>18936</v>
      </c>
      <c r="AD1127" t="s">
        <v>6</v>
      </c>
      <c r="AE1127" t="s">
        <v>607</v>
      </c>
      <c r="AF1127">
        <v>7</v>
      </c>
      <c r="AH1127" t="s">
        <v>5519</v>
      </c>
      <c r="AI1127" t="s">
        <v>5518</v>
      </c>
      <c r="AJ1127" t="s">
        <v>5517</v>
      </c>
      <c r="AK1127" t="s">
        <v>5516</v>
      </c>
      <c r="AL1127">
        <v>0</v>
      </c>
      <c r="AM1127" s="5">
        <f t="shared" ref="AM1127:AM1190" si="146">AL1127/U1127</f>
        <v>0</v>
      </c>
      <c r="AN1127" s="4">
        <f t="shared" si="143"/>
        <v>0</v>
      </c>
      <c r="AO1127" s="3"/>
      <c r="AP1127">
        <v>0</v>
      </c>
      <c r="AR1127" t="s">
        <v>1</v>
      </c>
      <c r="AT1127" s="2">
        <v>0.52500000000000002</v>
      </c>
      <c r="AU1127" s="1">
        <f t="shared" ref="AU1127:AU1190" si="147">(Y1127*0.7+AN1127*0.3)*100</f>
        <v>0.39427671444969431</v>
      </c>
      <c r="AV1127" s="1">
        <f t="shared" ref="AV1127:AV1190" si="148">(Y1127*0.5+AN1127*0.5)*100</f>
        <v>0.28162622460692455</v>
      </c>
      <c r="AW1127" s="1">
        <f t="shared" ref="AW1127:AW1190" si="149">(Y1127*0.3+AN1127*0.7)*100</f>
        <v>0.1689757347641547</v>
      </c>
    </row>
    <row r="1128" spans="1:49" x14ac:dyDescent="0.2">
      <c r="A1128">
        <v>1126</v>
      </c>
      <c r="B1128" t="s">
        <v>5515</v>
      </c>
      <c r="C1128" t="s">
        <v>5514</v>
      </c>
      <c r="F1128" t="s">
        <v>5513</v>
      </c>
      <c r="G1128" t="s">
        <v>17</v>
      </c>
      <c r="H1128" t="s">
        <v>16</v>
      </c>
      <c r="I1128" t="s">
        <v>5512</v>
      </c>
      <c r="J1128">
        <v>60011604</v>
      </c>
      <c r="K1128" t="s">
        <v>5489</v>
      </c>
      <c r="L1128" t="s">
        <v>494</v>
      </c>
      <c r="M1128" t="s">
        <v>493</v>
      </c>
      <c r="N1128">
        <v>4</v>
      </c>
      <c r="O1128" t="s">
        <v>5511</v>
      </c>
      <c r="P1128" t="s">
        <v>5510</v>
      </c>
      <c r="Q1128" t="s">
        <v>5509</v>
      </c>
      <c r="R1128" s="7">
        <v>37987</v>
      </c>
      <c r="S1128" s="8">
        <f t="shared" si="144"/>
        <v>2004</v>
      </c>
      <c r="T1128" s="8">
        <v>2004</v>
      </c>
      <c r="U1128" s="8">
        <f t="shared" si="145"/>
        <v>18</v>
      </c>
      <c r="V1128" s="7" t="s">
        <v>1131</v>
      </c>
      <c r="W1128" t="s">
        <v>1375</v>
      </c>
      <c r="X1128" s="2">
        <v>0.2</v>
      </c>
      <c r="Y1128" s="6">
        <f t="shared" si="142"/>
        <v>5.3388857745388539E-3</v>
      </c>
      <c r="AA1128">
        <v>161136</v>
      </c>
      <c r="AB1128">
        <v>16718</v>
      </c>
      <c r="AD1128" t="s">
        <v>6</v>
      </c>
      <c r="AE1128">
        <v>58</v>
      </c>
      <c r="AF1128" s="9">
        <v>44289</v>
      </c>
      <c r="AH1128" t="s">
        <v>5508</v>
      </c>
      <c r="AI1128" t="s">
        <v>5507</v>
      </c>
      <c r="AK1128" t="s">
        <v>5506</v>
      </c>
      <c r="AL1128">
        <v>0</v>
      </c>
      <c r="AM1128" s="5">
        <f t="shared" si="146"/>
        <v>0</v>
      </c>
      <c r="AN1128" s="4">
        <f t="shared" si="143"/>
        <v>0</v>
      </c>
      <c r="AO1128" s="3"/>
      <c r="AP1128">
        <v>0</v>
      </c>
      <c r="AQ1128" t="s">
        <v>485</v>
      </c>
      <c r="AR1128" t="s">
        <v>5505</v>
      </c>
      <c r="AS1128" t="s">
        <v>483</v>
      </c>
      <c r="AT1128" s="2">
        <v>0.72599999999999998</v>
      </c>
      <c r="AU1128" s="1">
        <f t="shared" si="147"/>
        <v>0.37372200421771973</v>
      </c>
      <c r="AV1128" s="1">
        <f t="shared" si="148"/>
        <v>0.2669442887269427</v>
      </c>
      <c r="AW1128" s="1">
        <f t="shared" si="149"/>
        <v>0.16016657323616562</v>
      </c>
    </row>
    <row r="1129" spans="1:49" x14ac:dyDescent="0.2">
      <c r="A1129">
        <v>1127</v>
      </c>
      <c r="B1129" t="s">
        <v>5504</v>
      </c>
      <c r="C1129" t="s">
        <v>5503</v>
      </c>
      <c r="F1129" t="s">
        <v>5502</v>
      </c>
      <c r="G1129" t="s">
        <v>17</v>
      </c>
      <c r="H1129" t="s">
        <v>16</v>
      </c>
      <c r="I1129" t="s">
        <v>5501</v>
      </c>
      <c r="J1129" t="s">
        <v>5462</v>
      </c>
      <c r="K1129" t="s">
        <v>5461</v>
      </c>
      <c r="L1129" t="s">
        <v>5460</v>
      </c>
      <c r="M1129" t="s">
        <v>5459</v>
      </c>
      <c r="N1129">
        <v>5</v>
      </c>
      <c r="O1129" t="s">
        <v>5500</v>
      </c>
      <c r="P1129" t="s">
        <v>5499</v>
      </c>
      <c r="Q1129" t="s">
        <v>5498</v>
      </c>
      <c r="R1129" s="7">
        <v>37987</v>
      </c>
      <c r="S1129" s="8">
        <f t="shared" si="144"/>
        <v>2004</v>
      </c>
      <c r="T1129" s="8">
        <v>2004</v>
      </c>
      <c r="U1129" s="8">
        <f t="shared" si="145"/>
        <v>18</v>
      </c>
      <c r="V1129" s="7" t="s">
        <v>1131</v>
      </c>
      <c r="W1129" t="s">
        <v>1375</v>
      </c>
      <c r="X1129" s="2">
        <v>0.2</v>
      </c>
      <c r="Y1129" s="6">
        <f t="shared" si="142"/>
        <v>5.3388857745388539E-3</v>
      </c>
      <c r="AA1129">
        <v>161136</v>
      </c>
      <c r="AB1129">
        <v>16718</v>
      </c>
      <c r="AD1129" t="s">
        <v>6</v>
      </c>
      <c r="AE1129">
        <v>58</v>
      </c>
      <c r="AF1129" s="9">
        <v>44289</v>
      </c>
      <c r="AH1129" t="s">
        <v>5497</v>
      </c>
      <c r="AI1129" t="s">
        <v>5496</v>
      </c>
      <c r="AJ1129" t="s">
        <v>5495</v>
      </c>
      <c r="AK1129" t="s">
        <v>5494</v>
      </c>
      <c r="AL1129">
        <v>0</v>
      </c>
      <c r="AM1129" s="5">
        <f t="shared" si="146"/>
        <v>0</v>
      </c>
      <c r="AN1129" s="4">
        <f t="shared" si="143"/>
        <v>0</v>
      </c>
      <c r="AO1129" s="3"/>
      <c r="AP1129">
        <v>0</v>
      </c>
      <c r="AR1129" t="s">
        <v>1</v>
      </c>
      <c r="AT1129" s="2">
        <v>0.72599999999999998</v>
      </c>
      <c r="AU1129" s="1">
        <f t="shared" si="147"/>
        <v>0.37372200421771973</v>
      </c>
      <c r="AV1129" s="1">
        <f t="shared" si="148"/>
        <v>0.2669442887269427</v>
      </c>
      <c r="AW1129" s="1">
        <f t="shared" si="149"/>
        <v>0.16016657323616562</v>
      </c>
    </row>
    <row r="1130" spans="1:49" x14ac:dyDescent="0.2">
      <c r="A1130">
        <v>1128</v>
      </c>
      <c r="B1130" t="s">
        <v>5493</v>
      </c>
      <c r="C1130" t="s">
        <v>5492</v>
      </c>
      <c r="F1130" t="s">
        <v>5491</v>
      </c>
      <c r="G1130" t="s">
        <v>17</v>
      </c>
      <c r="H1130" t="s">
        <v>16</v>
      </c>
      <c r="I1130" t="s">
        <v>5490</v>
      </c>
      <c r="J1130">
        <v>60011604</v>
      </c>
      <c r="K1130" t="s">
        <v>5489</v>
      </c>
      <c r="L1130" t="s">
        <v>494</v>
      </c>
      <c r="M1130" t="s">
        <v>493</v>
      </c>
      <c r="N1130">
        <v>3</v>
      </c>
      <c r="O1130" t="s">
        <v>5488</v>
      </c>
      <c r="P1130" t="s">
        <v>5487</v>
      </c>
      <c r="Q1130" t="s">
        <v>5486</v>
      </c>
      <c r="R1130" s="7">
        <v>37987</v>
      </c>
      <c r="S1130" s="8">
        <f t="shared" si="144"/>
        <v>2004</v>
      </c>
      <c r="T1130" s="8">
        <v>2004</v>
      </c>
      <c r="U1130" s="8">
        <f t="shared" si="145"/>
        <v>18</v>
      </c>
      <c r="V1130" s="7" t="s">
        <v>1131</v>
      </c>
      <c r="W1130" t="s">
        <v>1375</v>
      </c>
      <c r="X1130" s="2">
        <v>0.2</v>
      </c>
      <c r="Y1130" s="6">
        <f t="shared" si="142"/>
        <v>5.3388857745388539E-3</v>
      </c>
      <c r="AA1130">
        <v>161136</v>
      </c>
      <c r="AB1130">
        <v>16718</v>
      </c>
      <c r="AD1130" t="s">
        <v>6</v>
      </c>
      <c r="AE1130">
        <v>58</v>
      </c>
      <c r="AF1130" s="9">
        <v>44289</v>
      </c>
      <c r="AH1130" t="s">
        <v>5485</v>
      </c>
      <c r="AI1130" t="s">
        <v>5484</v>
      </c>
      <c r="AK1130" t="s">
        <v>5483</v>
      </c>
      <c r="AL1130">
        <v>2</v>
      </c>
      <c r="AM1130" s="5">
        <f t="shared" si="146"/>
        <v>0.1111111111111111</v>
      </c>
      <c r="AN1130" s="4">
        <f t="shared" si="143"/>
        <v>1.682864234927847E-4</v>
      </c>
      <c r="AO1130" s="3"/>
      <c r="AP1130">
        <v>0</v>
      </c>
      <c r="AR1130" t="s">
        <v>1</v>
      </c>
      <c r="AT1130" s="2">
        <v>0.72599999999999998</v>
      </c>
      <c r="AU1130" s="1">
        <f t="shared" si="147"/>
        <v>0.37877059692250331</v>
      </c>
      <c r="AV1130" s="1">
        <f t="shared" si="148"/>
        <v>0.2753586099015819</v>
      </c>
      <c r="AW1130" s="1">
        <f t="shared" si="149"/>
        <v>0.17194662288066054</v>
      </c>
    </row>
    <row r="1131" spans="1:49" x14ac:dyDescent="0.2">
      <c r="A1131">
        <v>1129</v>
      </c>
      <c r="B1131" t="s">
        <v>5482</v>
      </c>
      <c r="C1131" t="s">
        <v>5481</v>
      </c>
      <c r="F1131" t="s">
        <v>5480</v>
      </c>
      <c r="G1131" t="s">
        <v>17</v>
      </c>
      <c r="H1131" t="s">
        <v>16</v>
      </c>
      <c r="I1131" t="s">
        <v>5479</v>
      </c>
      <c r="J1131" t="s">
        <v>5478</v>
      </c>
      <c r="K1131" t="s">
        <v>5477</v>
      </c>
      <c r="L1131" t="s">
        <v>5476</v>
      </c>
      <c r="M1131" t="s">
        <v>5475</v>
      </c>
      <c r="N1131">
        <v>4</v>
      </c>
      <c r="O1131" t="s">
        <v>5474</v>
      </c>
      <c r="P1131" t="s">
        <v>5473</v>
      </c>
      <c r="Q1131" t="s">
        <v>5472</v>
      </c>
      <c r="R1131" s="7">
        <v>37987</v>
      </c>
      <c r="S1131" s="8">
        <f t="shared" si="144"/>
        <v>2004</v>
      </c>
      <c r="T1131" s="8">
        <v>2004</v>
      </c>
      <c r="U1131" s="8">
        <f t="shared" si="145"/>
        <v>18</v>
      </c>
      <c r="V1131" s="7">
        <v>38139</v>
      </c>
      <c r="W1131" t="s">
        <v>5471</v>
      </c>
      <c r="X1131" s="2">
        <v>1.78</v>
      </c>
      <c r="Y1131" s="6">
        <f t="shared" si="142"/>
        <v>4.7516083393395803E-2</v>
      </c>
      <c r="AA1131">
        <v>9497714</v>
      </c>
      <c r="AB1131">
        <v>28439</v>
      </c>
      <c r="AD1131" t="s">
        <v>6</v>
      </c>
      <c r="AE1131">
        <v>77</v>
      </c>
      <c r="AF1131">
        <v>12</v>
      </c>
      <c r="AH1131" t="s">
        <v>5470</v>
      </c>
      <c r="AI1131" t="s">
        <v>5469</v>
      </c>
      <c r="AJ1131" t="s">
        <v>5468</v>
      </c>
      <c r="AK1131" t="s">
        <v>5467</v>
      </c>
      <c r="AL1131">
        <v>38</v>
      </c>
      <c r="AM1131" s="5">
        <f t="shared" si="146"/>
        <v>2.1111111111111112</v>
      </c>
      <c r="AN1131" s="4">
        <f t="shared" si="143"/>
        <v>3.1974420463629096E-3</v>
      </c>
      <c r="AO1131" s="3"/>
      <c r="AP1131">
        <v>0</v>
      </c>
      <c r="AR1131" t="s">
        <v>1</v>
      </c>
      <c r="AT1131" s="2">
        <v>4.26</v>
      </c>
      <c r="AU1131" s="1">
        <f t="shared" si="147"/>
        <v>3.4220490989285932</v>
      </c>
      <c r="AV1131" s="1">
        <f t="shared" si="148"/>
        <v>2.5356762719879358</v>
      </c>
      <c r="AW1131" s="1">
        <f t="shared" si="149"/>
        <v>1.6493034450472777</v>
      </c>
    </row>
    <row r="1132" spans="1:49" x14ac:dyDescent="0.2">
      <c r="A1132">
        <v>1130</v>
      </c>
      <c r="B1132" t="s">
        <v>5466</v>
      </c>
      <c r="C1132" t="s">
        <v>5465</v>
      </c>
      <c r="F1132" t="s">
        <v>5464</v>
      </c>
      <c r="G1132" t="s">
        <v>17</v>
      </c>
      <c r="H1132" t="s">
        <v>16</v>
      </c>
      <c r="I1132" t="s">
        <v>5463</v>
      </c>
      <c r="J1132" t="s">
        <v>5462</v>
      </c>
      <c r="K1132" t="s">
        <v>5461</v>
      </c>
      <c r="L1132" t="s">
        <v>5460</v>
      </c>
      <c r="M1132" t="s">
        <v>5459</v>
      </c>
      <c r="N1132">
        <v>6</v>
      </c>
      <c r="O1132" t="s">
        <v>5458</v>
      </c>
      <c r="P1132" t="s">
        <v>5457</v>
      </c>
      <c r="Q1132" t="s">
        <v>5456</v>
      </c>
      <c r="R1132" s="7">
        <v>37987</v>
      </c>
      <c r="S1132" s="8">
        <f t="shared" si="144"/>
        <v>2004</v>
      </c>
      <c r="T1132" s="8">
        <v>2004</v>
      </c>
      <c r="U1132" s="8">
        <f t="shared" si="145"/>
        <v>18</v>
      </c>
      <c r="V1132" s="7" t="s">
        <v>1131</v>
      </c>
      <c r="W1132" t="s">
        <v>1375</v>
      </c>
      <c r="X1132" s="2">
        <v>0.2</v>
      </c>
      <c r="Y1132" s="6">
        <f t="shared" si="142"/>
        <v>5.3388857745388539E-3</v>
      </c>
      <c r="AA1132">
        <v>161136</v>
      </c>
      <c r="AB1132">
        <v>16718</v>
      </c>
      <c r="AD1132" t="s">
        <v>6</v>
      </c>
      <c r="AE1132">
        <v>58</v>
      </c>
      <c r="AF1132" s="9">
        <v>44289</v>
      </c>
      <c r="AH1132" t="s">
        <v>5455</v>
      </c>
      <c r="AI1132" t="s">
        <v>5454</v>
      </c>
      <c r="AK1132" t="s">
        <v>5453</v>
      </c>
      <c r="AL1132">
        <v>2</v>
      </c>
      <c r="AM1132" s="5">
        <f t="shared" si="146"/>
        <v>0.1111111111111111</v>
      </c>
      <c r="AN1132" s="4">
        <f t="shared" si="143"/>
        <v>1.682864234927847E-4</v>
      </c>
      <c r="AO1132" s="3"/>
      <c r="AP1132">
        <v>0</v>
      </c>
      <c r="AR1132" t="s">
        <v>1</v>
      </c>
      <c r="AT1132" s="2">
        <v>0.72599999999999998</v>
      </c>
      <c r="AU1132" s="1">
        <f t="shared" si="147"/>
        <v>0.37877059692250331</v>
      </c>
      <c r="AV1132" s="1">
        <f t="shared" si="148"/>
        <v>0.2753586099015819</v>
      </c>
      <c r="AW1132" s="1">
        <f t="shared" si="149"/>
        <v>0.17194662288066054</v>
      </c>
    </row>
    <row r="1133" spans="1:49" x14ac:dyDescent="0.2">
      <c r="A1133">
        <v>1131</v>
      </c>
      <c r="B1133" t="s">
        <v>5452</v>
      </c>
      <c r="C1133" t="s">
        <v>5451</v>
      </c>
      <c r="F1133" t="s">
        <v>5450</v>
      </c>
      <c r="G1133" t="s">
        <v>17</v>
      </c>
      <c r="H1133" t="s">
        <v>16</v>
      </c>
      <c r="I1133" t="s">
        <v>5449</v>
      </c>
      <c r="J1133" t="s">
        <v>5448</v>
      </c>
      <c r="K1133" t="s">
        <v>5447</v>
      </c>
      <c r="L1133" t="s">
        <v>5446</v>
      </c>
      <c r="M1133" t="s">
        <v>5445</v>
      </c>
      <c r="N1133">
        <v>7</v>
      </c>
      <c r="O1133" t="s">
        <v>5444</v>
      </c>
      <c r="P1133" t="s">
        <v>5443</v>
      </c>
      <c r="Q1133" t="s">
        <v>5442</v>
      </c>
      <c r="R1133" s="7">
        <v>37987</v>
      </c>
      <c r="S1133" s="8">
        <f t="shared" si="144"/>
        <v>2004</v>
      </c>
      <c r="T1133" s="8">
        <v>2004</v>
      </c>
      <c r="U1133" s="8">
        <f t="shared" si="145"/>
        <v>18</v>
      </c>
      <c r="V1133" s="7">
        <v>38169</v>
      </c>
      <c r="W1133" t="s">
        <v>5441</v>
      </c>
      <c r="X1133" s="2">
        <v>0.71599999999999997</v>
      </c>
      <c r="Y1133" s="6">
        <f t="shared" si="142"/>
        <v>1.9113211072849096E-2</v>
      </c>
      <c r="AA1133">
        <v>334553</v>
      </c>
      <c r="AB1133">
        <v>28579</v>
      </c>
      <c r="AD1133" t="s">
        <v>6</v>
      </c>
      <c r="AE1133">
        <v>161</v>
      </c>
      <c r="AF1133">
        <v>7</v>
      </c>
      <c r="AH1133" t="s">
        <v>5440</v>
      </c>
      <c r="AI1133" t="s">
        <v>5439</v>
      </c>
      <c r="AJ1133" t="s">
        <v>5438</v>
      </c>
      <c r="AK1133" t="s">
        <v>5437</v>
      </c>
      <c r="AL1133">
        <v>15</v>
      </c>
      <c r="AM1133" s="5">
        <f t="shared" si="146"/>
        <v>0.83333333333333337</v>
      </c>
      <c r="AN1133" s="4">
        <f t="shared" si="143"/>
        <v>1.2621481761958854E-3</v>
      </c>
      <c r="AO1133" s="3"/>
      <c r="AP1133">
        <v>0</v>
      </c>
      <c r="AQ1133" t="s">
        <v>5436</v>
      </c>
      <c r="AR1133" t="s">
        <v>5435</v>
      </c>
      <c r="AS1133" t="s">
        <v>5434</v>
      </c>
      <c r="AT1133" s="2">
        <v>2.335</v>
      </c>
      <c r="AU1133" s="1">
        <f t="shared" si="147"/>
        <v>1.375789220385313</v>
      </c>
      <c r="AV1133" s="1">
        <f t="shared" si="148"/>
        <v>1.018767962452249</v>
      </c>
      <c r="AW1133" s="1">
        <f t="shared" si="149"/>
        <v>0.66174670451918483</v>
      </c>
    </row>
    <row r="1134" spans="1:49" x14ac:dyDescent="0.2">
      <c r="A1134">
        <v>1132</v>
      </c>
      <c r="B1134" t="s">
        <v>5433</v>
      </c>
      <c r="C1134" t="s">
        <v>5432</v>
      </c>
      <c r="F1134" t="s">
        <v>5431</v>
      </c>
      <c r="G1134" t="s">
        <v>17</v>
      </c>
      <c r="H1134" t="s">
        <v>16</v>
      </c>
      <c r="I1134" t="s">
        <v>5430</v>
      </c>
      <c r="J1134">
        <v>60087919</v>
      </c>
      <c r="K1134" t="s">
        <v>5429</v>
      </c>
      <c r="L1134" t="s">
        <v>3291</v>
      </c>
      <c r="M1134" t="s">
        <v>493</v>
      </c>
      <c r="N1134">
        <v>3</v>
      </c>
      <c r="O1134" t="s">
        <v>5428</v>
      </c>
      <c r="P1134" t="s">
        <v>5427</v>
      </c>
      <c r="Q1134" t="s">
        <v>5426</v>
      </c>
      <c r="R1134" s="7">
        <v>37987</v>
      </c>
      <c r="S1134" s="8">
        <f t="shared" si="144"/>
        <v>2004</v>
      </c>
      <c r="T1134" s="8">
        <v>2004</v>
      </c>
      <c r="U1134" s="8">
        <f t="shared" si="145"/>
        <v>18</v>
      </c>
      <c r="V1134" s="7" t="s">
        <v>3830</v>
      </c>
      <c r="W1134" t="s">
        <v>1375</v>
      </c>
      <c r="X1134" s="2">
        <v>0.2</v>
      </c>
      <c r="Y1134" s="6">
        <f t="shared" si="142"/>
        <v>5.3388857745388539E-3</v>
      </c>
      <c r="AA1134">
        <v>161136</v>
      </c>
      <c r="AB1134">
        <v>16718</v>
      </c>
      <c r="AD1134" t="s">
        <v>6</v>
      </c>
      <c r="AE1134">
        <v>58</v>
      </c>
      <c r="AF1134" s="9">
        <v>44352</v>
      </c>
      <c r="AH1134" t="s">
        <v>5425</v>
      </c>
      <c r="AI1134" t="s">
        <v>5424</v>
      </c>
      <c r="AJ1134" t="s">
        <v>5423</v>
      </c>
      <c r="AK1134" t="s">
        <v>5422</v>
      </c>
      <c r="AL1134">
        <v>0</v>
      </c>
      <c r="AM1134" s="5">
        <f t="shared" si="146"/>
        <v>0</v>
      </c>
      <c r="AN1134" s="4">
        <f t="shared" si="143"/>
        <v>0</v>
      </c>
      <c r="AO1134" s="3"/>
      <c r="AP1134">
        <v>0</v>
      </c>
      <c r="AQ1134" t="s">
        <v>5421</v>
      </c>
      <c r="AR1134" t="s">
        <v>1</v>
      </c>
      <c r="AS1134" t="s">
        <v>5420</v>
      </c>
      <c r="AT1134" s="2">
        <v>0.72599999999999998</v>
      </c>
      <c r="AU1134" s="1">
        <f t="shared" si="147"/>
        <v>0.37372200421771973</v>
      </c>
      <c r="AV1134" s="1">
        <f t="shared" si="148"/>
        <v>0.2669442887269427</v>
      </c>
      <c r="AW1134" s="1">
        <f t="shared" si="149"/>
        <v>0.16016657323616562</v>
      </c>
    </row>
    <row r="1135" spans="1:49" x14ac:dyDescent="0.2">
      <c r="A1135">
        <v>1133</v>
      </c>
      <c r="B1135" t="s">
        <v>5419</v>
      </c>
      <c r="C1135" t="s">
        <v>5418</v>
      </c>
      <c r="F1135" t="s">
        <v>5417</v>
      </c>
      <c r="G1135" t="s">
        <v>17</v>
      </c>
      <c r="H1135" t="s">
        <v>16</v>
      </c>
      <c r="I1135" t="s">
        <v>5416</v>
      </c>
      <c r="J1135">
        <v>60009455</v>
      </c>
      <c r="K1135" t="s">
        <v>5415</v>
      </c>
      <c r="L1135" t="s">
        <v>5414</v>
      </c>
      <c r="M1135" t="s">
        <v>815</v>
      </c>
      <c r="N1135">
        <v>3</v>
      </c>
      <c r="O1135" t="s">
        <v>5413</v>
      </c>
      <c r="P1135" t="s">
        <v>5412</v>
      </c>
      <c r="Q1135" t="s">
        <v>5411</v>
      </c>
      <c r="R1135" s="7">
        <v>37987</v>
      </c>
      <c r="S1135" s="8">
        <f t="shared" si="144"/>
        <v>2004</v>
      </c>
      <c r="T1135" s="8">
        <v>2004</v>
      </c>
      <c r="U1135" s="8">
        <f t="shared" si="145"/>
        <v>18</v>
      </c>
      <c r="V1135" s="7">
        <v>37987</v>
      </c>
      <c r="W1135" t="s">
        <v>1916</v>
      </c>
      <c r="X1135" s="2">
        <v>0.28799999999999998</v>
      </c>
      <c r="Y1135" s="6">
        <f t="shared" si="142"/>
        <v>7.6879955153359488E-3</v>
      </c>
      <c r="AA1135">
        <v>10689605</v>
      </c>
      <c r="AB1135">
        <v>19515</v>
      </c>
      <c r="AD1135" t="s">
        <v>6</v>
      </c>
      <c r="AE1135">
        <v>11</v>
      </c>
      <c r="AF1135">
        <v>1</v>
      </c>
      <c r="AH1135" t="s">
        <v>5410</v>
      </c>
      <c r="AI1135" t="s">
        <v>5409</v>
      </c>
      <c r="AJ1135" t="s">
        <v>5408</v>
      </c>
      <c r="AK1135" t="s">
        <v>5407</v>
      </c>
      <c r="AL1135">
        <v>4</v>
      </c>
      <c r="AM1135" s="5">
        <f t="shared" si="146"/>
        <v>0.22222222222222221</v>
      </c>
      <c r="AN1135" s="4">
        <f t="shared" si="143"/>
        <v>3.365728469855694E-4</v>
      </c>
      <c r="AO1135" s="3"/>
      <c r="AP1135">
        <v>0</v>
      </c>
      <c r="AR1135" t="s">
        <v>1</v>
      </c>
      <c r="AT1135" s="2" t="s">
        <v>0</v>
      </c>
      <c r="AU1135" s="1">
        <f t="shared" si="147"/>
        <v>0.54825687148308344</v>
      </c>
      <c r="AV1135" s="1">
        <f t="shared" si="148"/>
        <v>0.4012284181160759</v>
      </c>
      <c r="AW1135" s="1">
        <f t="shared" si="149"/>
        <v>0.25419996474906831</v>
      </c>
    </row>
    <row r="1136" spans="1:49" x14ac:dyDescent="0.2">
      <c r="A1136">
        <v>1134</v>
      </c>
      <c r="B1136" t="s">
        <v>5406</v>
      </c>
      <c r="C1136" t="s">
        <v>5405</v>
      </c>
      <c r="F1136" t="s">
        <v>5404</v>
      </c>
      <c r="G1136" t="s">
        <v>17</v>
      </c>
      <c r="H1136" t="s">
        <v>16</v>
      </c>
      <c r="I1136" t="s">
        <v>5403</v>
      </c>
      <c r="J1136" t="s">
        <v>5402</v>
      </c>
      <c r="K1136" t="s">
        <v>5401</v>
      </c>
      <c r="L1136" t="s">
        <v>5400</v>
      </c>
      <c r="M1136" t="s">
        <v>5399</v>
      </c>
      <c r="N1136">
        <v>3</v>
      </c>
      <c r="O1136" t="s">
        <v>5398</v>
      </c>
      <c r="P1136" t="s">
        <v>5397</v>
      </c>
      <c r="Q1136" t="s">
        <v>5396</v>
      </c>
      <c r="R1136" s="7">
        <v>37987</v>
      </c>
      <c r="S1136" s="8">
        <f t="shared" si="144"/>
        <v>2004</v>
      </c>
      <c r="T1136" s="8">
        <v>2004</v>
      </c>
      <c r="U1136" s="8">
        <f t="shared" si="145"/>
        <v>18</v>
      </c>
      <c r="V1136" s="7" t="s">
        <v>3830</v>
      </c>
      <c r="W1136" t="s">
        <v>5395</v>
      </c>
      <c r="X1136" s="2">
        <v>0.64</v>
      </c>
      <c r="Y1136" s="6">
        <f t="shared" si="142"/>
        <v>1.7084434478524334E-2</v>
      </c>
      <c r="AA1136">
        <v>218669</v>
      </c>
      <c r="AB1136">
        <v>29583</v>
      </c>
      <c r="AC1136">
        <v>15333868</v>
      </c>
      <c r="AD1136" t="s">
        <v>6</v>
      </c>
      <c r="AE1136">
        <v>41</v>
      </c>
      <c r="AF1136">
        <v>3</v>
      </c>
      <c r="AH1136" t="s">
        <v>5394</v>
      </c>
      <c r="AI1136" t="s">
        <v>5393</v>
      </c>
      <c r="AK1136" t="s">
        <v>5392</v>
      </c>
      <c r="AL1136">
        <v>29</v>
      </c>
      <c r="AM1136" s="5">
        <f t="shared" si="146"/>
        <v>1.6111111111111112</v>
      </c>
      <c r="AN1136" s="4">
        <f t="shared" si="143"/>
        <v>2.4401531406453786E-3</v>
      </c>
      <c r="AO1136" s="3"/>
      <c r="AP1136">
        <v>0</v>
      </c>
      <c r="AR1136" t="s">
        <v>1</v>
      </c>
      <c r="AT1136" s="2">
        <v>1.2490000000000001</v>
      </c>
      <c r="AU1136" s="1">
        <f t="shared" si="147"/>
        <v>1.2691150077160647</v>
      </c>
      <c r="AV1136" s="1">
        <f t="shared" si="148"/>
        <v>0.97622938095848555</v>
      </c>
      <c r="AW1136" s="1">
        <f t="shared" si="149"/>
        <v>0.68334375420090643</v>
      </c>
    </row>
    <row r="1137" spans="1:49" x14ac:dyDescent="0.2">
      <c r="A1137">
        <v>1135</v>
      </c>
      <c r="B1137" t="s">
        <v>5391</v>
      </c>
      <c r="C1137" t="s">
        <v>5390</v>
      </c>
      <c r="F1137" t="s">
        <v>5389</v>
      </c>
      <c r="G1137" t="s">
        <v>17</v>
      </c>
      <c r="H1137" t="s">
        <v>16</v>
      </c>
      <c r="I1137" t="s">
        <v>5388</v>
      </c>
      <c r="J1137" t="s">
        <v>5387</v>
      </c>
      <c r="K1137" t="s">
        <v>5386</v>
      </c>
      <c r="L1137" t="s">
        <v>5385</v>
      </c>
      <c r="M1137" t="s">
        <v>11</v>
      </c>
      <c r="N1137">
        <v>9</v>
      </c>
      <c r="O1137" t="s">
        <v>5384</v>
      </c>
      <c r="P1137" t="s">
        <v>5383</v>
      </c>
      <c r="Q1137" t="s">
        <v>5382</v>
      </c>
      <c r="R1137" s="7">
        <v>37987</v>
      </c>
      <c r="S1137" s="8">
        <f t="shared" si="144"/>
        <v>2004</v>
      </c>
      <c r="T1137" s="8">
        <v>2004</v>
      </c>
      <c r="U1137" s="8">
        <f t="shared" si="145"/>
        <v>18</v>
      </c>
      <c r="V1137" s="7">
        <v>2004</v>
      </c>
      <c r="W1137" t="s">
        <v>2000</v>
      </c>
      <c r="X1137" s="2">
        <v>1.887</v>
      </c>
      <c r="Y1137" s="6">
        <f t="shared" si="142"/>
        <v>5.0372387282774087E-2</v>
      </c>
      <c r="AA1137">
        <v>15507998</v>
      </c>
      <c r="AB1137">
        <v>110157</v>
      </c>
      <c r="AC1137">
        <v>15502368</v>
      </c>
      <c r="AD1137" t="s">
        <v>6</v>
      </c>
      <c r="AE1137">
        <v>69</v>
      </c>
      <c r="AF1137">
        <v>10</v>
      </c>
      <c r="AI1137" t="s">
        <v>5381</v>
      </c>
      <c r="AK1137" t="s">
        <v>5380</v>
      </c>
      <c r="AL1137">
        <v>22</v>
      </c>
      <c r="AM1137" s="5">
        <f t="shared" si="146"/>
        <v>1.2222222222222223</v>
      </c>
      <c r="AN1137" s="4">
        <f t="shared" si="143"/>
        <v>1.851150658420632E-3</v>
      </c>
      <c r="AO1137" s="3"/>
      <c r="AP1137">
        <v>0</v>
      </c>
      <c r="AR1137" t="s">
        <v>1</v>
      </c>
      <c r="AT1137" s="2" t="s">
        <v>0</v>
      </c>
      <c r="AU1137" s="1">
        <f t="shared" si="147"/>
        <v>3.5816016295468045</v>
      </c>
      <c r="AV1137" s="1">
        <f t="shared" si="148"/>
        <v>2.6111768970597362</v>
      </c>
      <c r="AW1137" s="1">
        <f t="shared" si="149"/>
        <v>1.6407521645726668</v>
      </c>
    </row>
    <row r="1138" spans="1:49" x14ac:dyDescent="0.2">
      <c r="A1138">
        <v>1136</v>
      </c>
      <c r="B1138" t="s">
        <v>5379</v>
      </c>
      <c r="C1138" t="s">
        <v>5378</v>
      </c>
      <c r="F1138" t="s">
        <v>5377</v>
      </c>
      <c r="G1138" t="s">
        <v>17</v>
      </c>
      <c r="H1138" t="s">
        <v>16</v>
      </c>
      <c r="I1138" t="s">
        <v>5376</v>
      </c>
      <c r="J1138">
        <v>60031581</v>
      </c>
      <c r="K1138" t="s">
        <v>2033</v>
      </c>
      <c r="L1138" t="s">
        <v>2032</v>
      </c>
      <c r="M1138" t="s">
        <v>120</v>
      </c>
      <c r="N1138">
        <v>2</v>
      </c>
      <c r="O1138" t="s">
        <v>5375</v>
      </c>
      <c r="P1138" t="s">
        <v>5374</v>
      </c>
      <c r="Q1138" t="s">
        <v>2029</v>
      </c>
      <c r="R1138" s="7">
        <v>37987</v>
      </c>
      <c r="S1138" s="8">
        <f t="shared" si="144"/>
        <v>2004</v>
      </c>
      <c r="T1138" s="8">
        <v>2004</v>
      </c>
      <c r="U1138" s="8">
        <f t="shared" si="145"/>
        <v>18</v>
      </c>
      <c r="V1138" s="7">
        <v>2004</v>
      </c>
      <c r="W1138" t="s">
        <v>2000</v>
      </c>
      <c r="X1138" s="2">
        <v>1.887</v>
      </c>
      <c r="Y1138" s="6">
        <f t="shared" si="142"/>
        <v>5.0372387282774087E-2</v>
      </c>
      <c r="AA1138">
        <v>15507998</v>
      </c>
      <c r="AB1138">
        <v>110157</v>
      </c>
      <c r="AC1138">
        <v>15502368</v>
      </c>
      <c r="AD1138" t="s">
        <v>6</v>
      </c>
      <c r="AE1138">
        <v>69</v>
      </c>
      <c r="AF1138">
        <v>10</v>
      </c>
      <c r="AI1138" t="s">
        <v>5373</v>
      </c>
      <c r="AK1138" t="s">
        <v>5372</v>
      </c>
      <c r="AL1138">
        <v>16</v>
      </c>
      <c r="AM1138" s="5">
        <f t="shared" si="146"/>
        <v>0.88888888888888884</v>
      </c>
      <c r="AN1138" s="4">
        <f t="shared" si="143"/>
        <v>1.3462913879422776E-3</v>
      </c>
      <c r="AO1138" s="3"/>
      <c r="AP1138">
        <v>0</v>
      </c>
      <c r="AR1138" t="s">
        <v>1</v>
      </c>
      <c r="AT1138" s="2" t="s">
        <v>0</v>
      </c>
      <c r="AU1138" s="1">
        <f t="shared" si="147"/>
        <v>3.5664558514324538</v>
      </c>
      <c r="AV1138" s="1">
        <f t="shared" si="148"/>
        <v>2.5859339335358182</v>
      </c>
      <c r="AW1138" s="1">
        <f t="shared" si="149"/>
        <v>1.6054120156391818</v>
      </c>
    </row>
    <row r="1139" spans="1:49" x14ac:dyDescent="0.2">
      <c r="A1139">
        <v>1137</v>
      </c>
      <c r="B1139" t="s">
        <v>5371</v>
      </c>
      <c r="C1139" t="s">
        <v>5370</v>
      </c>
      <c r="D1139" t="s">
        <v>5369</v>
      </c>
      <c r="E1139">
        <v>15240482</v>
      </c>
      <c r="F1139" t="s">
        <v>5368</v>
      </c>
      <c r="G1139" t="s">
        <v>17</v>
      </c>
      <c r="H1139" t="s">
        <v>16</v>
      </c>
      <c r="I1139" t="s">
        <v>5367</v>
      </c>
      <c r="J1139">
        <v>60030318</v>
      </c>
      <c r="K1139" t="s">
        <v>5366</v>
      </c>
      <c r="L1139" t="s">
        <v>5365</v>
      </c>
      <c r="M1139" t="s">
        <v>26</v>
      </c>
      <c r="N1139">
        <v>4</v>
      </c>
      <c r="O1139" t="s">
        <v>5364</v>
      </c>
      <c r="P1139" t="s">
        <v>5363</v>
      </c>
      <c r="Q1139" t="s">
        <v>5362</v>
      </c>
      <c r="R1139" s="7">
        <v>37987</v>
      </c>
      <c r="S1139" s="8">
        <f t="shared" si="144"/>
        <v>2004</v>
      </c>
      <c r="T1139" s="8">
        <v>2004</v>
      </c>
      <c r="U1139" s="8">
        <f t="shared" si="145"/>
        <v>18</v>
      </c>
      <c r="V1139" s="7">
        <v>38169</v>
      </c>
      <c r="W1139" t="s">
        <v>4116</v>
      </c>
      <c r="X1139" s="2">
        <v>1.7130000000000001</v>
      </c>
      <c r="Y1139" s="6">
        <f t="shared" si="142"/>
        <v>4.5727556658925285E-2</v>
      </c>
      <c r="AA1139">
        <v>63495</v>
      </c>
      <c r="AB1139">
        <v>14859</v>
      </c>
      <c r="AD1139" t="s">
        <v>6</v>
      </c>
      <c r="AE1139">
        <v>87</v>
      </c>
      <c r="AF1139">
        <v>1</v>
      </c>
      <c r="AH1139" t="s">
        <v>5361</v>
      </c>
      <c r="AI1139" t="s">
        <v>5360</v>
      </c>
      <c r="AK1139" t="s">
        <v>5359</v>
      </c>
      <c r="AL1139">
        <v>28</v>
      </c>
      <c r="AM1139" s="5">
        <f t="shared" si="146"/>
        <v>1.5555555555555556</v>
      </c>
      <c r="AN1139" s="4">
        <f t="shared" si="143"/>
        <v>2.356009928898986E-3</v>
      </c>
      <c r="AO1139" s="3"/>
      <c r="AP1139">
        <v>1</v>
      </c>
      <c r="AR1139" t="s">
        <v>5358</v>
      </c>
      <c r="AT1139" s="2">
        <v>4.0330000000000004</v>
      </c>
      <c r="AU1139" s="1">
        <f t="shared" si="147"/>
        <v>3.2716092639917393</v>
      </c>
      <c r="AV1139" s="1">
        <f t="shared" si="148"/>
        <v>2.4041783293912133</v>
      </c>
      <c r="AW1139" s="1">
        <f t="shared" si="149"/>
        <v>1.5367473947906873</v>
      </c>
    </row>
    <row r="1140" spans="1:49" x14ac:dyDescent="0.2">
      <c r="A1140">
        <v>1138</v>
      </c>
      <c r="B1140" t="s">
        <v>5357</v>
      </c>
      <c r="C1140" t="s">
        <v>5356</v>
      </c>
      <c r="D1140" t="s">
        <v>5355</v>
      </c>
      <c r="F1140" t="s">
        <v>5354</v>
      </c>
      <c r="G1140" t="s">
        <v>17</v>
      </c>
      <c r="H1140" t="s">
        <v>16</v>
      </c>
      <c r="I1140" t="s">
        <v>5353</v>
      </c>
      <c r="J1140">
        <v>60028673</v>
      </c>
      <c r="K1140" t="s">
        <v>5352</v>
      </c>
      <c r="L1140" t="s">
        <v>3291</v>
      </c>
      <c r="M1140" t="s">
        <v>493</v>
      </c>
      <c r="N1140">
        <v>3</v>
      </c>
      <c r="O1140" t="s">
        <v>5351</v>
      </c>
      <c r="P1140" t="s">
        <v>5350</v>
      </c>
      <c r="Q1140" t="s">
        <v>5349</v>
      </c>
      <c r="R1140" s="7">
        <v>37987</v>
      </c>
      <c r="S1140" s="8">
        <f t="shared" si="144"/>
        <v>2004</v>
      </c>
      <c r="T1140" s="8">
        <v>2004</v>
      </c>
      <c r="U1140" s="8">
        <f t="shared" si="145"/>
        <v>18</v>
      </c>
      <c r="V1140" s="7">
        <v>2004</v>
      </c>
      <c r="W1140" t="s">
        <v>843</v>
      </c>
      <c r="X1140" s="2">
        <v>0.54700000000000004</v>
      </c>
      <c r="Y1140" s="6">
        <f t="shared" si="142"/>
        <v>1.4601852593363766E-2</v>
      </c>
      <c r="AA1140">
        <v>14348411</v>
      </c>
      <c r="AB1140">
        <v>17683</v>
      </c>
      <c r="AD1140" t="s">
        <v>6</v>
      </c>
      <c r="AE1140">
        <v>58</v>
      </c>
      <c r="AF1140">
        <v>1</v>
      </c>
      <c r="AH1140" t="s">
        <v>5348</v>
      </c>
      <c r="AI1140" t="s">
        <v>5347</v>
      </c>
      <c r="AJ1140" t="s">
        <v>5346</v>
      </c>
      <c r="AK1140" t="s">
        <v>5345</v>
      </c>
      <c r="AL1140">
        <v>6</v>
      </c>
      <c r="AM1140" s="5">
        <f t="shared" si="146"/>
        <v>0.33333333333333331</v>
      </c>
      <c r="AN1140" s="4">
        <f t="shared" si="143"/>
        <v>5.048592704783541E-4</v>
      </c>
      <c r="AO1140" s="3"/>
      <c r="AP1140">
        <v>0</v>
      </c>
      <c r="AR1140" t="s">
        <v>1</v>
      </c>
      <c r="AT1140" s="2" t="s">
        <v>0</v>
      </c>
      <c r="AU1140" s="1">
        <f t="shared" si="147"/>
        <v>1.0372754596498142</v>
      </c>
      <c r="AV1140" s="1">
        <f t="shared" si="148"/>
        <v>0.75533559319210608</v>
      </c>
      <c r="AW1140" s="1">
        <f t="shared" si="149"/>
        <v>0.47339572673439773</v>
      </c>
    </row>
    <row r="1141" spans="1:49" x14ac:dyDescent="0.2">
      <c r="A1141">
        <v>1139</v>
      </c>
      <c r="B1141" t="s">
        <v>5344</v>
      </c>
      <c r="F1141" t="s">
        <v>5343</v>
      </c>
      <c r="G1141" t="s">
        <v>17</v>
      </c>
      <c r="H1141" t="s">
        <v>16</v>
      </c>
      <c r="I1141" t="s">
        <v>5342</v>
      </c>
      <c r="J1141" t="s">
        <v>5341</v>
      </c>
      <c r="K1141" t="s">
        <v>5340</v>
      </c>
      <c r="L1141" t="s">
        <v>5339</v>
      </c>
      <c r="M1141" t="s">
        <v>5338</v>
      </c>
      <c r="N1141">
        <v>3</v>
      </c>
      <c r="O1141" t="s">
        <v>5337</v>
      </c>
      <c r="P1141" t="s">
        <v>5336</v>
      </c>
      <c r="Q1141" t="s">
        <v>5335</v>
      </c>
      <c r="R1141" s="7">
        <v>37987</v>
      </c>
      <c r="S1141" s="8">
        <f t="shared" si="144"/>
        <v>2004</v>
      </c>
      <c r="T1141" s="8">
        <v>2004</v>
      </c>
      <c r="U1141" s="8">
        <f t="shared" si="145"/>
        <v>18</v>
      </c>
      <c r="V1141" s="7">
        <v>38139</v>
      </c>
      <c r="W1141" t="s">
        <v>608</v>
      </c>
      <c r="X1141" s="2">
        <v>0.21099999999999999</v>
      </c>
      <c r="Y1141" s="6">
        <f t="shared" si="142"/>
        <v>5.6325244921384904E-3</v>
      </c>
      <c r="AA1141">
        <v>9168516</v>
      </c>
      <c r="AB1141">
        <v>18936</v>
      </c>
      <c r="AD1141" t="s">
        <v>6</v>
      </c>
      <c r="AE1141" t="s">
        <v>607</v>
      </c>
      <c r="AF1141">
        <v>6</v>
      </c>
      <c r="AH1141" t="s">
        <v>5334</v>
      </c>
      <c r="AI1141" t="s">
        <v>5333</v>
      </c>
      <c r="AJ1141" t="s">
        <v>5332</v>
      </c>
      <c r="AK1141" t="s">
        <v>5331</v>
      </c>
      <c r="AL1141">
        <v>0</v>
      </c>
      <c r="AM1141" s="5">
        <f t="shared" si="146"/>
        <v>0</v>
      </c>
      <c r="AN1141" s="4">
        <f t="shared" si="143"/>
        <v>0</v>
      </c>
      <c r="AO1141" s="3"/>
      <c r="AP1141">
        <v>0</v>
      </c>
      <c r="AR1141" t="s">
        <v>1</v>
      </c>
      <c r="AT1141" s="2">
        <v>0.52500000000000002</v>
      </c>
      <c r="AU1141" s="1">
        <f t="shared" si="147"/>
        <v>0.39427671444969431</v>
      </c>
      <c r="AV1141" s="1">
        <f t="shared" si="148"/>
        <v>0.28162622460692455</v>
      </c>
      <c r="AW1141" s="1">
        <f t="shared" si="149"/>
        <v>0.1689757347641547</v>
      </c>
    </row>
    <row r="1142" spans="1:49" x14ac:dyDescent="0.2">
      <c r="A1142">
        <v>1140</v>
      </c>
      <c r="B1142" t="s">
        <v>5330</v>
      </c>
      <c r="F1142" t="s">
        <v>5329</v>
      </c>
      <c r="G1142" t="s">
        <v>17</v>
      </c>
      <c r="H1142" t="s">
        <v>16</v>
      </c>
      <c r="I1142" t="s">
        <v>3238</v>
      </c>
      <c r="J1142" t="s">
        <v>5219</v>
      </c>
      <c r="K1142" t="s">
        <v>5218</v>
      </c>
      <c r="L1142" t="s">
        <v>5217</v>
      </c>
      <c r="M1142" t="s">
        <v>2752</v>
      </c>
      <c r="N1142">
        <v>1</v>
      </c>
      <c r="O1142" t="s">
        <v>5216</v>
      </c>
      <c r="P1142">
        <v>36187963000</v>
      </c>
      <c r="Q1142" t="s">
        <v>5215</v>
      </c>
      <c r="R1142" s="7">
        <v>37987</v>
      </c>
      <c r="S1142" s="8">
        <f t="shared" si="144"/>
        <v>2004</v>
      </c>
      <c r="T1142" s="8">
        <v>2004</v>
      </c>
      <c r="U1142" s="8">
        <f t="shared" si="145"/>
        <v>18</v>
      </c>
      <c r="V1142" s="7">
        <v>38139</v>
      </c>
      <c r="W1142" t="s">
        <v>608</v>
      </c>
      <c r="X1142" s="2">
        <v>0.21099999999999999</v>
      </c>
      <c r="Y1142" s="6">
        <f t="shared" si="142"/>
        <v>5.6325244921384904E-3</v>
      </c>
      <c r="AA1142">
        <v>9168516</v>
      </c>
      <c r="AB1142">
        <v>18936</v>
      </c>
      <c r="AD1142" t="s">
        <v>6</v>
      </c>
      <c r="AE1142" t="s">
        <v>607</v>
      </c>
      <c r="AF1142">
        <v>6</v>
      </c>
      <c r="AH1142" t="s">
        <v>5328</v>
      </c>
      <c r="AI1142" t="s">
        <v>5327</v>
      </c>
      <c r="AJ1142" t="s">
        <v>5326</v>
      </c>
      <c r="AK1142" t="s">
        <v>5325</v>
      </c>
      <c r="AL1142">
        <v>0</v>
      </c>
      <c r="AM1142" s="5">
        <f t="shared" si="146"/>
        <v>0</v>
      </c>
      <c r="AN1142" s="4">
        <f t="shared" si="143"/>
        <v>0</v>
      </c>
      <c r="AO1142" s="3"/>
      <c r="AP1142">
        <v>0</v>
      </c>
      <c r="AR1142" t="s">
        <v>1</v>
      </c>
      <c r="AT1142" s="2">
        <v>0.52500000000000002</v>
      </c>
      <c r="AU1142" s="1">
        <f t="shared" si="147"/>
        <v>0.39427671444969431</v>
      </c>
      <c r="AV1142" s="1">
        <f t="shared" si="148"/>
        <v>0.28162622460692455</v>
      </c>
      <c r="AW1142" s="1">
        <f t="shared" si="149"/>
        <v>0.1689757347641547</v>
      </c>
    </row>
    <row r="1143" spans="1:49" x14ac:dyDescent="0.2">
      <c r="A1143">
        <v>1141</v>
      </c>
      <c r="B1143" t="s">
        <v>5324</v>
      </c>
      <c r="F1143" t="s">
        <v>5323</v>
      </c>
      <c r="G1143" t="s">
        <v>17</v>
      </c>
      <c r="H1143" t="s">
        <v>16</v>
      </c>
      <c r="I1143" t="s">
        <v>5322</v>
      </c>
      <c r="J1143" t="s">
        <v>5321</v>
      </c>
      <c r="K1143" t="s">
        <v>5320</v>
      </c>
      <c r="L1143" t="s">
        <v>5319</v>
      </c>
      <c r="M1143" t="s">
        <v>44</v>
      </c>
      <c r="N1143">
        <v>3</v>
      </c>
      <c r="O1143" t="s">
        <v>5318</v>
      </c>
      <c r="P1143" t="s">
        <v>5317</v>
      </c>
      <c r="Q1143" t="s">
        <v>5316</v>
      </c>
      <c r="R1143" s="7">
        <v>37987</v>
      </c>
      <c r="S1143" s="8">
        <f t="shared" si="144"/>
        <v>2004</v>
      </c>
      <c r="T1143" s="8">
        <v>2004</v>
      </c>
      <c r="U1143" s="8">
        <f t="shared" si="145"/>
        <v>18</v>
      </c>
      <c r="V1143" s="7">
        <v>38139</v>
      </c>
      <c r="W1143" t="s">
        <v>608</v>
      </c>
      <c r="X1143" s="2">
        <v>0.21099999999999999</v>
      </c>
      <c r="Y1143" s="6">
        <f t="shared" si="142"/>
        <v>5.6325244921384904E-3</v>
      </c>
      <c r="AA1143">
        <v>9168516</v>
      </c>
      <c r="AB1143">
        <v>18936</v>
      </c>
      <c r="AD1143" t="s">
        <v>6</v>
      </c>
      <c r="AE1143" t="s">
        <v>607</v>
      </c>
      <c r="AF1143">
        <v>6</v>
      </c>
      <c r="AH1143" t="s">
        <v>5315</v>
      </c>
      <c r="AI1143" t="s">
        <v>5314</v>
      </c>
      <c r="AJ1143" t="s">
        <v>5313</v>
      </c>
      <c r="AK1143" t="s">
        <v>5312</v>
      </c>
      <c r="AL1143">
        <v>0</v>
      </c>
      <c r="AM1143" s="5">
        <f t="shared" si="146"/>
        <v>0</v>
      </c>
      <c r="AN1143" s="4">
        <f t="shared" si="143"/>
        <v>0</v>
      </c>
      <c r="AO1143" s="3"/>
      <c r="AP1143">
        <v>0</v>
      </c>
      <c r="AR1143" t="s">
        <v>1</v>
      </c>
      <c r="AT1143" s="2">
        <v>0.52500000000000002</v>
      </c>
      <c r="AU1143" s="1">
        <f t="shared" si="147"/>
        <v>0.39427671444969431</v>
      </c>
      <c r="AV1143" s="1">
        <f t="shared" si="148"/>
        <v>0.28162622460692455</v>
      </c>
      <c r="AW1143" s="1">
        <f t="shared" si="149"/>
        <v>0.1689757347641547</v>
      </c>
    </row>
    <row r="1144" spans="1:49" x14ac:dyDescent="0.2">
      <c r="A1144">
        <v>1142</v>
      </c>
      <c r="B1144" t="s">
        <v>5311</v>
      </c>
      <c r="C1144" t="s">
        <v>5310</v>
      </c>
      <c r="F1144" t="s">
        <v>5309</v>
      </c>
      <c r="G1144" t="s">
        <v>17</v>
      </c>
      <c r="H1144" t="s">
        <v>16</v>
      </c>
      <c r="I1144" t="s">
        <v>5308</v>
      </c>
      <c r="N1144">
        <v>1</v>
      </c>
      <c r="O1144" t="s">
        <v>5307</v>
      </c>
      <c r="P1144">
        <v>56228720600</v>
      </c>
      <c r="R1144" s="7">
        <v>37987</v>
      </c>
      <c r="S1144" s="8">
        <f t="shared" si="144"/>
        <v>2004</v>
      </c>
      <c r="T1144" s="8">
        <v>2004</v>
      </c>
      <c r="U1144" s="8">
        <f t="shared" si="145"/>
        <v>18</v>
      </c>
      <c r="V1144" s="7">
        <v>38078</v>
      </c>
      <c r="W1144" t="s">
        <v>5306</v>
      </c>
      <c r="X1144" s="2">
        <v>0.19800000000000001</v>
      </c>
      <c r="Y1144" s="6">
        <f t="shared" si="142"/>
        <v>5.2854969167934656E-3</v>
      </c>
      <c r="AA1144" t="s">
        <v>5305</v>
      </c>
      <c r="AB1144">
        <v>17294</v>
      </c>
      <c r="AD1144" t="s">
        <v>6</v>
      </c>
      <c r="AE1144">
        <v>54</v>
      </c>
      <c r="AF1144">
        <v>2</v>
      </c>
      <c r="AH1144" t="s">
        <v>5304</v>
      </c>
      <c r="AI1144" t="s">
        <v>5303</v>
      </c>
      <c r="AJ1144" t="s">
        <v>5302</v>
      </c>
      <c r="AK1144" t="s">
        <v>5301</v>
      </c>
      <c r="AL1144">
        <v>0</v>
      </c>
      <c r="AM1144" s="5">
        <f t="shared" si="146"/>
        <v>0</v>
      </c>
      <c r="AN1144" s="4">
        <f t="shared" si="143"/>
        <v>0</v>
      </c>
      <c r="AO1144" s="3"/>
      <c r="AP1144">
        <v>0</v>
      </c>
      <c r="AR1144" t="s">
        <v>1</v>
      </c>
      <c r="AT1144" s="2">
        <v>0.70699999999999996</v>
      </c>
      <c r="AU1144" s="1">
        <f t="shared" si="147"/>
        <v>0.36998478417554259</v>
      </c>
      <c r="AV1144" s="1">
        <f t="shared" si="148"/>
        <v>0.26427484583967326</v>
      </c>
      <c r="AW1144" s="1">
        <f t="shared" si="149"/>
        <v>0.15856490750380395</v>
      </c>
    </row>
    <row r="1145" spans="1:49" x14ac:dyDescent="0.2">
      <c r="A1145">
        <v>1143</v>
      </c>
      <c r="B1145" t="s">
        <v>5300</v>
      </c>
      <c r="C1145" t="s">
        <v>5299</v>
      </c>
      <c r="F1145" t="s">
        <v>5298</v>
      </c>
      <c r="G1145" t="s">
        <v>17</v>
      </c>
      <c r="H1145" t="s">
        <v>16</v>
      </c>
      <c r="I1145" t="s">
        <v>5297</v>
      </c>
      <c r="J1145">
        <v>60105585</v>
      </c>
      <c r="K1145" t="s">
        <v>5296</v>
      </c>
      <c r="L1145" t="s">
        <v>5295</v>
      </c>
      <c r="M1145" t="s">
        <v>223</v>
      </c>
      <c r="N1145">
        <v>3</v>
      </c>
      <c r="O1145" t="s">
        <v>5294</v>
      </c>
      <c r="P1145" t="s">
        <v>5293</v>
      </c>
      <c r="Q1145" t="s">
        <v>5292</v>
      </c>
      <c r="R1145" s="7">
        <v>37987</v>
      </c>
      <c r="S1145" s="8">
        <f t="shared" si="144"/>
        <v>2004</v>
      </c>
      <c r="T1145" s="8">
        <v>2004</v>
      </c>
      <c r="U1145" s="8">
        <f t="shared" si="145"/>
        <v>18</v>
      </c>
      <c r="V1145" s="7" t="s">
        <v>3830</v>
      </c>
      <c r="W1145" t="s">
        <v>4158</v>
      </c>
      <c r="X1145" s="2">
        <v>0.34699999999999998</v>
      </c>
      <c r="Y1145" s="6">
        <f t="shared" si="142"/>
        <v>9.2629668188249116E-3</v>
      </c>
      <c r="AA1145" t="s">
        <v>4157</v>
      </c>
      <c r="AB1145">
        <v>18817</v>
      </c>
      <c r="AD1145" t="s">
        <v>6</v>
      </c>
      <c r="AE1145">
        <v>15</v>
      </c>
      <c r="AF1145">
        <v>3</v>
      </c>
      <c r="AH1145" t="s">
        <v>5291</v>
      </c>
      <c r="AI1145" t="s">
        <v>5290</v>
      </c>
      <c r="AK1145" t="s">
        <v>5289</v>
      </c>
      <c r="AL1145">
        <v>6</v>
      </c>
      <c r="AM1145" s="5">
        <f t="shared" si="146"/>
        <v>0.33333333333333331</v>
      </c>
      <c r="AN1145" s="4">
        <f t="shared" si="143"/>
        <v>5.048592704783541E-4</v>
      </c>
      <c r="AO1145" s="3"/>
      <c r="AP1145">
        <v>0</v>
      </c>
      <c r="AR1145" t="s">
        <v>1</v>
      </c>
      <c r="AT1145" s="2" t="s">
        <v>0</v>
      </c>
      <c r="AU1145" s="1">
        <f t="shared" si="147"/>
        <v>0.66355345543209443</v>
      </c>
      <c r="AV1145" s="1">
        <f t="shared" si="148"/>
        <v>0.48839130446516332</v>
      </c>
      <c r="AW1145" s="1">
        <f t="shared" si="149"/>
        <v>0.3132291534982321</v>
      </c>
    </row>
    <row r="1146" spans="1:49" x14ac:dyDescent="0.2">
      <c r="A1146">
        <v>1144</v>
      </c>
      <c r="B1146" t="s">
        <v>5288</v>
      </c>
      <c r="C1146" t="s">
        <v>5287</v>
      </c>
      <c r="F1146" t="s">
        <v>5286</v>
      </c>
      <c r="G1146" t="s">
        <v>17</v>
      </c>
      <c r="H1146" t="s">
        <v>16</v>
      </c>
      <c r="I1146" t="s">
        <v>5285</v>
      </c>
      <c r="J1146" t="s">
        <v>5284</v>
      </c>
      <c r="K1146" t="s">
        <v>5283</v>
      </c>
      <c r="L1146" t="s">
        <v>5282</v>
      </c>
      <c r="M1146" t="s">
        <v>5281</v>
      </c>
      <c r="N1146">
        <v>4</v>
      </c>
      <c r="O1146" t="s">
        <v>5280</v>
      </c>
      <c r="P1146" t="s">
        <v>5279</v>
      </c>
      <c r="Q1146" t="s">
        <v>5278</v>
      </c>
      <c r="R1146" s="7">
        <v>37987</v>
      </c>
      <c r="S1146" s="8">
        <f t="shared" si="144"/>
        <v>2004</v>
      </c>
      <c r="T1146" s="8">
        <v>2004</v>
      </c>
      <c r="U1146" s="8">
        <f t="shared" si="145"/>
        <v>18</v>
      </c>
      <c r="V1146" s="7">
        <v>38139</v>
      </c>
      <c r="W1146" t="s">
        <v>1650</v>
      </c>
      <c r="X1146" s="2">
        <v>2.141</v>
      </c>
      <c r="Y1146" s="6">
        <f t="shared" si="142"/>
        <v>5.7152772216438434E-2</v>
      </c>
      <c r="AA1146">
        <v>1962892</v>
      </c>
      <c r="AB1146">
        <v>17360</v>
      </c>
      <c r="AD1146" t="s">
        <v>6</v>
      </c>
      <c r="AE1146">
        <v>42</v>
      </c>
      <c r="AF1146">
        <v>6</v>
      </c>
      <c r="AH1146" t="s">
        <v>5277</v>
      </c>
      <c r="AI1146" t="s">
        <v>5276</v>
      </c>
      <c r="AJ1146" t="s">
        <v>5275</v>
      </c>
      <c r="AK1146" t="s">
        <v>5274</v>
      </c>
      <c r="AL1146">
        <v>8</v>
      </c>
      <c r="AM1146" s="5">
        <f t="shared" si="146"/>
        <v>0.44444444444444442</v>
      </c>
      <c r="AN1146" s="4">
        <f t="shared" si="143"/>
        <v>6.7314569397113879E-4</v>
      </c>
      <c r="AO1146" s="3"/>
      <c r="AP1146">
        <v>0</v>
      </c>
      <c r="AQ1146" t="s">
        <v>55</v>
      </c>
      <c r="AR1146" t="s">
        <v>1</v>
      </c>
      <c r="AS1146" t="s">
        <v>53</v>
      </c>
      <c r="AT1146" s="2" t="s">
        <v>0</v>
      </c>
      <c r="AU1146" s="1">
        <f t="shared" si="147"/>
        <v>4.0208884259698241</v>
      </c>
      <c r="AV1146" s="1">
        <f t="shared" si="148"/>
        <v>2.8912958955204786</v>
      </c>
      <c r="AW1146" s="1">
        <f t="shared" si="149"/>
        <v>1.7617033650711327</v>
      </c>
    </row>
    <row r="1147" spans="1:49" x14ac:dyDescent="0.2">
      <c r="A1147">
        <v>1145</v>
      </c>
      <c r="B1147" t="s">
        <v>5273</v>
      </c>
      <c r="C1147" t="s">
        <v>5272</v>
      </c>
      <c r="F1147" t="s">
        <v>5271</v>
      </c>
      <c r="G1147" t="s">
        <v>17</v>
      </c>
      <c r="H1147" t="s">
        <v>16</v>
      </c>
      <c r="I1147" t="s">
        <v>5270</v>
      </c>
      <c r="J1147" t="s">
        <v>5269</v>
      </c>
      <c r="K1147" t="s">
        <v>5268</v>
      </c>
      <c r="L1147" t="s">
        <v>5267</v>
      </c>
      <c r="M1147" t="s">
        <v>5266</v>
      </c>
      <c r="N1147">
        <v>3</v>
      </c>
      <c r="O1147" t="s">
        <v>5265</v>
      </c>
      <c r="P1147" t="s">
        <v>5264</v>
      </c>
      <c r="Q1147" t="s">
        <v>5263</v>
      </c>
      <c r="R1147" s="7">
        <v>37987</v>
      </c>
      <c r="S1147" s="8">
        <f t="shared" si="144"/>
        <v>2004</v>
      </c>
      <c r="T1147" s="8">
        <v>2004</v>
      </c>
      <c r="U1147" s="8">
        <f t="shared" si="145"/>
        <v>18</v>
      </c>
      <c r="V1147" s="7">
        <v>38139</v>
      </c>
      <c r="W1147" t="s">
        <v>1103</v>
      </c>
      <c r="X1147" s="2">
        <v>0.82799999999999996</v>
      </c>
      <c r="Y1147" s="6">
        <f t="shared" si="142"/>
        <v>2.2102987106590855E-2</v>
      </c>
      <c r="AA1147">
        <v>11452</v>
      </c>
      <c r="AB1147">
        <v>29964</v>
      </c>
      <c r="AD1147" t="s">
        <v>6</v>
      </c>
      <c r="AE1147">
        <v>42</v>
      </c>
      <c r="AF1147">
        <v>6</v>
      </c>
      <c r="AH1147" t="s">
        <v>5262</v>
      </c>
      <c r="AI1147" t="s">
        <v>5261</v>
      </c>
      <c r="AK1147" t="s">
        <v>5260</v>
      </c>
      <c r="AL1147">
        <v>15</v>
      </c>
      <c r="AM1147" s="5">
        <f t="shared" si="146"/>
        <v>0.83333333333333337</v>
      </c>
      <c r="AN1147" s="4">
        <f t="shared" si="143"/>
        <v>1.2621481761958854E-3</v>
      </c>
      <c r="AO1147" s="3"/>
      <c r="AP1147">
        <v>0</v>
      </c>
      <c r="AR1147" t="s">
        <v>1</v>
      </c>
      <c r="AT1147" s="2">
        <v>2.1269999999999998</v>
      </c>
      <c r="AU1147" s="1">
        <f t="shared" si="147"/>
        <v>1.5850735427472364</v>
      </c>
      <c r="AV1147" s="1">
        <f t="shared" si="148"/>
        <v>1.1682567641393371</v>
      </c>
      <c r="AW1147" s="1">
        <f t="shared" si="149"/>
        <v>0.75143998553143765</v>
      </c>
    </row>
    <row r="1148" spans="1:49" x14ac:dyDescent="0.2">
      <c r="A1148">
        <v>1146</v>
      </c>
      <c r="B1148" t="s">
        <v>5259</v>
      </c>
      <c r="F1148" t="s">
        <v>5258</v>
      </c>
      <c r="G1148" t="s">
        <v>17</v>
      </c>
      <c r="H1148" t="s">
        <v>16</v>
      </c>
      <c r="I1148" t="s">
        <v>5257</v>
      </c>
      <c r="J1148">
        <v>60031126</v>
      </c>
      <c r="K1148" t="s">
        <v>5256</v>
      </c>
      <c r="L1148" t="s">
        <v>694</v>
      </c>
      <c r="M1148" t="s">
        <v>565</v>
      </c>
      <c r="N1148">
        <v>3</v>
      </c>
      <c r="O1148" t="s">
        <v>5255</v>
      </c>
      <c r="P1148" t="s">
        <v>5254</v>
      </c>
      <c r="Q1148" t="s">
        <v>5253</v>
      </c>
      <c r="R1148" s="7">
        <v>37987</v>
      </c>
      <c r="S1148" s="8">
        <f t="shared" si="144"/>
        <v>2004</v>
      </c>
      <c r="T1148" s="8">
        <v>2004</v>
      </c>
      <c r="U1148" s="8">
        <f t="shared" si="145"/>
        <v>18</v>
      </c>
      <c r="V1148" s="7">
        <v>38139</v>
      </c>
      <c r="W1148" t="s">
        <v>608</v>
      </c>
      <c r="X1148" s="2">
        <v>0.21099999999999999</v>
      </c>
      <c r="Y1148" s="6">
        <f t="shared" si="142"/>
        <v>5.6325244921384904E-3</v>
      </c>
      <c r="AA1148">
        <v>9168516</v>
      </c>
      <c r="AB1148">
        <v>18936</v>
      </c>
      <c r="AD1148" t="s">
        <v>6</v>
      </c>
      <c r="AE1148" t="s">
        <v>607</v>
      </c>
      <c r="AF1148">
        <v>6</v>
      </c>
      <c r="AH1148" t="s">
        <v>5252</v>
      </c>
      <c r="AI1148" t="s">
        <v>5251</v>
      </c>
      <c r="AJ1148" t="s">
        <v>5250</v>
      </c>
      <c r="AK1148" t="s">
        <v>5249</v>
      </c>
      <c r="AL1148">
        <v>2</v>
      </c>
      <c r="AM1148" s="5">
        <f t="shared" si="146"/>
        <v>0.1111111111111111</v>
      </c>
      <c r="AN1148" s="4">
        <f t="shared" si="143"/>
        <v>1.682864234927847E-4</v>
      </c>
      <c r="AO1148" s="3"/>
      <c r="AP1148">
        <v>0</v>
      </c>
      <c r="AR1148" t="s">
        <v>1</v>
      </c>
      <c r="AT1148" s="2">
        <v>0.52500000000000002</v>
      </c>
      <c r="AU1148" s="1">
        <f t="shared" si="147"/>
        <v>0.39932530715447784</v>
      </c>
      <c r="AV1148" s="1">
        <f t="shared" si="148"/>
        <v>0.29004054578156374</v>
      </c>
      <c r="AW1148" s="1">
        <f t="shared" si="149"/>
        <v>0.18075578440864964</v>
      </c>
    </row>
    <row r="1149" spans="1:49" x14ac:dyDescent="0.2">
      <c r="A1149">
        <v>1147</v>
      </c>
      <c r="B1149" t="s">
        <v>5248</v>
      </c>
      <c r="F1149" t="s">
        <v>5247</v>
      </c>
      <c r="G1149" t="s">
        <v>17</v>
      </c>
      <c r="H1149" t="s">
        <v>16</v>
      </c>
      <c r="I1149" t="s">
        <v>5246</v>
      </c>
      <c r="J1149" t="s">
        <v>5245</v>
      </c>
      <c r="K1149" t="s">
        <v>5244</v>
      </c>
      <c r="L1149" t="s">
        <v>272</v>
      </c>
      <c r="M1149" t="s">
        <v>271</v>
      </c>
      <c r="N1149">
        <v>3</v>
      </c>
      <c r="O1149" t="s">
        <v>5243</v>
      </c>
      <c r="P1149" t="s">
        <v>5242</v>
      </c>
      <c r="Q1149" t="s">
        <v>5241</v>
      </c>
      <c r="R1149" s="7">
        <v>37987</v>
      </c>
      <c r="S1149" s="8">
        <f t="shared" si="144"/>
        <v>2004</v>
      </c>
      <c r="T1149" s="8">
        <v>2004</v>
      </c>
      <c r="U1149" s="8">
        <f t="shared" si="145"/>
        <v>18</v>
      </c>
      <c r="V1149" s="7">
        <v>38139</v>
      </c>
      <c r="W1149" t="s">
        <v>608</v>
      </c>
      <c r="X1149" s="2">
        <v>0.21099999999999999</v>
      </c>
      <c r="Y1149" s="6">
        <f t="shared" si="142"/>
        <v>5.6325244921384904E-3</v>
      </c>
      <c r="AA1149">
        <v>9168516</v>
      </c>
      <c r="AB1149">
        <v>18936</v>
      </c>
      <c r="AD1149" t="s">
        <v>6</v>
      </c>
      <c r="AE1149" t="s">
        <v>607</v>
      </c>
      <c r="AF1149">
        <v>6</v>
      </c>
      <c r="AH1149" t="s">
        <v>5240</v>
      </c>
      <c r="AI1149" t="s">
        <v>5239</v>
      </c>
      <c r="AJ1149" t="s">
        <v>5238</v>
      </c>
      <c r="AK1149" t="s">
        <v>5237</v>
      </c>
      <c r="AL1149">
        <v>2</v>
      </c>
      <c r="AM1149" s="5">
        <f t="shared" si="146"/>
        <v>0.1111111111111111</v>
      </c>
      <c r="AN1149" s="4">
        <f t="shared" si="143"/>
        <v>1.682864234927847E-4</v>
      </c>
      <c r="AO1149" s="3"/>
      <c r="AP1149">
        <v>0</v>
      </c>
      <c r="AR1149" t="s">
        <v>1</v>
      </c>
      <c r="AT1149" s="2">
        <v>0.52500000000000002</v>
      </c>
      <c r="AU1149" s="1">
        <f t="shared" si="147"/>
        <v>0.39932530715447784</v>
      </c>
      <c r="AV1149" s="1">
        <f t="shared" si="148"/>
        <v>0.29004054578156374</v>
      </c>
      <c r="AW1149" s="1">
        <f t="shared" si="149"/>
        <v>0.18075578440864964</v>
      </c>
    </row>
    <row r="1150" spans="1:49" x14ac:dyDescent="0.2">
      <c r="A1150">
        <v>1148</v>
      </c>
      <c r="B1150" t="s">
        <v>5236</v>
      </c>
      <c r="C1150" t="s">
        <v>5235</v>
      </c>
      <c r="F1150" t="s">
        <v>5234</v>
      </c>
      <c r="G1150" t="s">
        <v>17</v>
      </c>
      <c r="H1150" t="s">
        <v>16</v>
      </c>
      <c r="I1150" t="s">
        <v>5233</v>
      </c>
      <c r="J1150" t="s">
        <v>5232</v>
      </c>
      <c r="K1150" t="s">
        <v>5231</v>
      </c>
      <c r="L1150" t="s">
        <v>5230</v>
      </c>
      <c r="M1150" t="s">
        <v>44</v>
      </c>
      <c r="N1150">
        <v>4</v>
      </c>
      <c r="O1150" t="s">
        <v>5229</v>
      </c>
      <c r="P1150" t="s">
        <v>5228</v>
      </c>
      <c r="Q1150" t="s">
        <v>5227</v>
      </c>
      <c r="R1150" s="7">
        <v>37987</v>
      </c>
      <c r="S1150" s="8">
        <f t="shared" si="144"/>
        <v>2004</v>
      </c>
      <c r="T1150" s="8">
        <v>2004</v>
      </c>
      <c r="U1150" s="8">
        <f t="shared" si="145"/>
        <v>18</v>
      </c>
      <c r="V1150" s="7">
        <v>38139</v>
      </c>
      <c r="W1150" t="s">
        <v>5226</v>
      </c>
      <c r="X1150" s="2">
        <v>0.29499999999999998</v>
      </c>
      <c r="Y1150" s="6">
        <f t="shared" si="142"/>
        <v>7.8748565174448087E-3</v>
      </c>
      <c r="AA1150">
        <v>12256463</v>
      </c>
      <c r="AB1150">
        <v>24783</v>
      </c>
      <c r="AD1150" t="s">
        <v>6</v>
      </c>
      <c r="AE1150">
        <v>26</v>
      </c>
      <c r="AF1150">
        <v>3</v>
      </c>
      <c r="AH1150" t="s">
        <v>5225</v>
      </c>
      <c r="AI1150" t="s">
        <v>5224</v>
      </c>
      <c r="AJ1150" t="s">
        <v>5223</v>
      </c>
      <c r="AK1150" t="s">
        <v>5222</v>
      </c>
      <c r="AL1150">
        <v>10</v>
      </c>
      <c r="AM1150" s="5">
        <f t="shared" si="146"/>
        <v>0.55555555555555558</v>
      </c>
      <c r="AN1150" s="4">
        <f t="shared" si="143"/>
        <v>8.414321174639236E-4</v>
      </c>
      <c r="AO1150" s="3"/>
      <c r="AP1150">
        <v>0</v>
      </c>
      <c r="AR1150" t="s">
        <v>1</v>
      </c>
      <c r="AT1150" s="2">
        <v>1.347</v>
      </c>
      <c r="AU1150" s="1">
        <f t="shared" si="147"/>
        <v>0.57648291974505428</v>
      </c>
      <c r="AV1150" s="1">
        <f t="shared" si="148"/>
        <v>0.4358144317454366</v>
      </c>
      <c r="AW1150" s="1">
        <f t="shared" si="149"/>
        <v>0.29514594374581893</v>
      </c>
    </row>
    <row r="1151" spans="1:49" x14ac:dyDescent="0.2">
      <c r="A1151">
        <v>1149</v>
      </c>
      <c r="B1151" t="s">
        <v>5221</v>
      </c>
      <c r="F1151" t="s">
        <v>5220</v>
      </c>
      <c r="G1151" t="s">
        <v>17</v>
      </c>
      <c r="H1151" t="s">
        <v>16</v>
      </c>
      <c r="I1151" t="s">
        <v>3238</v>
      </c>
      <c r="J1151" t="s">
        <v>5219</v>
      </c>
      <c r="K1151" t="s">
        <v>5218</v>
      </c>
      <c r="L1151" t="s">
        <v>5217</v>
      </c>
      <c r="M1151" t="s">
        <v>2752</v>
      </c>
      <c r="N1151">
        <v>1</v>
      </c>
      <c r="O1151" t="s">
        <v>5216</v>
      </c>
      <c r="P1151">
        <v>36187963000</v>
      </c>
      <c r="Q1151" t="s">
        <v>5215</v>
      </c>
      <c r="R1151" s="7">
        <v>37987</v>
      </c>
      <c r="S1151" s="8">
        <f t="shared" si="144"/>
        <v>2004</v>
      </c>
      <c r="T1151" s="8">
        <v>2004</v>
      </c>
      <c r="U1151" s="8">
        <f t="shared" si="145"/>
        <v>18</v>
      </c>
      <c r="V1151" s="7">
        <v>38139</v>
      </c>
      <c r="W1151" t="s">
        <v>608</v>
      </c>
      <c r="X1151" s="2">
        <v>0.21099999999999999</v>
      </c>
      <c r="Y1151" s="6">
        <f t="shared" si="142"/>
        <v>5.6325244921384904E-3</v>
      </c>
      <c r="AA1151">
        <v>9168516</v>
      </c>
      <c r="AB1151">
        <v>18936</v>
      </c>
      <c r="AD1151" t="s">
        <v>6</v>
      </c>
      <c r="AE1151" t="s">
        <v>607</v>
      </c>
      <c r="AF1151">
        <v>6</v>
      </c>
      <c r="AH1151" t="s">
        <v>5214</v>
      </c>
      <c r="AI1151" t="s">
        <v>5213</v>
      </c>
      <c r="AJ1151" t="s">
        <v>5212</v>
      </c>
      <c r="AK1151" t="s">
        <v>5211</v>
      </c>
      <c r="AL1151">
        <v>1</v>
      </c>
      <c r="AM1151" s="5">
        <f t="shared" si="146"/>
        <v>5.5555555555555552E-2</v>
      </c>
      <c r="AN1151" s="4">
        <f t="shared" si="143"/>
        <v>8.4143211746392349E-5</v>
      </c>
      <c r="AO1151" s="3"/>
      <c r="AP1151">
        <v>0</v>
      </c>
      <c r="AR1151" t="s">
        <v>1</v>
      </c>
      <c r="AT1151" s="2">
        <v>0.52500000000000002</v>
      </c>
      <c r="AU1151" s="1">
        <f t="shared" si="147"/>
        <v>0.39680101080208607</v>
      </c>
      <c r="AV1151" s="1">
        <f t="shared" si="148"/>
        <v>0.28583338519424412</v>
      </c>
      <c r="AW1151" s="1">
        <f t="shared" si="149"/>
        <v>0.17486575958640219</v>
      </c>
    </row>
    <row r="1152" spans="1:49" x14ac:dyDescent="0.2">
      <c r="A1152">
        <v>1150</v>
      </c>
      <c r="B1152" t="s">
        <v>5210</v>
      </c>
      <c r="F1152" t="s">
        <v>5209</v>
      </c>
      <c r="G1152" t="s">
        <v>17</v>
      </c>
      <c r="H1152" t="s">
        <v>16</v>
      </c>
      <c r="I1152" t="s">
        <v>5208</v>
      </c>
      <c r="J1152" t="s">
        <v>5207</v>
      </c>
      <c r="K1152" t="s">
        <v>5206</v>
      </c>
      <c r="L1152" t="s">
        <v>5205</v>
      </c>
      <c r="M1152" t="s">
        <v>5204</v>
      </c>
      <c r="N1152">
        <v>6</v>
      </c>
      <c r="O1152" t="s">
        <v>5203</v>
      </c>
      <c r="P1152" t="s">
        <v>5202</v>
      </c>
      <c r="Q1152" t="s">
        <v>5201</v>
      </c>
      <c r="R1152" s="7">
        <v>37987</v>
      </c>
      <c r="S1152" s="8">
        <f t="shared" si="144"/>
        <v>2004</v>
      </c>
      <c r="T1152" s="8">
        <v>2004</v>
      </c>
      <c r="U1152" s="8">
        <f t="shared" si="145"/>
        <v>18</v>
      </c>
      <c r="V1152" s="7">
        <v>38139</v>
      </c>
      <c r="W1152" t="s">
        <v>608</v>
      </c>
      <c r="X1152" s="2">
        <v>0.21099999999999999</v>
      </c>
      <c r="Y1152" s="6">
        <f t="shared" si="142"/>
        <v>5.6325244921384904E-3</v>
      </c>
      <c r="AA1152">
        <v>9168516</v>
      </c>
      <c r="AB1152">
        <v>18936</v>
      </c>
      <c r="AD1152" t="s">
        <v>6</v>
      </c>
      <c r="AE1152" t="s">
        <v>607</v>
      </c>
      <c r="AF1152">
        <v>6</v>
      </c>
      <c r="AH1152" t="s">
        <v>5200</v>
      </c>
      <c r="AI1152" t="s">
        <v>5199</v>
      </c>
      <c r="AJ1152" t="s">
        <v>5198</v>
      </c>
      <c r="AK1152" t="s">
        <v>5197</v>
      </c>
      <c r="AL1152">
        <v>2</v>
      </c>
      <c r="AM1152" s="5">
        <f t="shared" si="146"/>
        <v>0.1111111111111111</v>
      </c>
      <c r="AN1152" s="4">
        <f t="shared" si="143"/>
        <v>1.682864234927847E-4</v>
      </c>
      <c r="AO1152" s="3"/>
      <c r="AP1152">
        <v>0</v>
      </c>
      <c r="AR1152" t="s">
        <v>1</v>
      </c>
      <c r="AT1152" s="2">
        <v>0.52500000000000002</v>
      </c>
      <c r="AU1152" s="1">
        <f t="shared" si="147"/>
        <v>0.39932530715447784</v>
      </c>
      <c r="AV1152" s="1">
        <f t="shared" si="148"/>
        <v>0.29004054578156374</v>
      </c>
      <c r="AW1152" s="1">
        <f t="shared" si="149"/>
        <v>0.18075578440864964</v>
      </c>
    </row>
    <row r="1153" spans="1:49" x14ac:dyDescent="0.2">
      <c r="A1153">
        <v>1151</v>
      </c>
      <c r="B1153" t="s">
        <v>5196</v>
      </c>
      <c r="C1153" t="s">
        <v>5195</v>
      </c>
      <c r="D1153" t="s">
        <v>5194</v>
      </c>
      <c r="F1153" t="s">
        <v>5193</v>
      </c>
      <c r="G1153" t="s">
        <v>17</v>
      </c>
      <c r="H1153" t="s">
        <v>16</v>
      </c>
      <c r="I1153" t="s">
        <v>5192</v>
      </c>
      <c r="J1153" t="s">
        <v>5191</v>
      </c>
      <c r="K1153" t="s">
        <v>5190</v>
      </c>
      <c r="L1153" t="s">
        <v>5189</v>
      </c>
      <c r="M1153" t="s">
        <v>5188</v>
      </c>
      <c r="N1153">
        <v>3</v>
      </c>
      <c r="O1153" t="s">
        <v>5187</v>
      </c>
      <c r="P1153" t="s">
        <v>5186</v>
      </c>
      <c r="Q1153" t="s">
        <v>5185</v>
      </c>
      <c r="R1153" s="7">
        <v>37987</v>
      </c>
      <c r="S1153" s="8">
        <f t="shared" si="144"/>
        <v>2004</v>
      </c>
      <c r="T1153" s="8">
        <v>2004</v>
      </c>
      <c r="U1153" s="8">
        <f t="shared" si="145"/>
        <v>18</v>
      </c>
      <c r="V1153" s="7">
        <v>2004</v>
      </c>
      <c r="W1153" t="s">
        <v>3446</v>
      </c>
      <c r="X1153" s="2">
        <v>0.68200000000000005</v>
      </c>
      <c r="Y1153" s="6">
        <f t="shared" si="142"/>
        <v>1.8205600491177493E-2</v>
      </c>
      <c r="AA1153">
        <v>2731177</v>
      </c>
      <c r="AB1153">
        <v>12375</v>
      </c>
      <c r="AD1153" t="s">
        <v>6</v>
      </c>
      <c r="AE1153">
        <v>34</v>
      </c>
      <c r="AF1153">
        <v>3</v>
      </c>
      <c r="AH1153" t="s">
        <v>5184</v>
      </c>
      <c r="AI1153" t="s">
        <v>5183</v>
      </c>
      <c r="AJ1153" t="s">
        <v>5182</v>
      </c>
      <c r="AK1153" t="s">
        <v>5181</v>
      </c>
      <c r="AL1153">
        <v>69</v>
      </c>
      <c r="AM1153" s="5">
        <f t="shared" si="146"/>
        <v>3.8333333333333335</v>
      </c>
      <c r="AN1153" s="4">
        <f t="shared" si="143"/>
        <v>5.805881610501073E-3</v>
      </c>
      <c r="AO1153" s="3"/>
      <c r="AP1153">
        <v>0</v>
      </c>
      <c r="AR1153" t="s">
        <v>1</v>
      </c>
      <c r="AT1153" s="2">
        <v>2.1520000000000001</v>
      </c>
      <c r="AU1153" s="1">
        <f t="shared" si="147"/>
        <v>1.4485684826974565</v>
      </c>
      <c r="AV1153" s="1">
        <f t="shared" si="148"/>
        <v>1.2005741050839283</v>
      </c>
      <c r="AW1153" s="1">
        <f t="shared" si="149"/>
        <v>0.95257972747039976</v>
      </c>
    </row>
    <row r="1154" spans="1:49" x14ac:dyDescent="0.2">
      <c r="A1154">
        <v>1152</v>
      </c>
      <c r="B1154" t="s">
        <v>5180</v>
      </c>
      <c r="C1154" t="s">
        <v>5179</v>
      </c>
      <c r="F1154" t="s">
        <v>5178</v>
      </c>
      <c r="G1154" t="s">
        <v>17</v>
      </c>
      <c r="H1154" t="s">
        <v>16</v>
      </c>
      <c r="I1154" t="s">
        <v>4798</v>
      </c>
      <c r="J1154" t="s">
        <v>5177</v>
      </c>
      <c r="K1154" t="s">
        <v>5176</v>
      </c>
      <c r="L1154" t="s">
        <v>5175</v>
      </c>
      <c r="M1154" t="s">
        <v>3581</v>
      </c>
      <c r="N1154">
        <v>5</v>
      </c>
      <c r="O1154" t="s">
        <v>5174</v>
      </c>
      <c r="P1154" t="s">
        <v>5173</v>
      </c>
      <c r="Q1154" t="s">
        <v>5172</v>
      </c>
      <c r="R1154" s="7">
        <v>37987</v>
      </c>
      <c r="S1154" s="8">
        <f t="shared" si="144"/>
        <v>2004</v>
      </c>
      <c r="T1154" s="8">
        <v>2004</v>
      </c>
      <c r="U1154" s="8">
        <f t="shared" si="145"/>
        <v>18</v>
      </c>
      <c r="V1154" s="7">
        <v>38292</v>
      </c>
      <c r="W1154" t="s">
        <v>2608</v>
      </c>
      <c r="X1154" s="2">
        <v>1.036</v>
      </c>
      <c r="Y1154" s="6">
        <f t="shared" si="142"/>
        <v>2.7655428312111263E-2</v>
      </c>
      <c r="AB1154">
        <v>7200153151</v>
      </c>
      <c r="AC1154">
        <v>15391663</v>
      </c>
      <c r="AD1154" t="s">
        <v>6</v>
      </c>
      <c r="AE1154">
        <v>3</v>
      </c>
      <c r="AF1154">
        <v>4</v>
      </c>
      <c r="AH1154" t="s">
        <v>5171</v>
      </c>
      <c r="AI1154" t="s">
        <v>5170</v>
      </c>
      <c r="AK1154" t="s">
        <v>5169</v>
      </c>
      <c r="AL1154">
        <v>48</v>
      </c>
      <c r="AM1154" s="5">
        <f t="shared" si="146"/>
        <v>2.6666666666666665</v>
      </c>
      <c r="AN1154" s="4">
        <f t="shared" si="143"/>
        <v>4.0388741638268328E-3</v>
      </c>
      <c r="AO1154" s="3"/>
      <c r="AP1154">
        <v>0</v>
      </c>
      <c r="AR1154" t="s">
        <v>1</v>
      </c>
      <c r="AT1154" s="2">
        <v>3.2890000000000001</v>
      </c>
      <c r="AU1154" s="1">
        <f t="shared" si="147"/>
        <v>2.057046206762593</v>
      </c>
      <c r="AV1154" s="1">
        <f t="shared" si="148"/>
        <v>1.5847151237969048</v>
      </c>
      <c r="AW1154" s="1">
        <f t="shared" si="149"/>
        <v>1.1123840408312162</v>
      </c>
    </row>
    <row r="1155" spans="1:49" x14ac:dyDescent="0.2">
      <c r="A1155">
        <v>1153</v>
      </c>
      <c r="B1155" t="s">
        <v>5168</v>
      </c>
      <c r="C1155" t="s">
        <v>5167</v>
      </c>
      <c r="D1155" t="s">
        <v>5166</v>
      </c>
      <c r="F1155" t="s">
        <v>5165</v>
      </c>
      <c r="G1155" t="s">
        <v>17</v>
      </c>
      <c r="H1155" t="s">
        <v>16</v>
      </c>
      <c r="I1155" t="s">
        <v>5164</v>
      </c>
      <c r="J1155">
        <v>60001490</v>
      </c>
      <c r="K1155" t="s">
        <v>5163</v>
      </c>
      <c r="L1155" t="s">
        <v>5162</v>
      </c>
      <c r="M1155" t="s">
        <v>1679</v>
      </c>
      <c r="N1155">
        <v>1</v>
      </c>
      <c r="O1155" t="s">
        <v>5161</v>
      </c>
      <c r="P1155">
        <v>7006495789</v>
      </c>
      <c r="Q1155">
        <v>60001490</v>
      </c>
      <c r="R1155" s="7">
        <v>37987</v>
      </c>
      <c r="S1155" s="8">
        <f t="shared" si="144"/>
        <v>2004</v>
      </c>
      <c r="T1155" s="8">
        <v>2004</v>
      </c>
      <c r="U1155" s="8">
        <f t="shared" si="145"/>
        <v>18</v>
      </c>
      <c r="V1155" s="7">
        <v>2004</v>
      </c>
      <c r="W1155" t="s">
        <v>3446</v>
      </c>
      <c r="X1155" s="2">
        <v>0.68200000000000005</v>
      </c>
      <c r="Y1155" s="6">
        <f t="shared" ref="Y1155:Y1218" si="150">(X1155-$Z$3)/($Z$2-$Z$3)</f>
        <v>1.8205600491177493E-2</v>
      </c>
      <c r="AA1155">
        <v>2731177</v>
      </c>
      <c r="AB1155">
        <v>12375</v>
      </c>
      <c r="AD1155" t="s">
        <v>6</v>
      </c>
      <c r="AE1155">
        <v>34</v>
      </c>
      <c r="AF1155">
        <v>1</v>
      </c>
      <c r="AH1155" t="s">
        <v>5160</v>
      </c>
      <c r="AI1155" t="s">
        <v>5159</v>
      </c>
      <c r="AJ1155" t="s">
        <v>5158</v>
      </c>
      <c r="AK1155" t="s">
        <v>5157</v>
      </c>
      <c r="AL1155">
        <v>25</v>
      </c>
      <c r="AM1155" s="5">
        <f t="shared" si="146"/>
        <v>1.3888888888888888</v>
      </c>
      <c r="AN1155" s="4">
        <f t="shared" ref="AN1155:AN1218" si="151">(AM1155-$AO$3)/($AO$2-$AO$3)</f>
        <v>2.103580293659809E-3</v>
      </c>
      <c r="AO1155" s="3"/>
      <c r="AP1155">
        <v>0</v>
      </c>
      <c r="AR1155" t="s">
        <v>1</v>
      </c>
      <c r="AS1155" t="s">
        <v>5156</v>
      </c>
      <c r="AT1155" s="2">
        <v>2.1520000000000001</v>
      </c>
      <c r="AU1155" s="1">
        <f t="shared" si="147"/>
        <v>1.3374994431922187</v>
      </c>
      <c r="AV1155" s="1">
        <f t="shared" si="148"/>
        <v>1.0154590392418652</v>
      </c>
      <c r="AW1155" s="1">
        <f t="shared" si="149"/>
        <v>0.69341863529151138</v>
      </c>
    </row>
    <row r="1156" spans="1:49" x14ac:dyDescent="0.2">
      <c r="A1156">
        <v>1154</v>
      </c>
      <c r="B1156" t="s">
        <v>5155</v>
      </c>
      <c r="C1156" t="s">
        <v>5154</v>
      </c>
      <c r="D1156" t="s">
        <v>5153</v>
      </c>
      <c r="F1156" t="s">
        <v>5152</v>
      </c>
      <c r="G1156" t="s">
        <v>17</v>
      </c>
      <c r="H1156" t="s">
        <v>16</v>
      </c>
      <c r="I1156" t="s">
        <v>5151</v>
      </c>
      <c r="J1156">
        <v>60027271</v>
      </c>
      <c r="K1156" t="s">
        <v>5150</v>
      </c>
      <c r="L1156" t="s">
        <v>5149</v>
      </c>
      <c r="M1156" t="s">
        <v>120</v>
      </c>
      <c r="N1156">
        <v>1</v>
      </c>
      <c r="O1156" t="s">
        <v>5148</v>
      </c>
      <c r="P1156">
        <v>35607620700</v>
      </c>
      <c r="Q1156">
        <v>60027271</v>
      </c>
      <c r="R1156" s="7">
        <v>37987</v>
      </c>
      <c r="S1156" s="8">
        <f t="shared" si="144"/>
        <v>2004</v>
      </c>
      <c r="T1156" s="8">
        <v>2004</v>
      </c>
      <c r="U1156" s="8">
        <f t="shared" si="145"/>
        <v>18</v>
      </c>
      <c r="V1156" s="7">
        <v>38169</v>
      </c>
      <c r="W1156" t="s">
        <v>2429</v>
      </c>
      <c r="X1156" s="2">
        <v>0.63100000000000001</v>
      </c>
      <c r="Y1156" s="6">
        <f t="shared" si="150"/>
        <v>1.6844184618670086E-2</v>
      </c>
      <c r="AA1156">
        <v>10512004</v>
      </c>
      <c r="AB1156">
        <v>24306</v>
      </c>
      <c r="AD1156" t="s">
        <v>6</v>
      </c>
      <c r="AE1156">
        <v>14</v>
      </c>
      <c r="AF1156">
        <v>4</v>
      </c>
      <c r="AH1156" t="s">
        <v>5147</v>
      </c>
      <c r="AI1156" t="s">
        <v>5146</v>
      </c>
      <c r="AJ1156" t="s">
        <v>5145</v>
      </c>
      <c r="AK1156" t="s">
        <v>5144</v>
      </c>
      <c r="AL1156">
        <v>0</v>
      </c>
      <c r="AM1156" s="5">
        <f t="shared" si="146"/>
        <v>0</v>
      </c>
      <c r="AN1156" s="4">
        <f t="shared" si="151"/>
        <v>0</v>
      </c>
      <c r="AO1156" s="3"/>
      <c r="AP1156">
        <v>0</v>
      </c>
      <c r="AR1156" t="s">
        <v>1</v>
      </c>
      <c r="AT1156" s="2" t="s">
        <v>0</v>
      </c>
      <c r="AU1156" s="1">
        <f t="shared" si="147"/>
        <v>1.1790929233069058</v>
      </c>
      <c r="AV1156" s="1">
        <f t="shared" si="148"/>
        <v>0.8422092309335043</v>
      </c>
      <c r="AW1156" s="1">
        <f t="shared" si="149"/>
        <v>0.50532553856010254</v>
      </c>
    </row>
    <row r="1157" spans="1:49" x14ac:dyDescent="0.2">
      <c r="A1157">
        <v>1155</v>
      </c>
      <c r="B1157" t="s">
        <v>5143</v>
      </c>
      <c r="C1157" t="s">
        <v>5142</v>
      </c>
      <c r="E1157">
        <v>15170836</v>
      </c>
      <c r="F1157" t="s">
        <v>5141</v>
      </c>
      <c r="G1157" t="s">
        <v>17</v>
      </c>
      <c r="H1157" t="s">
        <v>16</v>
      </c>
      <c r="I1157" t="s">
        <v>5140</v>
      </c>
      <c r="J1157" t="s">
        <v>5139</v>
      </c>
      <c r="K1157" t="s">
        <v>5138</v>
      </c>
      <c r="L1157" t="s">
        <v>5137</v>
      </c>
      <c r="M1157" t="s">
        <v>5136</v>
      </c>
      <c r="N1157">
        <v>10</v>
      </c>
      <c r="O1157" t="s">
        <v>5135</v>
      </c>
      <c r="P1157" t="s">
        <v>5134</v>
      </c>
      <c r="Q1157" t="s">
        <v>5133</v>
      </c>
      <c r="R1157" s="7">
        <v>37987</v>
      </c>
      <c r="S1157" s="8">
        <f t="shared" si="144"/>
        <v>2004</v>
      </c>
      <c r="T1157" s="8">
        <v>2004</v>
      </c>
      <c r="U1157" s="8">
        <f t="shared" si="145"/>
        <v>18</v>
      </c>
      <c r="V1157" s="7">
        <v>38139</v>
      </c>
      <c r="W1157" t="s">
        <v>99</v>
      </c>
      <c r="X1157" s="2">
        <v>1.696</v>
      </c>
      <c r="Y1157" s="6">
        <f t="shared" si="150"/>
        <v>4.5273751368089483E-2</v>
      </c>
      <c r="AA1157">
        <v>7403194</v>
      </c>
      <c r="AB1157">
        <v>17267</v>
      </c>
      <c r="AD1157" t="s">
        <v>6</v>
      </c>
      <c r="AE1157">
        <v>51</v>
      </c>
      <c r="AF1157">
        <v>6</v>
      </c>
      <c r="AH1157" t="s">
        <v>5132</v>
      </c>
      <c r="AI1157" t="s">
        <v>5131</v>
      </c>
      <c r="AJ1157" t="s">
        <v>5130</v>
      </c>
      <c r="AK1157" t="s">
        <v>5129</v>
      </c>
      <c r="AL1157">
        <v>67</v>
      </c>
      <c r="AM1157" s="5">
        <f t="shared" si="146"/>
        <v>3.7222222222222223</v>
      </c>
      <c r="AN1157" s="4">
        <f t="shared" si="151"/>
        <v>5.6375951870082886E-3</v>
      </c>
      <c r="AO1157" s="3"/>
      <c r="AP1157">
        <v>0</v>
      </c>
      <c r="AQ1157" t="s">
        <v>574</v>
      </c>
      <c r="AR1157" t="s">
        <v>5128</v>
      </c>
      <c r="AS1157" t="s">
        <v>572</v>
      </c>
      <c r="AT1157" s="2">
        <v>4.6680000000000001</v>
      </c>
      <c r="AU1157" s="1">
        <f t="shared" si="147"/>
        <v>3.3382904513765124</v>
      </c>
      <c r="AV1157" s="1">
        <f t="shared" si="148"/>
        <v>2.5455673277548883</v>
      </c>
      <c r="AW1157" s="1">
        <f t="shared" si="149"/>
        <v>1.7528442041332644</v>
      </c>
    </row>
    <row r="1158" spans="1:49" x14ac:dyDescent="0.2">
      <c r="A1158">
        <v>1156</v>
      </c>
      <c r="B1158" t="s">
        <v>5127</v>
      </c>
      <c r="C1158" t="s">
        <v>5126</v>
      </c>
      <c r="F1158" t="s">
        <v>5125</v>
      </c>
      <c r="G1158" t="s">
        <v>17</v>
      </c>
      <c r="H1158" t="s">
        <v>16</v>
      </c>
      <c r="I1158" t="s">
        <v>5124</v>
      </c>
      <c r="J1158">
        <v>60010818</v>
      </c>
      <c r="K1158" t="s">
        <v>5123</v>
      </c>
      <c r="L1158" t="s">
        <v>5122</v>
      </c>
      <c r="M1158" t="s">
        <v>1679</v>
      </c>
      <c r="N1158">
        <v>2</v>
      </c>
      <c r="O1158" t="s">
        <v>5121</v>
      </c>
      <c r="P1158" t="s">
        <v>5120</v>
      </c>
      <c r="Q1158" t="s">
        <v>5119</v>
      </c>
      <c r="R1158" s="7">
        <v>37987</v>
      </c>
      <c r="S1158" s="8">
        <f t="shared" si="144"/>
        <v>2004</v>
      </c>
      <c r="T1158" s="8">
        <v>2004</v>
      </c>
      <c r="U1158" s="8">
        <f t="shared" si="145"/>
        <v>18</v>
      </c>
      <c r="V1158" s="7">
        <v>38139</v>
      </c>
      <c r="W1158" t="s">
        <v>561</v>
      </c>
      <c r="X1158" s="2">
        <v>1.6519999999999999</v>
      </c>
      <c r="Y1158" s="6">
        <f t="shared" si="150"/>
        <v>4.409919649769093E-2</v>
      </c>
      <c r="AA1158" t="s">
        <v>560</v>
      </c>
      <c r="AB1158">
        <v>17337</v>
      </c>
      <c r="AD1158" t="s">
        <v>6</v>
      </c>
      <c r="AE1158">
        <v>52</v>
      </c>
      <c r="AF1158">
        <v>6</v>
      </c>
      <c r="AH1158" t="s">
        <v>5007</v>
      </c>
      <c r="AI1158" t="s">
        <v>5118</v>
      </c>
      <c r="AJ1158" t="s">
        <v>5117</v>
      </c>
      <c r="AK1158" t="s">
        <v>5116</v>
      </c>
      <c r="AL1158">
        <v>84</v>
      </c>
      <c r="AM1158" s="5">
        <f t="shared" si="146"/>
        <v>4.666666666666667</v>
      </c>
      <c r="AN1158" s="4">
        <f t="shared" si="151"/>
        <v>7.0680297866969584E-3</v>
      </c>
      <c r="AO1158" s="3"/>
      <c r="AP1158">
        <v>0</v>
      </c>
      <c r="AR1158" t="s">
        <v>1</v>
      </c>
      <c r="AT1158" s="2" t="s">
        <v>0</v>
      </c>
      <c r="AU1158" s="1">
        <f t="shared" si="147"/>
        <v>3.2989846484392737</v>
      </c>
      <c r="AV1158" s="1">
        <f t="shared" si="148"/>
        <v>2.5583613142193946</v>
      </c>
      <c r="AW1158" s="1">
        <f t="shared" si="149"/>
        <v>1.8177379799995146</v>
      </c>
    </row>
    <row r="1159" spans="1:49" x14ac:dyDescent="0.2">
      <c r="A1159">
        <v>1157</v>
      </c>
      <c r="B1159" t="s">
        <v>5115</v>
      </c>
      <c r="C1159" t="s">
        <v>5114</v>
      </c>
      <c r="F1159" t="s">
        <v>5113</v>
      </c>
      <c r="G1159" t="s">
        <v>17</v>
      </c>
      <c r="H1159" t="s">
        <v>16</v>
      </c>
      <c r="I1159" t="s">
        <v>5112</v>
      </c>
      <c r="J1159" t="s">
        <v>5111</v>
      </c>
      <c r="K1159" t="s">
        <v>5110</v>
      </c>
      <c r="L1159" t="s">
        <v>5109</v>
      </c>
      <c r="M1159" t="s">
        <v>5108</v>
      </c>
      <c r="N1159">
        <v>9</v>
      </c>
      <c r="O1159" t="s">
        <v>5107</v>
      </c>
      <c r="P1159" t="s">
        <v>5106</v>
      </c>
      <c r="Q1159" t="s">
        <v>5105</v>
      </c>
      <c r="R1159" s="7">
        <v>37987</v>
      </c>
      <c r="S1159" s="8">
        <f t="shared" si="144"/>
        <v>2004</v>
      </c>
      <c r="T1159" s="8">
        <v>2004</v>
      </c>
      <c r="U1159" s="8">
        <f t="shared" si="145"/>
        <v>18</v>
      </c>
      <c r="V1159" s="7">
        <v>38047</v>
      </c>
      <c r="W1159" t="s">
        <v>5066</v>
      </c>
      <c r="X1159" s="2">
        <v>0.82499999999999996</v>
      </c>
      <c r="Y1159" s="6">
        <f t="shared" si="150"/>
        <v>2.202290381997277E-2</v>
      </c>
      <c r="AA1159">
        <v>261165</v>
      </c>
      <c r="AB1159">
        <v>13444</v>
      </c>
      <c r="AD1159" t="s">
        <v>6</v>
      </c>
      <c r="AE1159">
        <v>82</v>
      </c>
      <c r="AF1159" t="s">
        <v>5065</v>
      </c>
      <c r="AH1159" t="s">
        <v>5104</v>
      </c>
      <c r="AI1159" t="s">
        <v>5103</v>
      </c>
      <c r="AK1159" t="s">
        <v>5102</v>
      </c>
      <c r="AL1159">
        <v>48</v>
      </c>
      <c r="AM1159" s="5">
        <f t="shared" si="146"/>
        <v>2.6666666666666665</v>
      </c>
      <c r="AN1159" s="4">
        <f t="shared" si="151"/>
        <v>4.0388741638268328E-3</v>
      </c>
      <c r="AO1159" s="3"/>
      <c r="AP1159">
        <v>1</v>
      </c>
      <c r="AR1159" t="s">
        <v>1</v>
      </c>
      <c r="AT1159" s="2" t="s">
        <v>0</v>
      </c>
      <c r="AU1159" s="1">
        <f t="shared" si="147"/>
        <v>1.6627694923128988</v>
      </c>
      <c r="AV1159" s="1">
        <f t="shared" si="148"/>
        <v>1.3030888991899801</v>
      </c>
      <c r="AW1159" s="1">
        <f t="shared" si="149"/>
        <v>0.94340830606706139</v>
      </c>
    </row>
    <row r="1160" spans="1:49" x14ac:dyDescent="0.2">
      <c r="A1160">
        <v>1158</v>
      </c>
      <c r="B1160" t="s">
        <v>5101</v>
      </c>
      <c r="C1160" t="s">
        <v>5100</v>
      </c>
      <c r="F1160" t="s">
        <v>5099</v>
      </c>
      <c r="G1160" t="s">
        <v>17</v>
      </c>
      <c r="H1160" t="s">
        <v>16</v>
      </c>
      <c r="I1160" t="s">
        <v>5098</v>
      </c>
      <c r="J1160" t="s">
        <v>1587</v>
      </c>
      <c r="K1160" t="s">
        <v>1586</v>
      </c>
      <c r="L1160" t="s">
        <v>1585</v>
      </c>
      <c r="M1160" t="s">
        <v>1584</v>
      </c>
      <c r="N1160">
        <v>3</v>
      </c>
      <c r="O1160" t="s">
        <v>5097</v>
      </c>
      <c r="P1160" t="s">
        <v>5096</v>
      </c>
      <c r="Q1160" t="s">
        <v>5095</v>
      </c>
      <c r="R1160" s="7">
        <v>37987</v>
      </c>
      <c r="S1160" s="8">
        <f t="shared" si="144"/>
        <v>2004</v>
      </c>
      <c r="T1160" s="8">
        <v>2004</v>
      </c>
      <c r="U1160" s="8">
        <f t="shared" si="145"/>
        <v>18</v>
      </c>
      <c r="V1160" s="7">
        <v>38108</v>
      </c>
      <c r="W1160" t="s">
        <v>1677</v>
      </c>
      <c r="X1160" s="2">
        <v>0.50900000000000001</v>
      </c>
      <c r="Y1160" s="6">
        <f t="shared" si="150"/>
        <v>1.3587464296201383E-2</v>
      </c>
      <c r="AA1160">
        <v>2780372</v>
      </c>
      <c r="AB1160">
        <v>22543</v>
      </c>
      <c r="AD1160" t="s">
        <v>6</v>
      </c>
      <c r="AE1160">
        <v>24</v>
      </c>
      <c r="AF1160">
        <v>2</v>
      </c>
      <c r="AH1160" t="s">
        <v>5094</v>
      </c>
      <c r="AI1160" t="s">
        <v>5093</v>
      </c>
      <c r="AK1160" t="s">
        <v>5092</v>
      </c>
      <c r="AL1160">
        <v>10</v>
      </c>
      <c r="AM1160" s="5">
        <f t="shared" si="146"/>
        <v>0.55555555555555558</v>
      </c>
      <c r="AN1160" s="4">
        <f t="shared" si="151"/>
        <v>8.414321174639236E-4</v>
      </c>
      <c r="AO1160" s="3"/>
      <c r="AP1160">
        <v>1</v>
      </c>
      <c r="AR1160" t="s">
        <v>1</v>
      </c>
      <c r="AT1160" s="2">
        <v>1.43</v>
      </c>
      <c r="AU1160" s="1">
        <f t="shared" si="147"/>
        <v>0.97636546425801451</v>
      </c>
      <c r="AV1160" s="1">
        <f t="shared" si="148"/>
        <v>0.72144482068326532</v>
      </c>
      <c r="AW1160" s="1">
        <f t="shared" si="149"/>
        <v>0.46652417710851607</v>
      </c>
    </row>
    <row r="1161" spans="1:49" x14ac:dyDescent="0.2">
      <c r="A1161">
        <v>1159</v>
      </c>
      <c r="B1161" t="s">
        <v>5091</v>
      </c>
      <c r="C1161" t="s">
        <v>5090</v>
      </c>
      <c r="F1161" t="s">
        <v>5089</v>
      </c>
      <c r="G1161" t="s">
        <v>17</v>
      </c>
      <c r="H1161" t="s">
        <v>16</v>
      </c>
      <c r="I1161" t="s">
        <v>5088</v>
      </c>
      <c r="J1161" t="s">
        <v>5087</v>
      </c>
      <c r="K1161" t="s">
        <v>5086</v>
      </c>
      <c r="L1161" t="s">
        <v>5085</v>
      </c>
      <c r="M1161" t="s">
        <v>5084</v>
      </c>
      <c r="N1161">
        <v>4</v>
      </c>
      <c r="O1161" t="s">
        <v>5083</v>
      </c>
      <c r="P1161" t="s">
        <v>5082</v>
      </c>
      <c r="Q1161" t="s">
        <v>5081</v>
      </c>
      <c r="R1161" s="7">
        <v>37987</v>
      </c>
      <c r="S1161" s="8">
        <f t="shared" si="144"/>
        <v>2004</v>
      </c>
      <c r="T1161" s="8">
        <v>2004</v>
      </c>
      <c r="U1161" s="8">
        <f t="shared" si="145"/>
        <v>18</v>
      </c>
      <c r="V1161" s="7">
        <v>38047</v>
      </c>
      <c r="W1161" t="s">
        <v>5066</v>
      </c>
      <c r="X1161" s="2">
        <v>0.82499999999999996</v>
      </c>
      <c r="Y1161" s="6">
        <f t="shared" si="150"/>
        <v>2.202290381997277E-2</v>
      </c>
      <c r="AA1161">
        <v>261165</v>
      </c>
      <c r="AB1161">
        <v>13444</v>
      </c>
      <c r="AD1161" t="s">
        <v>6</v>
      </c>
      <c r="AE1161">
        <v>82</v>
      </c>
      <c r="AF1161" t="s">
        <v>5065</v>
      </c>
      <c r="AH1161" t="s">
        <v>5080</v>
      </c>
      <c r="AI1161" t="s">
        <v>5079</v>
      </c>
      <c r="AK1161" t="s">
        <v>5078</v>
      </c>
      <c r="AL1161">
        <v>23</v>
      </c>
      <c r="AM1161" s="5">
        <f t="shared" si="146"/>
        <v>1.2777777777777777</v>
      </c>
      <c r="AN1161" s="4">
        <f t="shared" si="151"/>
        <v>1.9352938701670242E-3</v>
      </c>
      <c r="AO1161" s="3"/>
      <c r="AP1161">
        <v>1</v>
      </c>
      <c r="AR1161" t="s">
        <v>1</v>
      </c>
      <c r="AT1161" s="2" t="s">
        <v>0</v>
      </c>
      <c r="AU1161" s="1">
        <f t="shared" si="147"/>
        <v>1.5996620835031048</v>
      </c>
      <c r="AV1161" s="1">
        <f t="shared" si="148"/>
        <v>1.1979098845069895</v>
      </c>
      <c r="AW1161" s="1">
        <f t="shared" si="149"/>
        <v>0.79615768551087474</v>
      </c>
    </row>
    <row r="1162" spans="1:49" x14ac:dyDescent="0.2">
      <c r="A1162">
        <v>1160</v>
      </c>
      <c r="B1162" t="s">
        <v>5077</v>
      </c>
      <c r="C1162" t="s">
        <v>5076</v>
      </c>
      <c r="F1162" t="s">
        <v>5075</v>
      </c>
      <c r="G1162" t="s">
        <v>17</v>
      </c>
      <c r="H1162" t="s">
        <v>16</v>
      </c>
      <c r="I1162" t="s">
        <v>5074</v>
      </c>
      <c r="J1162" t="s">
        <v>5073</v>
      </c>
      <c r="K1162" t="s">
        <v>5072</v>
      </c>
      <c r="L1162" t="s">
        <v>5071</v>
      </c>
      <c r="M1162" t="s">
        <v>5070</v>
      </c>
      <c r="N1162">
        <v>5</v>
      </c>
      <c r="O1162" t="s">
        <v>5069</v>
      </c>
      <c r="P1162" t="s">
        <v>5068</v>
      </c>
      <c r="Q1162" t="s">
        <v>5067</v>
      </c>
      <c r="R1162" s="7">
        <v>37987</v>
      </c>
      <c r="S1162" s="8">
        <f t="shared" si="144"/>
        <v>2004</v>
      </c>
      <c r="T1162" s="8">
        <v>2004</v>
      </c>
      <c r="U1162" s="8">
        <f t="shared" si="145"/>
        <v>18</v>
      </c>
      <c r="V1162" s="7">
        <v>38047</v>
      </c>
      <c r="W1162" t="s">
        <v>5066</v>
      </c>
      <c r="X1162" s="2">
        <v>0.82499999999999996</v>
      </c>
      <c r="Y1162" s="6">
        <f t="shared" si="150"/>
        <v>2.202290381997277E-2</v>
      </c>
      <c r="AA1162">
        <v>261165</v>
      </c>
      <c r="AB1162">
        <v>13444</v>
      </c>
      <c r="AD1162" t="s">
        <v>6</v>
      </c>
      <c r="AE1162">
        <v>82</v>
      </c>
      <c r="AF1162" t="s">
        <v>5065</v>
      </c>
      <c r="AH1162" t="s">
        <v>5064</v>
      </c>
      <c r="AI1162" t="s">
        <v>5063</v>
      </c>
      <c r="AK1162" t="s">
        <v>5062</v>
      </c>
      <c r="AL1162">
        <v>10</v>
      </c>
      <c r="AM1162" s="5">
        <f t="shared" si="146"/>
        <v>0.55555555555555558</v>
      </c>
      <c r="AN1162" s="4">
        <f t="shared" si="151"/>
        <v>8.414321174639236E-4</v>
      </c>
      <c r="AO1162" s="3"/>
      <c r="AP1162">
        <v>1</v>
      </c>
      <c r="AR1162" t="s">
        <v>1</v>
      </c>
      <c r="AT1162" s="2" t="s">
        <v>0</v>
      </c>
      <c r="AU1162" s="1">
        <f t="shared" si="147"/>
        <v>1.5668462309220117</v>
      </c>
      <c r="AV1162" s="1">
        <f t="shared" si="148"/>
        <v>1.1432167968718348</v>
      </c>
      <c r="AW1162" s="1">
        <f t="shared" si="149"/>
        <v>0.71958736282165769</v>
      </c>
    </row>
    <row r="1163" spans="1:49" x14ac:dyDescent="0.2">
      <c r="A1163">
        <v>1161</v>
      </c>
      <c r="B1163" t="s">
        <v>5061</v>
      </c>
      <c r="C1163" t="s">
        <v>5060</v>
      </c>
      <c r="F1163" t="s">
        <v>5059</v>
      </c>
      <c r="G1163" t="s">
        <v>17</v>
      </c>
      <c r="H1163" t="s">
        <v>16</v>
      </c>
      <c r="I1163" t="s">
        <v>5058</v>
      </c>
      <c r="J1163" t="s">
        <v>5057</v>
      </c>
      <c r="K1163" t="s">
        <v>5056</v>
      </c>
      <c r="L1163" t="s">
        <v>5055</v>
      </c>
      <c r="M1163" t="s">
        <v>5054</v>
      </c>
      <c r="N1163">
        <v>7</v>
      </c>
      <c r="O1163" t="s">
        <v>5053</v>
      </c>
      <c r="P1163" t="s">
        <v>5052</v>
      </c>
      <c r="Q1163" t="s">
        <v>5051</v>
      </c>
      <c r="R1163" s="7">
        <v>37987</v>
      </c>
      <c r="S1163" s="8">
        <f t="shared" si="144"/>
        <v>2004</v>
      </c>
      <c r="T1163" s="8">
        <v>2004</v>
      </c>
      <c r="U1163" s="8">
        <f t="shared" si="145"/>
        <v>18</v>
      </c>
      <c r="V1163" s="7">
        <v>38047</v>
      </c>
      <c r="W1163" t="s">
        <v>5050</v>
      </c>
      <c r="X1163" s="2">
        <v>1.91</v>
      </c>
      <c r="Y1163" s="6">
        <f t="shared" si="150"/>
        <v>5.0986359146846051E-2</v>
      </c>
      <c r="AA1163" t="s">
        <v>5049</v>
      </c>
      <c r="AB1163">
        <v>145210</v>
      </c>
      <c r="AC1163">
        <v>16125118</v>
      </c>
      <c r="AD1163" t="s">
        <v>6</v>
      </c>
      <c r="AE1163">
        <v>1</v>
      </c>
      <c r="AF1163">
        <v>1</v>
      </c>
      <c r="AH1163" t="s">
        <v>5048</v>
      </c>
      <c r="AI1163" t="s">
        <v>5047</v>
      </c>
      <c r="AJ1163" t="s">
        <v>5046</v>
      </c>
      <c r="AK1163" t="s">
        <v>5045</v>
      </c>
      <c r="AL1163">
        <v>160</v>
      </c>
      <c r="AM1163" s="5">
        <f t="shared" si="146"/>
        <v>8.8888888888888893</v>
      </c>
      <c r="AN1163" s="4">
        <f t="shared" si="151"/>
        <v>1.3462913879422778E-2</v>
      </c>
      <c r="AO1163" s="3"/>
      <c r="AP1163">
        <v>0</v>
      </c>
      <c r="AQ1163" t="s">
        <v>5044</v>
      </c>
      <c r="AR1163" t="s">
        <v>1</v>
      </c>
      <c r="AS1163" t="s">
        <v>5043</v>
      </c>
      <c r="AT1163" s="2">
        <v>6.5780000000000003</v>
      </c>
      <c r="AU1163" s="1">
        <f t="shared" si="147"/>
        <v>3.9729325566619069</v>
      </c>
      <c r="AV1163" s="1">
        <f t="shared" si="148"/>
        <v>3.2224636513134413</v>
      </c>
      <c r="AW1163" s="1">
        <f t="shared" si="149"/>
        <v>2.471994745964976</v>
      </c>
    </row>
    <row r="1164" spans="1:49" x14ac:dyDescent="0.2">
      <c r="A1164">
        <v>1162</v>
      </c>
      <c r="B1164" t="s">
        <v>5042</v>
      </c>
      <c r="C1164" t="s">
        <v>5041</v>
      </c>
      <c r="F1164" t="s">
        <v>5040</v>
      </c>
      <c r="G1164" t="s">
        <v>17</v>
      </c>
      <c r="H1164" t="s">
        <v>16</v>
      </c>
      <c r="I1164" t="s">
        <v>5039</v>
      </c>
      <c r="J1164" t="s">
        <v>5038</v>
      </c>
      <c r="K1164" t="s">
        <v>5037</v>
      </c>
      <c r="L1164" t="s">
        <v>5036</v>
      </c>
      <c r="M1164" t="s">
        <v>5035</v>
      </c>
      <c r="N1164">
        <v>27</v>
      </c>
      <c r="O1164" t="s">
        <v>5034</v>
      </c>
      <c r="P1164" t="s">
        <v>5033</v>
      </c>
      <c r="Q1164" t="s">
        <v>5032</v>
      </c>
      <c r="R1164" s="7">
        <v>37987</v>
      </c>
      <c r="S1164" s="8">
        <f t="shared" si="144"/>
        <v>2004</v>
      </c>
      <c r="T1164" s="8">
        <v>2004</v>
      </c>
      <c r="U1164" s="8">
        <f t="shared" si="145"/>
        <v>18</v>
      </c>
      <c r="V1164" s="7">
        <v>38108</v>
      </c>
      <c r="W1164" t="s">
        <v>5031</v>
      </c>
      <c r="X1164" s="2">
        <v>0.749</v>
      </c>
      <c r="Y1164" s="6">
        <f t="shared" si="150"/>
        <v>1.9994127225648008E-2</v>
      </c>
      <c r="AA1164">
        <v>15361055</v>
      </c>
      <c r="AB1164">
        <v>29995</v>
      </c>
      <c r="AD1164" t="s">
        <v>6</v>
      </c>
      <c r="AE1164">
        <v>45</v>
      </c>
      <c r="AF1164">
        <v>3</v>
      </c>
      <c r="AH1164" t="s">
        <v>5030</v>
      </c>
      <c r="AI1164" t="s">
        <v>5029</v>
      </c>
      <c r="AJ1164" t="s">
        <v>5028</v>
      </c>
      <c r="AK1164" t="s">
        <v>5027</v>
      </c>
      <c r="AL1164">
        <v>16</v>
      </c>
      <c r="AM1164" s="5">
        <f t="shared" si="146"/>
        <v>0.88888888888888884</v>
      </c>
      <c r="AN1164" s="4">
        <f t="shared" si="151"/>
        <v>1.3462913879422776E-3</v>
      </c>
      <c r="AO1164" s="3"/>
      <c r="AP1164">
        <v>0</v>
      </c>
      <c r="AR1164" t="s">
        <v>1</v>
      </c>
      <c r="AT1164" s="2">
        <v>1.1000000000000001</v>
      </c>
      <c r="AU1164" s="1">
        <f t="shared" si="147"/>
        <v>1.4399776474336288</v>
      </c>
      <c r="AV1164" s="1">
        <f t="shared" si="148"/>
        <v>1.0670209306795142</v>
      </c>
      <c r="AW1164" s="1">
        <f t="shared" si="149"/>
        <v>0.69406421392539963</v>
      </c>
    </row>
    <row r="1165" spans="1:49" x14ac:dyDescent="0.2">
      <c r="A1165">
        <v>1163</v>
      </c>
      <c r="B1165" t="s">
        <v>5026</v>
      </c>
      <c r="F1165" t="s">
        <v>5025</v>
      </c>
      <c r="G1165" t="s">
        <v>17</v>
      </c>
      <c r="H1165" t="s">
        <v>16</v>
      </c>
      <c r="I1165" t="s">
        <v>5024</v>
      </c>
      <c r="J1165">
        <v>60025555</v>
      </c>
      <c r="K1165" t="s">
        <v>695</v>
      </c>
      <c r="L1165" t="s">
        <v>694</v>
      </c>
      <c r="M1165" t="s">
        <v>565</v>
      </c>
      <c r="N1165">
        <v>4</v>
      </c>
      <c r="O1165" t="s">
        <v>5023</v>
      </c>
      <c r="P1165" t="s">
        <v>5022</v>
      </c>
      <c r="Q1165" t="s">
        <v>5021</v>
      </c>
      <c r="R1165" s="7">
        <v>37987</v>
      </c>
      <c r="S1165" s="8">
        <f t="shared" si="144"/>
        <v>2004</v>
      </c>
      <c r="T1165" s="8">
        <v>2004</v>
      </c>
      <c r="U1165" s="8">
        <f t="shared" si="145"/>
        <v>18</v>
      </c>
      <c r="V1165" s="7">
        <v>38108</v>
      </c>
      <c r="W1165" t="s">
        <v>608</v>
      </c>
      <c r="X1165" s="2">
        <v>0.21099999999999999</v>
      </c>
      <c r="Y1165" s="6">
        <f t="shared" si="150"/>
        <v>5.6325244921384904E-3</v>
      </c>
      <c r="AA1165">
        <v>9168516</v>
      </c>
      <c r="AB1165">
        <v>18936</v>
      </c>
      <c r="AD1165" t="s">
        <v>6</v>
      </c>
      <c r="AE1165" t="s">
        <v>607</v>
      </c>
      <c r="AF1165">
        <v>5</v>
      </c>
      <c r="AH1165" t="s">
        <v>5020</v>
      </c>
      <c r="AI1165" t="s">
        <v>5019</v>
      </c>
      <c r="AJ1165" t="s">
        <v>5018</v>
      </c>
      <c r="AK1165" t="s">
        <v>5017</v>
      </c>
      <c r="AL1165">
        <v>2</v>
      </c>
      <c r="AM1165" s="5">
        <f t="shared" si="146"/>
        <v>0.1111111111111111</v>
      </c>
      <c r="AN1165" s="4">
        <f t="shared" si="151"/>
        <v>1.682864234927847E-4</v>
      </c>
      <c r="AO1165" s="3"/>
      <c r="AP1165">
        <v>0</v>
      </c>
      <c r="AR1165" t="s">
        <v>1</v>
      </c>
      <c r="AT1165" s="2">
        <v>0.52500000000000002</v>
      </c>
      <c r="AU1165" s="1">
        <f t="shared" si="147"/>
        <v>0.39932530715447784</v>
      </c>
      <c r="AV1165" s="1">
        <f t="shared" si="148"/>
        <v>0.29004054578156374</v>
      </c>
      <c r="AW1165" s="1">
        <f t="shared" si="149"/>
        <v>0.18075578440864964</v>
      </c>
    </row>
    <row r="1166" spans="1:49" x14ac:dyDescent="0.2">
      <c r="A1166">
        <v>1164</v>
      </c>
      <c r="B1166" t="s">
        <v>5016</v>
      </c>
      <c r="F1166" t="s">
        <v>5015</v>
      </c>
      <c r="G1166" t="s">
        <v>17</v>
      </c>
      <c r="H1166" t="s">
        <v>16</v>
      </c>
      <c r="I1166" t="s">
        <v>5014</v>
      </c>
      <c r="J1166" t="s">
        <v>5013</v>
      </c>
      <c r="K1166" t="s">
        <v>5012</v>
      </c>
      <c r="L1166" t="s">
        <v>5011</v>
      </c>
      <c r="M1166" t="s">
        <v>44</v>
      </c>
      <c r="N1166">
        <v>6</v>
      </c>
      <c r="O1166" t="s">
        <v>5010</v>
      </c>
      <c r="P1166" t="s">
        <v>5009</v>
      </c>
      <c r="Q1166" t="s">
        <v>5008</v>
      </c>
      <c r="R1166" s="7">
        <v>37987</v>
      </c>
      <c r="S1166" s="8">
        <f t="shared" si="144"/>
        <v>2004</v>
      </c>
      <c r="T1166" s="8">
        <v>2004</v>
      </c>
      <c r="U1166" s="8">
        <f t="shared" si="145"/>
        <v>18</v>
      </c>
      <c r="V1166" s="7">
        <v>38108</v>
      </c>
      <c r="W1166" t="s">
        <v>608</v>
      </c>
      <c r="X1166" s="2">
        <v>0.21099999999999999</v>
      </c>
      <c r="Y1166" s="6">
        <f t="shared" si="150"/>
        <v>5.6325244921384904E-3</v>
      </c>
      <c r="AA1166">
        <v>9168516</v>
      </c>
      <c r="AB1166">
        <v>18936</v>
      </c>
      <c r="AD1166" t="s">
        <v>6</v>
      </c>
      <c r="AE1166" t="s">
        <v>607</v>
      </c>
      <c r="AF1166">
        <v>5</v>
      </c>
      <c r="AH1166" t="s">
        <v>5007</v>
      </c>
      <c r="AI1166" t="s">
        <v>5006</v>
      </c>
      <c r="AJ1166" t="s">
        <v>5005</v>
      </c>
      <c r="AK1166" t="s">
        <v>5004</v>
      </c>
      <c r="AL1166">
        <v>0</v>
      </c>
      <c r="AM1166" s="5">
        <f t="shared" si="146"/>
        <v>0</v>
      </c>
      <c r="AN1166" s="4">
        <f t="shared" si="151"/>
        <v>0</v>
      </c>
      <c r="AO1166" s="3"/>
      <c r="AP1166">
        <v>0</v>
      </c>
      <c r="AR1166" t="s">
        <v>1</v>
      </c>
      <c r="AT1166" s="2">
        <v>0.52500000000000002</v>
      </c>
      <c r="AU1166" s="1">
        <f t="shared" si="147"/>
        <v>0.39427671444969431</v>
      </c>
      <c r="AV1166" s="1">
        <f t="shared" si="148"/>
        <v>0.28162622460692455</v>
      </c>
      <c r="AW1166" s="1">
        <f t="shared" si="149"/>
        <v>0.1689757347641547</v>
      </c>
    </row>
    <row r="1167" spans="1:49" x14ac:dyDescent="0.2">
      <c r="A1167">
        <v>1165</v>
      </c>
      <c r="B1167" t="s">
        <v>5003</v>
      </c>
      <c r="C1167" t="s">
        <v>5002</v>
      </c>
      <c r="F1167" t="s">
        <v>5001</v>
      </c>
      <c r="G1167" t="s">
        <v>17</v>
      </c>
      <c r="H1167" t="s">
        <v>16</v>
      </c>
      <c r="I1167" t="s">
        <v>5000</v>
      </c>
      <c r="J1167">
        <v>113202531</v>
      </c>
      <c r="K1167" t="s">
        <v>4999</v>
      </c>
      <c r="L1167" t="s">
        <v>4998</v>
      </c>
      <c r="M1167" t="s">
        <v>120</v>
      </c>
      <c r="N1167">
        <v>1</v>
      </c>
      <c r="O1167" t="s">
        <v>4997</v>
      </c>
      <c r="P1167">
        <v>56301212100</v>
      </c>
      <c r="Q1167">
        <v>113202531</v>
      </c>
      <c r="R1167" s="7">
        <v>37987</v>
      </c>
      <c r="S1167" s="8">
        <f t="shared" si="144"/>
        <v>2004</v>
      </c>
      <c r="T1167" s="8">
        <v>2004</v>
      </c>
      <c r="U1167" s="8">
        <f t="shared" si="145"/>
        <v>18</v>
      </c>
      <c r="V1167" s="7">
        <v>38108</v>
      </c>
      <c r="W1167" t="s">
        <v>4996</v>
      </c>
      <c r="X1167" s="2">
        <v>1.4019999999999999</v>
      </c>
      <c r="Y1167" s="6">
        <f t="shared" si="150"/>
        <v>3.7425589279517363E-2</v>
      </c>
      <c r="AA1167" t="s">
        <v>4995</v>
      </c>
      <c r="AB1167">
        <v>18661</v>
      </c>
      <c r="AD1167" t="s">
        <v>6</v>
      </c>
      <c r="AE1167">
        <v>27</v>
      </c>
      <c r="AF1167" s="9">
        <v>44228</v>
      </c>
      <c r="AH1167" t="s">
        <v>4994</v>
      </c>
      <c r="AI1167" t="s">
        <v>4993</v>
      </c>
      <c r="AJ1167" t="s">
        <v>4992</v>
      </c>
      <c r="AK1167" t="s">
        <v>4991</v>
      </c>
      <c r="AL1167">
        <v>1</v>
      </c>
      <c r="AM1167" s="5">
        <f t="shared" si="146"/>
        <v>5.5555555555555552E-2</v>
      </c>
      <c r="AN1167" s="4">
        <f t="shared" si="151"/>
        <v>8.4143211746392349E-5</v>
      </c>
      <c r="AO1167" s="3"/>
      <c r="AP1167">
        <v>0</v>
      </c>
      <c r="AR1167" t="s">
        <v>1</v>
      </c>
      <c r="AT1167" s="2" t="s">
        <v>0</v>
      </c>
      <c r="AU1167" s="1">
        <f t="shared" si="147"/>
        <v>2.6223155459186072</v>
      </c>
      <c r="AV1167" s="1">
        <f t="shared" si="148"/>
        <v>1.8754866245631878</v>
      </c>
      <c r="AW1167" s="1">
        <f t="shared" si="149"/>
        <v>1.1286577032077683</v>
      </c>
    </row>
    <row r="1168" spans="1:49" x14ac:dyDescent="0.2">
      <c r="A1168">
        <v>1166</v>
      </c>
      <c r="B1168" t="s">
        <v>4990</v>
      </c>
      <c r="F1168" t="s">
        <v>4989</v>
      </c>
      <c r="G1168" t="s">
        <v>17</v>
      </c>
      <c r="H1168" t="s">
        <v>16</v>
      </c>
      <c r="I1168" t="s">
        <v>4988</v>
      </c>
      <c r="J1168">
        <v>60011001</v>
      </c>
      <c r="K1168" t="s">
        <v>1474</v>
      </c>
      <c r="L1168" t="s">
        <v>1473</v>
      </c>
      <c r="M1168" t="s">
        <v>565</v>
      </c>
      <c r="N1168">
        <v>2</v>
      </c>
      <c r="O1168" t="s">
        <v>4987</v>
      </c>
      <c r="P1168" t="s">
        <v>4986</v>
      </c>
      <c r="Q1168" t="s">
        <v>2487</v>
      </c>
      <c r="R1168" s="7">
        <v>37987</v>
      </c>
      <c r="S1168" s="8">
        <f t="shared" si="144"/>
        <v>2004</v>
      </c>
      <c r="T1168" s="8">
        <v>2004</v>
      </c>
      <c r="U1168" s="8">
        <f t="shared" si="145"/>
        <v>18</v>
      </c>
      <c r="V1168" s="7">
        <v>38108</v>
      </c>
      <c r="W1168" t="s">
        <v>608</v>
      </c>
      <c r="X1168" s="2">
        <v>0.21099999999999999</v>
      </c>
      <c r="Y1168" s="6">
        <f t="shared" si="150"/>
        <v>5.6325244921384904E-3</v>
      </c>
      <c r="AA1168">
        <v>9168516</v>
      </c>
      <c r="AB1168">
        <v>18936</v>
      </c>
      <c r="AD1168" t="s">
        <v>6</v>
      </c>
      <c r="AE1168" t="s">
        <v>607</v>
      </c>
      <c r="AF1168">
        <v>5</v>
      </c>
      <c r="AH1168" t="s">
        <v>4985</v>
      </c>
      <c r="AI1168" t="s">
        <v>4984</v>
      </c>
      <c r="AJ1168" t="s">
        <v>4983</v>
      </c>
      <c r="AK1168" t="s">
        <v>4982</v>
      </c>
      <c r="AL1168">
        <v>111</v>
      </c>
      <c r="AM1168" s="5">
        <f t="shared" si="146"/>
        <v>6.166666666666667</v>
      </c>
      <c r="AN1168" s="4">
        <f t="shared" si="151"/>
        <v>9.3398965038495527E-3</v>
      </c>
      <c r="AO1168" s="3"/>
      <c r="AP1168">
        <v>0</v>
      </c>
      <c r="AR1168" t="s">
        <v>1</v>
      </c>
      <c r="AT1168" s="2">
        <v>0.52500000000000002</v>
      </c>
      <c r="AU1168" s="1">
        <f t="shared" si="147"/>
        <v>0.67447360956518088</v>
      </c>
      <c r="AV1168" s="1">
        <f t="shared" si="148"/>
        <v>0.74862104979940214</v>
      </c>
      <c r="AW1168" s="1">
        <f t="shared" si="149"/>
        <v>0.82276849003362329</v>
      </c>
    </row>
    <row r="1169" spans="1:49" x14ac:dyDescent="0.2">
      <c r="A1169">
        <v>1167</v>
      </c>
      <c r="B1169" t="s">
        <v>4981</v>
      </c>
      <c r="F1169" t="s">
        <v>4980</v>
      </c>
      <c r="G1169" t="s">
        <v>17</v>
      </c>
      <c r="H1169" t="s">
        <v>16</v>
      </c>
      <c r="I1169" t="s">
        <v>4979</v>
      </c>
      <c r="J1169" t="s">
        <v>4978</v>
      </c>
      <c r="K1169" t="s">
        <v>4977</v>
      </c>
      <c r="L1169" t="s">
        <v>4976</v>
      </c>
      <c r="M1169" t="s">
        <v>4975</v>
      </c>
      <c r="N1169">
        <v>5</v>
      </c>
      <c r="O1169" t="s">
        <v>4974</v>
      </c>
      <c r="P1169" t="s">
        <v>4973</v>
      </c>
      <c r="Q1169" t="s">
        <v>4972</v>
      </c>
      <c r="R1169" s="7">
        <v>37987</v>
      </c>
      <c r="S1169" s="8">
        <f t="shared" si="144"/>
        <v>2004</v>
      </c>
      <c r="T1169" s="8">
        <v>2004</v>
      </c>
      <c r="U1169" s="8">
        <f t="shared" si="145"/>
        <v>18</v>
      </c>
      <c r="V1169" s="7">
        <v>38108</v>
      </c>
      <c r="W1169" t="s">
        <v>608</v>
      </c>
      <c r="X1169" s="2">
        <v>0.21099999999999999</v>
      </c>
      <c r="Y1169" s="6">
        <f t="shared" si="150"/>
        <v>5.6325244921384904E-3</v>
      </c>
      <c r="AA1169">
        <v>9168516</v>
      </c>
      <c r="AB1169">
        <v>18936</v>
      </c>
      <c r="AD1169" t="s">
        <v>6</v>
      </c>
      <c r="AE1169" t="s">
        <v>607</v>
      </c>
      <c r="AF1169">
        <v>5</v>
      </c>
      <c r="AH1169" t="s">
        <v>4971</v>
      </c>
      <c r="AI1169" t="s">
        <v>4970</v>
      </c>
      <c r="AJ1169" t="s">
        <v>4969</v>
      </c>
      <c r="AK1169" t="s">
        <v>4968</v>
      </c>
      <c r="AL1169">
        <v>3</v>
      </c>
      <c r="AM1169" s="5">
        <f t="shared" si="146"/>
        <v>0.16666666666666666</v>
      </c>
      <c r="AN1169" s="4">
        <f t="shared" si="151"/>
        <v>2.5242963523917705E-4</v>
      </c>
      <c r="AO1169" s="3"/>
      <c r="AP1169">
        <v>0</v>
      </c>
      <c r="AR1169" t="s">
        <v>1</v>
      </c>
      <c r="AT1169" s="2">
        <v>0.52500000000000002</v>
      </c>
      <c r="AU1169" s="1">
        <f t="shared" si="147"/>
        <v>0.4018496035068696</v>
      </c>
      <c r="AV1169" s="1">
        <f t="shared" si="148"/>
        <v>0.29424770636888337</v>
      </c>
      <c r="AW1169" s="1">
        <f t="shared" si="149"/>
        <v>0.1866458092308971</v>
      </c>
    </row>
    <row r="1170" spans="1:49" x14ac:dyDescent="0.2">
      <c r="A1170">
        <v>1168</v>
      </c>
      <c r="B1170" t="s">
        <v>4967</v>
      </c>
      <c r="F1170" t="s">
        <v>4966</v>
      </c>
      <c r="G1170" t="s">
        <v>17</v>
      </c>
      <c r="H1170" t="s">
        <v>16</v>
      </c>
      <c r="I1170" t="s">
        <v>1245</v>
      </c>
      <c r="J1170">
        <v>60024872</v>
      </c>
      <c r="K1170" t="s">
        <v>1041</v>
      </c>
      <c r="L1170" t="s">
        <v>931</v>
      </c>
      <c r="M1170" t="s">
        <v>362</v>
      </c>
      <c r="N1170">
        <v>2</v>
      </c>
      <c r="O1170" t="s">
        <v>4965</v>
      </c>
      <c r="P1170" t="s">
        <v>4964</v>
      </c>
      <c r="Q1170" t="s">
        <v>4963</v>
      </c>
      <c r="R1170" s="7">
        <v>37987</v>
      </c>
      <c r="S1170" s="8">
        <f t="shared" si="144"/>
        <v>2004</v>
      </c>
      <c r="T1170" s="8">
        <v>2004</v>
      </c>
      <c r="U1170" s="8">
        <f t="shared" si="145"/>
        <v>18</v>
      </c>
      <c r="V1170" s="7">
        <v>38108</v>
      </c>
      <c r="W1170" t="s">
        <v>608</v>
      </c>
      <c r="X1170" s="2">
        <v>0.21099999999999999</v>
      </c>
      <c r="Y1170" s="6">
        <f t="shared" si="150"/>
        <v>5.6325244921384904E-3</v>
      </c>
      <c r="AA1170">
        <v>9168516</v>
      </c>
      <c r="AB1170">
        <v>18936</v>
      </c>
      <c r="AD1170" t="s">
        <v>6</v>
      </c>
      <c r="AE1170" t="s">
        <v>607</v>
      </c>
      <c r="AF1170">
        <v>5</v>
      </c>
      <c r="AH1170" t="s">
        <v>4962</v>
      </c>
      <c r="AI1170" t="s">
        <v>4961</v>
      </c>
      <c r="AJ1170" t="s">
        <v>4960</v>
      </c>
      <c r="AK1170" t="s">
        <v>4959</v>
      </c>
      <c r="AL1170">
        <v>0</v>
      </c>
      <c r="AM1170" s="5">
        <f t="shared" si="146"/>
        <v>0</v>
      </c>
      <c r="AN1170" s="4">
        <f t="shared" si="151"/>
        <v>0</v>
      </c>
      <c r="AO1170" s="3"/>
      <c r="AP1170">
        <v>0</v>
      </c>
      <c r="AR1170" t="s">
        <v>1</v>
      </c>
      <c r="AT1170" s="2">
        <v>0.52500000000000002</v>
      </c>
      <c r="AU1170" s="1">
        <f t="shared" si="147"/>
        <v>0.39427671444969431</v>
      </c>
      <c r="AV1170" s="1">
        <f t="shared" si="148"/>
        <v>0.28162622460692455</v>
      </c>
      <c r="AW1170" s="1">
        <f t="shared" si="149"/>
        <v>0.1689757347641547</v>
      </c>
    </row>
    <row r="1171" spans="1:49" x14ac:dyDescent="0.2">
      <c r="A1171">
        <v>1169</v>
      </c>
      <c r="B1171" t="s">
        <v>4958</v>
      </c>
      <c r="F1171" t="s">
        <v>4957</v>
      </c>
      <c r="G1171" t="s">
        <v>17</v>
      </c>
      <c r="H1171" t="s">
        <v>16</v>
      </c>
      <c r="I1171" t="s">
        <v>4956</v>
      </c>
      <c r="J1171">
        <v>60016912</v>
      </c>
      <c r="K1171" t="s">
        <v>4955</v>
      </c>
      <c r="L1171" t="s">
        <v>931</v>
      </c>
      <c r="M1171" t="s">
        <v>362</v>
      </c>
      <c r="N1171">
        <v>3</v>
      </c>
      <c r="O1171" t="s">
        <v>4954</v>
      </c>
      <c r="P1171" t="s">
        <v>4953</v>
      </c>
      <c r="Q1171" t="s">
        <v>4952</v>
      </c>
      <c r="R1171" s="7">
        <v>37987</v>
      </c>
      <c r="S1171" s="8">
        <f t="shared" si="144"/>
        <v>2004</v>
      </c>
      <c r="T1171" s="8">
        <v>2004</v>
      </c>
      <c r="U1171" s="8">
        <f t="shared" si="145"/>
        <v>18</v>
      </c>
      <c r="V1171" s="7">
        <v>38108</v>
      </c>
      <c r="W1171" t="s">
        <v>653</v>
      </c>
      <c r="X1171" s="2">
        <v>0.182</v>
      </c>
      <c r="Y1171" s="6">
        <f t="shared" si="150"/>
        <v>4.8583860548303574E-3</v>
      </c>
      <c r="AA1171">
        <v>9168524</v>
      </c>
      <c r="AB1171">
        <v>26075</v>
      </c>
      <c r="AD1171" t="s">
        <v>6</v>
      </c>
      <c r="AE1171" t="s">
        <v>652</v>
      </c>
      <c r="AF1171">
        <v>5</v>
      </c>
      <c r="AH1171" t="s">
        <v>4951</v>
      </c>
      <c r="AI1171" t="s">
        <v>4950</v>
      </c>
      <c r="AJ1171" t="s">
        <v>4949</v>
      </c>
      <c r="AK1171" t="s">
        <v>4948</v>
      </c>
      <c r="AL1171">
        <v>0</v>
      </c>
      <c r="AM1171" s="5">
        <f t="shared" si="146"/>
        <v>0</v>
      </c>
      <c r="AN1171" s="4">
        <f t="shared" si="151"/>
        <v>0</v>
      </c>
      <c r="AO1171" s="3"/>
      <c r="AP1171">
        <v>0</v>
      </c>
      <c r="AR1171" t="s">
        <v>1</v>
      </c>
      <c r="AT1171" s="2">
        <v>0.35199999999999998</v>
      </c>
      <c r="AU1171" s="1">
        <f t="shared" si="147"/>
        <v>0.340087023838125</v>
      </c>
      <c r="AV1171" s="1">
        <f t="shared" si="148"/>
        <v>0.24291930274151788</v>
      </c>
      <c r="AW1171" s="1">
        <f t="shared" si="149"/>
        <v>0.14575158164491073</v>
      </c>
    </row>
    <row r="1172" spans="1:49" x14ac:dyDescent="0.2">
      <c r="A1172">
        <v>1170</v>
      </c>
      <c r="B1172" t="s">
        <v>4947</v>
      </c>
      <c r="C1172" t="s">
        <v>4946</v>
      </c>
      <c r="F1172" t="s">
        <v>4945</v>
      </c>
      <c r="G1172" t="s">
        <v>17</v>
      </c>
      <c r="H1172" t="s">
        <v>16</v>
      </c>
      <c r="I1172" t="s">
        <v>4944</v>
      </c>
      <c r="J1172" t="s">
        <v>4943</v>
      </c>
      <c r="K1172" t="s">
        <v>4942</v>
      </c>
      <c r="L1172" t="s">
        <v>4941</v>
      </c>
      <c r="M1172" t="s">
        <v>4940</v>
      </c>
      <c r="N1172">
        <v>2</v>
      </c>
      <c r="O1172" t="s">
        <v>4939</v>
      </c>
      <c r="P1172" t="s">
        <v>4938</v>
      </c>
      <c r="Q1172" t="s">
        <v>4937</v>
      </c>
      <c r="R1172" s="7">
        <v>37987</v>
      </c>
      <c r="S1172" s="8">
        <f t="shared" si="144"/>
        <v>2004</v>
      </c>
      <c r="T1172" s="8">
        <v>2004</v>
      </c>
      <c r="U1172" s="8">
        <f t="shared" si="145"/>
        <v>18</v>
      </c>
      <c r="V1172" s="7" t="s">
        <v>3830</v>
      </c>
      <c r="W1172" t="s">
        <v>4936</v>
      </c>
      <c r="X1172" s="2">
        <v>1.573</v>
      </c>
      <c r="Y1172" s="6">
        <f t="shared" si="150"/>
        <v>4.1990336616748086E-2</v>
      </c>
      <c r="AA1172">
        <v>7315090</v>
      </c>
      <c r="AB1172">
        <v>29586</v>
      </c>
      <c r="AC1172">
        <v>15333884</v>
      </c>
      <c r="AD1172" t="s">
        <v>6</v>
      </c>
      <c r="AE1172">
        <v>27</v>
      </c>
      <c r="AF1172">
        <v>3</v>
      </c>
      <c r="AH1172" t="s">
        <v>4935</v>
      </c>
      <c r="AI1172" t="s">
        <v>4934</v>
      </c>
      <c r="AK1172" t="s">
        <v>4933</v>
      </c>
      <c r="AL1172">
        <v>3</v>
      </c>
      <c r="AM1172" s="5">
        <f t="shared" si="146"/>
        <v>0.16666666666666666</v>
      </c>
      <c r="AN1172" s="4">
        <f t="shared" si="151"/>
        <v>2.5242963523917705E-4</v>
      </c>
      <c r="AO1172" s="3"/>
      <c r="AP1172">
        <v>0</v>
      </c>
      <c r="AR1172" t="s">
        <v>1</v>
      </c>
      <c r="AT1172" s="2" t="s">
        <v>0</v>
      </c>
      <c r="AU1172" s="1">
        <f t="shared" si="147"/>
        <v>2.9468964522295411</v>
      </c>
      <c r="AV1172" s="1">
        <f t="shared" si="148"/>
        <v>2.1121383125993631</v>
      </c>
      <c r="AW1172" s="1">
        <f t="shared" si="149"/>
        <v>1.2773801729691847</v>
      </c>
    </row>
    <row r="1173" spans="1:49" x14ac:dyDescent="0.2">
      <c r="A1173">
        <v>1171</v>
      </c>
      <c r="B1173" t="s">
        <v>4932</v>
      </c>
      <c r="F1173" t="s">
        <v>4931</v>
      </c>
      <c r="G1173" t="s">
        <v>17</v>
      </c>
      <c r="H1173" t="s">
        <v>16</v>
      </c>
      <c r="I1173" t="s">
        <v>4930</v>
      </c>
      <c r="J1173">
        <v>60000099</v>
      </c>
      <c r="K1173" t="s">
        <v>4929</v>
      </c>
      <c r="L1173" t="s">
        <v>4928</v>
      </c>
      <c r="M1173" t="s">
        <v>565</v>
      </c>
      <c r="N1173">
        <v>1</v>
      </c>
      <c r="O1173" t="s">
        <v>4927</v>
      </c>
      <c r="P1173">
        <v>7101989469</v>
      </c>
      <c r="Q1173">
        <v>60000099</v>
      </c>
      <c r="R1173" s="7">
        <v>37987</v>
      </c>
      <c r="S1173" s="8">
        <f t="shared" si="144"/>
        <v>2004</v>
      </c>
      <c r="T1173" s="8">
        <v>2004</v>
      </c>
      <c r="U1173" s="8">
        <f t="shared" si="145"/>
        <v>18</v>
      </c>
      <c r="V1173" s="7">
        <v>38108</v>
      </c>
      <c r="W1173" t="s">
        <v>1239</v>
      </c>
      <c r="X1173" s="2">
        <v>0.188</v>
      </c>
      <c r="Y1173" s="6">
        <f t="shared" si="150"/>
        <v>5.0185526280665223E-3</v>
      </c>
      <c r="AA1173">
        <v>9168508</v>
      </c>
      <c r="AB1173">
        <v>26076</v>
      </c>
      <c r="AD1173" t="s">
        <v>6</v>
      </c>
      <c r="AE1173" t="s">
        <v>1238</v>
      </c>
      <c r="AF1173">
        <v>5</v>
      </c>
      <c r="AH1173" t="s">
        <v>4926</v>
      </c>
      <c r="AI1173" t="s">
        <v>4925</v>
      </c>
      <c r="AJ1173" t="s">
        <v>4924</v>
      </c>
      <c r="AK1173" t="s">
        <v>4923</v>
      </c>
      <c r="AL1173">
        <v>1</v>
      </c>
      <c r="AM1173" s="5">
        <f t="shared" si="146"/>
        <v>5.5555555555555552E-2</v>
      </c>
      <c r="AN1173" s="4">
        <f t="shared" si="151"/>
        <v>8.4143211746392349E-5</v>
      </c>
      <c r="AO1173" s="3"/>
      <c r="AP1173">
        <v>0</v>
      </c>
      <c r="AR1173" t="s">
        <v>1</v>
      </c>
      <c r="AT1173" s="2" t="s">
        <v>0</v>
      </c>
      <c r="AU1173" s="1">
        <f t="shared" si="147"/>
        <v>0.35382298031704834</v>
      </c>
      <c r="AV1173" s="1">
        <f t="shared" si="148"/>
        <v>0.2551347919906457</v>
      </c>
      <c r="AW1173" s="1">
        <f t="shared" si="149"/>
        <v>0.15644660366424312</v>
      </c>
    </row>
    <row r="1174" spans="1:49" x14ac:dyDescent="0.2">
      <c r="A1174">
        <v>1172</v>
      </c>
      <c r="B1174" t="s">
        <v>4922</v>
      </c>
      <c r="C1174" t="s">
        <v>4921</v>
      </c>
      <c r="F1174" t="s">
        <v>4920</v>
      </c>
      <c r="G1174" t="s">
        <v>17</v>
      </c>
      <c r="H1174" t="s">
        <v>16</v>
      </c>
      <c r="I1174" t="s">
        <v>4919</v>
      </c>
      <c r="J1174" t="s">
        <v>4918</v>
      </c>
      <c r="K1174" t="s">
        <v>4917</v>
      </c>
      <c r="L1174" t="s">
        <v>4916</v>
      </c>
      <c r="M1174" t="s">
        <v>64</v>
      </c>
      <c r="N1174">
        <v>2</v>
      </c>
      <c r="O1174" t="s">
        <v>4915</v>
      </c>
      <c r="P1174" t="s">
        <v>4914</v>
      </c>
      <c r="Q1174" t="s">
        <v>4913</v>
      </c>
      <c r="R1174" s="7">
        <v>37987</v>
      </c>
      <c r="S1174" s="8">
        <f t="shared" si="144"/>
        <v>2004</v>
      </c>
      <c r="T1174" s="8">
        <v>2004</v>
      </c>
      <c r="U1174" s="8">
        <f t="shared" si="145"/>
        <v>18</v>
      </c>
      <c r="V1174" s="7">
        <v>38139</v>
      </c>
      <c r="W1174" t="s">
        <v>4075</v>
      </c>
      <c r="X1174" s="2">
        <v>0.34699999999999998</v>
      </c>
      <c r="Y1174" s="6">
        <f t="shared" si="150"/>
        <v>9.2629668188249116E-3</v>
      </c>
      <c r="AA1174" t="s">
        <v>4074</v>
      </c>
      <c r="AB1174">
        <v>19750</v>
      </c>
      <c r="AD1174" t="s">
        <v>6</v>
      </c>
      <c r="AE1174">
        <v>58</v>
      </c>
      <c r="AF1174">
        <v>2</v>
      </c>
      <c r="AH1174" t="s">
        <v>4408</v>
      </c>
      <c r="AI1174" t="s">
        <v>4912</v>
      </c>
      <c r="AK1174" t="s">
        <v>4911</v>
      </c>
      <c r="AL1174">
        <v>5</v>
      </c>
      <c r="AM1174" s="5">
        <f t="shared" si="146"/>
        <v>0.27777777777777779</v>
      </c>
      <c r="AN1174" s="4">
        <f t="shared" si="151"/>
        <v>4.207160587319618E-4</v>
      </c>
      <c r="AO1174" s="3"/>
      <c r="AP1174">
        <v>0</v>
      </c>
      <c r="AR1174" t="s">
        <v>1</v>
      </c>
      <c r="AT1174" s="2">
        <v>0.77600000000000002</v>
      </c>
      <c r="AU1174" s="1">
        <f t="shared" si="147"/>
        <v>0.66102915907970261</v>
      </c>
      <c r="AV1174" s="1">
        <f t="shared" si="148"/>
        <v>0.4841841438778437</v>
      </c>
      <c r="AW1174" s="1">
        <f t="shared" si="149"/>
        <v>0.30733912867598462</v>
      </c>
    </row>
    <row r="1175" spans="1:49" x14ac:dyDescent="0.2">
      <c r="A1175">
        <v>1173</v>
      </c>
      <c r="B1175" t="s">
        <v>4910</v>
      </c>
      <c r="C1175" t="s">
        <v>4909</v>
      </c>
      <c r="F1175" t="s">
        <v>4908</v>
      </c>
      <c r="G1175" t="s">
        <v>17</v>
      </c>
      <c r="H1175" t="s">
        <v>16</v>
      </c>
      <c r="I1175" t="s">
        <v>4907</v>
      </c>
      <c r="J1175" t="s">
        <v>4906</v>
      </c>
      <c r="K1175" t="s">
        <v>4905</v>
      </c>
      <c r="L1175" t="s">
        <v>4904</v>
      </c>
      <c r="M1175" t="s">
        <v>1026</v>
      </c>
      <c r="N1175">
        <v>10</v>
      </c>
      <c r="O1175" t="s">
        <v>4903</v>
      </c>
      <c r="P1175" t="s">
        <v>4902</v>
      </c>
      <c r="Q1175" t="s">
        <v>4901</v>
      </c>
      <c r="R1175" s="7">
        <v>37987</v>
      </c>
      <c r="S1175" s="8">
        <f t="shared" si="144"/>
        <v>2004</v>
      </c>
      <c r="T1175" s="8">
        <v>2004</v>
      </c>
      <c r="U1175" s="8">
        <f t="shared" si="145"/>
        <v>18</v>
      </c>
      <c r="V1175" s="7">
        <v>37987</v>
      </c>
      <c r="W1175" t="s">
        <v>4887</v>
      </c>
      <c r="X1175" s="2">
        <v>1.137</v>
      </c>
      <c r="Y1175" s="6">
        <f t="shared" si="150"/>
        <v>3.0351565628253384E-2</v>
      </c>
      <c r="AA1175">
        <v>189251</v>
      </c>
      <c r="AB1175">
        <v>17336</v>
      </c>
      <c r="AD1175" t="s">
        <v>6</v>
      </c>
      <c r="AE1175">
        <v>40</v>
      </c>
      <c r="AF1175">
        <v>1</v>
      </c>
      <c r="AH1175" t="s">
        <v>4900</v>
      </c>
      <c r="AI1175" t="s">
        <v>4899</v>
      </c>
      <c r="AK1175" t="s">
        <v>4898</v>
      </c>
      <c r="AL1175">
        <v>12</v>
      </c>
      <c r="AM1175" s="5">
        <f t="shared" si="146"/>
        <v>0.66666666666666663</v>
      </c>
      <c r="AN1175" s="4">
        <f t="shared" si="151"/>
        <v>1.0097185409567082E-3</v>
      </c>
      <c r="AO1175" s="3"/>
      <c r="AP1175">
        <v>0</v>
      </c>
      <c r="AR1175" t="s">
        <v>1</v>
      </c>
      <c r="AT1175" s="2" t="s">
        <v>0</v>
      </c>
      <c r="AU1175" s="1">
        <f t="shared" si="147"/>
        <v>2.1549011502064381</v>
      </c>
      <c r="AV1175" s="1">
        <f t="shared" si="148"/>
        <v>1.5680642084605048</v>
      </c>
      <c r="AW1175" s="1">
        <f t="shared" si="149"/>
        <v>0.98122726671457106</v>
      </c>
    </row>
    <row r="1176" spans="1:49" x14ac:dyDescent="0.2">
      <c r="A1176">
        <v>1174</v>
      </c>
      <c r="B1176" t="s">
        <v>4897</v>
      </c>
      <c r="C1176" t="s">
        <v>4896</v>
      </c>
      <c r="F1176" t="s">
        <v>4895</v>
      </c>
      <c r="G1176" t="s">
        <v>17</v>
      </c>
      <c r="H1176" t="s">
        <v>16</v>
      </c>
      <c r="I1176" t="s">
        <v>4894</v>
      </c>
      <c r="J1176" t="s">
        <v>4893</v>
      </c>
      <c r="K1176" t="s">
        <v>4892</v>
      </c>
      <c r="L1176" t="s">
        <v>4891</v>
      </c>
      <c r="M1176" t="s">
        <v>1363</v>
      </c>
      <c r="N1176">
        <v>3</v>
      </c>
      <c r="O1176" t="s">
        <v>4890</v>
      </c>
      <c r="P1176" t="s">
        <v>4889</v>
      </c>
      <c r="Q1176" t="s">
        <v>4888</v>
      </c>
      <c r="R1176" s="7">
        <v>37987</v>
      </c>
      <c r="S1176" s="8">
        <f t="shared" si="144"/>
        <v>2004</v>
      </c>
      <c r="T1176" s="8">
        <v>2004</v>
      </c>
      <c r="U1176" s="8">
        <f t="shared" si="145"/>
        <v>18</v>
      </c>
      <c r="V1176" s="7">
        <v>37987</v>
      </c>
      <c r="W1176" t="s">
        <v>4887</v>
      </c>
      <c r="X1176" s="2">
        <v>1.137</v>
      </c>
      <c r="Y1176" s="6">
        <f t="shared" si="150"/>
        <v>3.0351565628253384E-2</v>
      </c>
      <c r="AA1176">
        <v>189251</v>
      </c>
      <c r="AB1176">
        <v>17336</v>
      </c>
      <c r="AD1176" t="s">
        <v>6</v>
      </c>
      <c r="AE1176">
        <v>40</v>
      </c>
      <c r="AF1176">
        <v>1</v>
      </c>
      <c r="AH1176" s="10">
        <v>46357</v>
      </c>
      <c r="AI1176" t="s">
        <v>4886</v>
      </c>
      <c r="AK1176" t="s">
        <v>4885</v>
      </c>
      <c r="AL1176">
        <v>30</v>
      </c>
      <c r="AM1176" s="5">
        <f t="shared" si="146"/>
        <v>1.6666666666666667</v>
      </c>
      <c r="AN1176" s="4">
        <f t="shared" si="151"/>
        <v>2.5242963523917708E-3</v>
      </c>
      <c r="AO1176" s="3"/>
      <c r="AP1176">
        <v>0</v>
      </c>
      <c r="AR1176" t="s">
        <v>1</v>
      </c>
      <c r="AT1176" s="2" t="s">
        <v>0</v>
      </c>
      <c r="AU1176" s="1">
        <f t="shared" si="147"/>
        <v>2.2003384845494898</v>
      </c>
      <c r="AV1176" s="1">
        <f t="shared" si="148"/>
        <v>1.6437930990322578</v>
      </c>
      <c r="AW1176" s="1">
        <f t="shared" si="149"/>
        <v>1.0872477135150254</v>
      </c>
    </row>
    <row r="1177" spans="1:49" x14ac:dyDescent="0.2">
      <c r="A1177">
        <v>1175</v>
      </c>
      <c r="B1177" t="s">
        <v>4884</v>
      </c>
      <c r="C1177" t="s">
        <v>4883</v>
      </c>
      <c r="F1177" t="s">
        <v>4882</v>
      </c>
      <c r="G1177" t="s">
        <v>17</v>
      </c>
      <c r="H1177" t="s">
        <v>16</v>
      </c>
      <c r="I1177" t="s">
        <v>4881</v>
      </c>
      <c r="J1177">
        <v>60001298</v>
      </c>
      <c r="K1177" t="s">
        <v>4880</v>
      </c>
      <c r="L1177" t="s">
        <v>3247</v>
      </c>
      <c r="M1177" t="s">
        <v>1197</v>
      </c>
      <c r="N1177">
        <v>5</v>
      </c>
      <c r="O1177" t="s">
        <v>4879</v>
      </c>
      <c r="P1177" t="s">
        <v>4878</v>
      </c>
      <c r="Q1177" t="s">
        <v>4877</v>
      </c>
      <c r="R1177" s="7">
        <v>37987</v>
      </c>
      <c r="S1177" s="8">
        <f t="shared" si="144"/>
        <v>2004</v>
      </c>
      <c r="T1177" s="8">
        <v>2004</v>
      </c>
      <c r="U1177" s="8">
        <f t="shared" si="145"/>
        <v>18</v>
      </c>
      <c r="V1177" s="7">
        <v>38108</v>
      </c>
      <c r="W1177" t="s">
        <v>4876</v>
      </c>
      <c r="X1177" s="2">
        <v>1.69</v>
      </c>
      <c r="Y1177" s="6">
        <f t="shared" si="150"/>
        <v>4.5113584794853313E-2</v>
      </c>
      <c r="AA1177">
        <v>310239</v>
      </c>
      <c r="AB1177">
        <v>14003</v>
      </c>
      <c r="AD1177" t="s">
        <v>6</v>
      </c>
      <c r="AE1177">
        <v>47</v>
      </c>
      <c r="AF1177">
        <v>3</v>
      </c>
      <c r="AH1177" t="s">
        <v>4875</v>
      </c>
      <c r="AI1177" t="s">
        <v>4874</v>
      </c>
      <c r="AJ1177" t="s">
        <v>4873</v>
      </c>
      <c r="AK1177" t="s">
        <v>4872</v>
      </c>
      <c r="AL1177">
        <v>16</v>
      </c>
      <c r="AM1177" s="5">
        <f t="shared" si="146"/>
        <v>0.88888888888888884</v>
      </c>
      <c r="AN1177" s="4">
        <f t="shared" si="151"/>
        <v>1.3462913879422776E-3</v>
      </c>
      <c r="AO1177" s="3"/>
      <c r="AP1177">
        <v>1</v>
      </c>
      <c r="AR1177" t="s">
        <v>1</v>
      </c>
      <c r="AT1177" s="2">
        <v>4.0730000000000004</v>
      </c>
      <c r="AU1177" s="1">
        <f t="shared" si="147"/>
        <v>3.1983396772780006</v>
      </c>
      <c r="AV1177" s="1">
        <f t="shared" si="148"/>
        <v>2.3229938091397795</v>
      </c>
      <c r="AW1177" s="1">
        <f t="shared" si="149"/>
        <v>1.4476479410015588</v>
      </c>
    </row>
    <row r="1178" spans="1:49" x14ac:dyDescent="0.2">
      <c r="A1178">
        <v>1176</v>
      </c>
      <c r="B1178" t="s">
        <v>4871</v>
      </c>
      <c r="C1178" t="s">
        <v>4870</v>
      </c>
      <c r="D1178" t="s">
        <v>4869</v>
      </c>
      <c r="F1178" t="s">
        <v>4868</v>
      </c>
      <c r="G1178" t="s">
        <v>17</v>
      </c>
      <c r="H1178" t="s">
        <v>16</v>
      </c>
      <c r="I1178" t="s">
        <v>4867</v>
      </c>
      <c r="J1178" t="s">
        <v>4866</v>
      </c>
      <c r="K1178" t="s">
        <v>4865</v>
      </c>
      <c r="L1178" t="s">
        <v>4864</v>
      </c>
      <c r="M1178" t="s">
        <v>4863</v>
      </c>
      <c r="N1178">
        <v>5</v>
      </c>
      <c r="O1178" t="s">
        <v>4862</v>
      </c>
      <c r="P1178" t="s">
        <v>4861</v>
      </c>
      <c r="Q1178" t="s">
        <v>4860</v>
      </c>
      <c r="R1178" s="7">
        <v>37987</v>
      </c>
      <c r="S1178" s="8">
        <f t="shared" si="144"/>
        <v>2004</v>
      </c>
      <c r="T1178" s="8">
        <v>2004</v>
      </c>
      <c r="U1178" s="8">
        <f t="shared" si="145"/>
        <v>18</v>
      </c>
      <c r="V1178" s="7">
        <v>38139</v>
      </c>
      <c r="W1178" t="s">
        <v>4859</v>
      </c>
      <c r="X1178" s="2">
        <v>1.129</v>
      </c>
      <c r="Y1178" s="6">
        <f t="shared" si="150"/>
        <v>3.0138010197271831E-2</v>
      </c>
      <c r="AA1178">
        <v>9276505</v>
      </c>
      <c r="AB1178">
        <v>26764</v>
      </c>
      <c r="AD1178" t="s">
        <v>6</v>
      </c>
      <c r="AE1178">
        <v>21</v>
      </c>
      <c r="AF1178">
        <v>3</v>
      </c>
      <c r="AH1178" t="s">
        <v>4858</v>
      </c>
      <c r="AI1178" t="s">
        <v>4857</v>
      </c>
      <c r="AJ1178" t="s">
        <v>4856</v>
      </c>
      <c r="AK1178" t="s">
        <v>4855</v>
      </c>
      <c r="AL1178">
        <v>10</v>
      </c>
      <c r="AM1178" s="5">
        <f t="shared" si="146"/>
        <v>0.55555555555555558</v>
      </c>
      <c r="AN1178" s="4">
        <f t="shared" si="151"/>
        <v>8.414321174639236E-4</v>
      </c>
      <c r="AO1178" s="3"/>
      <c r="AP1178">
        <v>0</v>
      </c>
      <c r="AR1178" t="s">
        <v>1</v>
      </c>
      <c r="AT1178" s="2">
        <v>2.7240000000000002</v>
      </c>
      <c r="AU1178" s="1">
        <f t="shared" si="147"/>
        <v>2.1349036773329453</v>
      </c>
      <c r="AV1178" s="1">
        <f t="shared" si="148"/>
        <v>1.5489721157367877</v>
      </c>
      <c r="AW1178" s="1">
        <f t="shared" si="149"/>
        <v>0.9630405541406295</v>
      </c>
    </row>
    <row r="1179" spans="1:49" x14ac:dyDescent="0.2">
      <c r="A1179">
        <v>1177</v>
      </c>
      <c r="B1179" t="s">
        <v>4854</v>
      </c>
      <c r="F1179" t="s">
        <v>4853</v>
      </c>
      <c r="G1179" t="s">
        <v>17</v>
      </c>
      <c r="H1179" t="s">
        <v>16</v>
      </c>
      <c r="I1179" t="s">
        <v>1938</v>
      </c>
      <c r="J1179" t="s">
        <v>4852</v>
      </c>
      <c r="K1179" t="s">
        <v>4851</v>
      </c>
      <c r="L1179" t="s">
        <v>4850</v>
      </c>
      <c r="M1179" t="s">
        <v>4849</v>
      </c>
      <c r="N1179">
        <v>3</v>
      </c>
      <c r="O1179" t="s">
        <v>4848</v>
      </c>
      <c r="P1179" t="s">
        <v>4847</v>
      </c>
      <c r="Q1179" t="s">
        <v>4846</v>
      </c>
      <c r="R1179" s="7">
        <v>37987</v>
      </c>
      <c r="S1179" s="8">
        <f t="shared" si="144"/>
        <v>2004</v>
      </c>
      <c r="T1179" s="8">
        <v>2004</v>
      </c>
      <c r="U1179" s="8">
        <f t="shared" si="145"/>
        <v>18</v>
      </c>
      <c r="V1179" s="7">
        <v>38047</v>
      </c>
      <c r="W1179" t="s">
        <v>4845</v>
      </c>
      <c r="X1179" s="2">
        <v>0.92600000000000005</v>
      </c>
      <c r="Y1179" s="6">
        <f t="shared" si="150"/>
        <v>2.4719041136114894E-2</v>
      </c>
      <c r="AA1179">
        <v>241164</v>
      </c>
      <c r="AB1179">
        <v>13956</v>
      </c>
      <c r="AD1179" t="s">
        <v>6</v>
      </c>
      <c r="AE1179">
        <v>37</v>
      </c>
      <c r="AF1179">
        <v>1</v>
      </c>
      <c r="AH1179" s="10">
        <v>43891</v>
      </c>
      <c r="AI1179" t="s">
        <v>4844</v>
      </c>
      <c r="AJ1179" t="s">
        <v>4843</v>
      </c>
      <c r="AK1179" t="s">
        <v>4842</v>
      </c>
      <c r="AL1179">
        <v>121</v>
      </c>
      <c r="AM1179" s="5">
        <f t="shared" si="146"/>
        <v>6.7222222222222223</v>
      </c>
      <c r="AN1179" s="4">
        <f t="shared" si="151"/>
        <v>1.0181328621313476E-2</v>
      </c>
      <c r="AO1179" s="3"/>
      <c r="AP1179">
        <v>0</v>
      </c>
      <c r="AR1179" t="s">
        <v>1</v>
      </c>
      <c r="AT1179" s="2">
        <v>2.2469999999999999</v>
      </c>
      <c r="AU1179" s="1">
        <f t="shared" si="147"/>
        <v>2.0357727381674469</v>
      </c>
      <c r="AV1179" s="1">
        <f t="shared" si="148"/>
        <v>1.7450184878714186</v>
      </c>
      <c r="AW1179" s="1">
        <f t="shared" si="149"/>
        <v>1.4542642375753903</v>
      </c>
    </row>
    <row r="1180" spans="1:49" x14ac:dyDescent="0.2">
      <c r="A1180">
        <v>1178</v>
      </c>
      <c r="B1180" t="s">
        <v>4841</v>
      </c>
      <c r="C1180" t="s">
        <v>4840</v>
      </c>
      <c r="F1180" t="s">
        <v>4839</v>
      </c>
      <c r="G1180" t="s">
        <v>17</v>
      </c>
      <c r="H1180" t="s">
        <v>16</v>
      </c>
      <c r="I1180" t="s">
        <v>4838</v>
      </c>
      <c r="J1180" t="s">
        <v>4837</v>
      </c>
      <c r="K1180" t="s">
        <v>4836</v>
      </c>
      <c r="L1180" t="s">
        <v>4835</v>
      </c>
      <c r="M1180" t="s">
        <v>2752</v>
      </c>
      <c r="N1180">
        <v>4</v>
      </c>
      <c r="O1180" t="s">
        <v>4834</v>
      </c>
      <c r="P1180" t="s">
        <v>4833</v>
      </c>
      <c r="Q1180" t="s">
        <v>4832</v>
      </c>
      <c r="R1180" s="7">
        <v>37987</v>
      </c>
      <c r="S1180" s="8">
        <f t="shared" si="144"/>
        <v>2004</v>
      </c>
      <c r="T1180" s="8">
        <v>2004</v>
      </c>
      <c r="U1180" s="8">
        <f t="shared" si="145"/>
        <v>18</v>
      </c>
      <c r="V1180" s="7">
        <v>2004</v>
      </c>
      <c r="W1180" t="s">
        <v>132</v>
      </c>
      <c r="X1180" s="2">
        <v>0.26400000000000001</v>
      </c>
      <c r="Y1180" s="6">
        <f t="shared" si="150"/>
        <v>7.0473292223912874E-3</v>
      </c>
      <c r="AA1180">
        <v>2533839</v>
      </c>
      <c r="AB1180">
        <v>15157</v>
      </c>
      <c r="AC1180">
        <v>21587299</v>
      </c>
      <c r="AD1180" t="s">
        <v>6</v>
      </c>
      <c r="AE1180">
        <v>27</v>
      </c>
      <c r="AF1180">
        <v>3</v>
      </c>
      <c r="AH1180" t="s">
        <v>4831</v>
      </c>
      <c r="AI1180" t="s">
        <v>4830</v>
      </c>
      <c r="AJ1180" t="s">
        <v>4829</v>
      </c>
      <c r="AK1180" t="s">
        <v>4828</v>
      </c>
      <c r="AL1180">
        <v>2</v>
      </c>
      <c r="AM1180" s="5">
        <f t="shared" si="146"/>
        <v>0.1111111111111111</v>
      </c>
      <c r="AN1180" s="4">
        <f t="shared" si="151"/>
        <v>1.682864234927847E-4</v>
      </c>
      <c r="AO1180" s="3"/>
      <c r="AP1180">
        <v>0</v>
      </c>
      <c r="AR1180" t="s">
        <v>1</v>
      </c>
      <c r="AT1180" s="2" t="s">
        <v>0</v>
      </c>
      <c r="AU1180" s="1">
        <f t="shared" si="147"/>
        <v>0.49836163827217361</v>
      </c>
      <c r="AV1180" s="1">
        <f t="shared" si="148"/>
        <v>0.36078078229420357</v>
      </c>
      <c r="AW1180" s="1">
        <f t="shared" si="149"/>
        <v>0.22319992631623353</v>
      </c>
    </row>
    <row r="1181" spans="1:49" x14ac:dyDescent="0.2">
      <c r="A1181">
        <v>1179</v>
      </c>
      <c r="B1181" t="s">
        <v>4827</v>
      </c>
      <c r="C1181" t="s">
        <v>4826</v>
      </c>
      <c r="F1181" t="s">
        <v>4825</v>
      </c>
      <c r="G1181" t="s">
        <v>17</v>
      </c>
      <c r="H1181" t="s">
        <v>16</v>
      </c>
      <c r="I1181" t="s">
        <v>4824</v>
      </c>
      <c r="J1181">
        <v>60022869</v>
      </c>
      <c r="K1181" t="s">
        <v>4823</v>
      </c>
      <c r="L1181" t="s">
        <v>4822</v>
      </c>
      <c r="M1181" t="s">
        <v>1611</v>
      </c>
      <c r="N1181">
        <v>3</v>
      </c>
      <c r="O1181" t="s">
        <v>4821</v>
      </c>
      <c r="P1181" t="s">
        <v>4820</v>
      </c>
      <c r="Q1181" t="s">
        <v>4819</v>
      </c>
      <c r="R1181" s="7">
        <v>37987</v>
      </c>
      <c r="S1181" s="8">
        <f t="shared" si="144"/>
        <v>2004</v>
      </c>
      <c r="T1181" s="8">
        <v>2004</v>
      </c>
      <c r="U1181" s="8">
        <f t="shared" si="145"/>
        <v>18</v>
      </c>
      <c r="V1181" s="7">
        <v>37987</v>
      </c>
      <c r="W1181" t="s">
        <v>4818</v>
      </c>
      <c r="X1181" s="2">
        <v>0.27800000000000002</v>
      </c>
      <c r="Y1181" s="6">
        <f t="shared" si="150"/>
        <v>7.4210512266090073E-3</v>
      </c>
      <c r="AA1181" t="s">
        <v>4817</v>
      </c>
      <c r="AB1181">
        <v>21402</v>
      </c>
      <c r="AD1181" t="s">
        <v>6</v>
      </c>
      <c r="AE1181">
        <v>77</v>
      </c>
      <c r="AF1181">
        <v>1</v>
      </c>
      <c r="AH1181" s="10">
        <v>45292</v>
      </c>
      <c r="AI1181" t="s">
        <v>4816</v>
      </c>
      <c r="AK1181" t="s">
        <v>4815</v>
      </c>
      <c r="AL1181">
        <v>22</v>
      </c>
      <c r="AM1181" s="5">
        <f t="shared" si="146"/>
        <v>1.2222222222222223</v>
      </c>
      <c r="AN1181" s="4">
        <f t="shared" si="151"/>
        <v>1.851150658420632E-3</v>
      </c>
      <c r="AO1181" s="3"/>
      <c r="AP1181">
        <v>0</v>
      </c>
      <c r="AR1181" t="s">
        <v>1</v>
      </c>
      <c r="AT1181" s="2">
        <v>0.52900000000000003</v>
      </c>
      <c r="AU1181" s="1">
        <f t="shared" si="147"/>
        <v>0.5750081056152494</v>
      </c>
      <c r="AV1181" s="1">
        <f t="shared" si="148"/>
        <v>0.46361009425148192</v>
      </c>
      <c r="AW1181" s="1">
        <f t="shared" si="149"/>
        <v>0.35221208288771444</v>
      </c>
    </row>
    <row r="1182" spans="1:49" x14ac:dyDescent="0.2">
      <c r="A1182">
        <v>1180</v>
      </c>
      <c r="B1182" t="s">
        <v>4814</v>
      </c>
      <c r="C1182" t="s">
        <v>4813</v>
      </c>
      <c r="E1182">
        <v>15170240</v>
      </c>
      <c r="F1182" t="s">
        <v>4812</v>
      </c>
      <c r="G1182" t="s">
        <v>17</v>
      </c>
      <c r="H1182" t="s">
        <v>16</v>
      </c>
      <c r="I1182" t="s">
        <v>4811</v>
      </c>
      <c r="J1182">
        <v>60009982</v>
      </c>
      <c r="K1182" t="s">
        <v>4810</v>
      </c>
      <c r="L1182" t="s">
        <v>4809</v>
      </c>
      <c r="M1182" t="s">
        <v>120</v>
      </c>
      <c r="N1182">
        <v>3</v>
      </c>
      <c r="O1182" t="s">
        <v>4808</v>
      </c>
      <c r="P1182" t="s">
        <v>4807</v>
      </c>
      <c r="Q1182" t="s">
        <v>4806</v>
      </c>
      <c r="R1182" s="7">
        <v>37987</v>
      </c>
      <c r="S1182" s="8">
        <f t="shared" si="144"/>
        <v>2004</v>
      </c>
      <c r="T1182" s="8">
        <v>2004</v>
      </c>
      <c r="U1182" s="8">
        <f t="shared" si="145"/>
        <v>18</v>
      </c>
      <c r="V1182" s="7">
        <v>38139</v>
      </c>
      <c r="W1182" t="s">
        <v>4805</v>
      </c>
      <c r="X1182" s="2">
        <v>0.57799999999999996</v>
      </c>
      <c r="Y1182" s="6">
        <f t="shared" si="150"/>
        <v>1.5429379888417288E-2</v>
      </c>
      <c r="AA1182">
        <v>3438651</v>
      </c>
      <c r="AB1182">
        <v>19666</v>
      </c>
      <c r="AD1182" t="s">
        <v>6</v>
      </c>
      <c r="AE1182">
        <v>48</v>
      </c>
      <c r="AF1182">
        <v>6</v>
      </c>
      <c r="AH1182" t="s">
        <v>4804</v>
      </c>
      <c r="AI1182" t="s">
        <v>4803</v>
      </c>
      <c r="AK1182" t="s">
        <v>4802</v>
      </c>
      <c r="AL1182">
        <v>5</v>
      </c>
      <c r="AM1182" s="5">
        <f t="shared" si="146"/>
        <v>0.27777777777777779</v>
      </c>
      <c r="AN1182" s="4">
        <f t="shared" si="151"/>
        <v>4.207160587319618E-4</v>
      </c>
      <c r="AO1182" s="3"/>
      <c r="AP1182">
        <v>0</v>
      </c>
      <c r="AR1182" t="s">
        <v>1</v>
      </c>
      <c r="AT1182" s="2">
        <v>2.1880000000000002</v>
      </c>
      <c r="AU1182" s="1">
        <f t="shared" si="147"/>
        <v>1.0926780739511688</v>
      </c>
      <c r="AV1182" s="1">
        <f t="shared" si="148"/>
        <v>0.79250479735746249</v>
      </c>
      <c r="AW1182" s="1">
        <f t="shared" si="149"/>
        <v>0.49233152076375591</v>
      </c>
    </row>
    <row r="1183" spans="1:49" x14ac:dyDescent="0.2">
      <c r="A1183">
        <v>1181</v>
      </c>
      <c r="B1183" t="s">
        <v>4801</v>
      </c>
      <c r="C1183" t="s">
        <v>4800</v>
      </c>
      <c r="F1183" t="s">
        <v>4799</v>
      </c>
      <c r="G1183" t="s">
        <v>17</v>
      </c>
      <c r="H1183" t="s">
        <v>16</v>
      </c>
      <c r="I1183" t="s">
        <v>4798</v>
      </c>
      <c r="J1183" t="s">
        <v>4797</v>
      </c>
      <c r="K1183" t="s">
        <v>4796</v>
      </c>
      <c r="L1183" t="s">
        <v>4795</v>
      </c>
      <c r="M1183" t="s">
        <v>4794</v>
      </c>
      <c r="N1183">
        <v>6</v>
      </c>
      <c r="O1183" t="s">
        <v>4793</v>
      </c>
      <c r="P1183" t="s">
        <v>4792</v>
      </c>
      <c r="Q1183" t="s">
        <v>4791</v>
      </c>
      <c r="R1183" s="7">
        <v>37987</v>
      </c>
      <c r="S1183" s="8">
        <f t="shared" si="144"/>
        <v>2004</v>
      </c>
      <c r="T1183" s="8">
        <v>2004</v>
      </c>
      <c r="U1183" s="8">
        <f t="shared" si="145"/>
        <v>18</v>
      </c>
      <c r="V1183" s="7">
        <v>38078</v>
      </c>
      <c r="W1183" t="s">
        <v>4790</v>
      </c>
      <c r="X1183" s="2">
        <v>1.863</v>
      </c>
      <c r="Y1183" s="6">
        <f t="shared" si="150"/>
        <v>4.9731720989829427E-2</v>
      </c>
      <c r="AA1183">
        <v>431397</v>
      </c>
      <c r="AB1183">
        <v>18854</v>
      </c>
      <c r="AD1183" t="s">
        <v>6</v>
      </c>
      <c r="AE1183">
        <v>40</v>
      </c>
      <c r="AF1183">
        <v>4</v>
      </c>
      <c r="AI1183" t="s">
        <v>4789</v>
      </c>
      <c r="AJ1183" t="s">
        <v>4788</v>
      </c>
      <c r="AK1183" t="s">
        <v>4787</v>
      </c>
      <c r="AL1183">
        <v>73</v>
      </c>
      <c r="AM1183" s="5">
        <f t="shared" si="146"/>
        <v>4.0555555555555554</v>
      </c>
      <c r="AN1183" s="4">
        <f t="shared" si="151"/>
        <v>6.1424544574866418E-3</v>
      </c>
      <c r="AO1183" s="3"/>
      <c r="AP1183">
        <v>1</v>
      </c>
      <c r="AR1183" t="s">
        <v>1</v>
      </c>
      <c r="AT1183" s="2">
        <v>5.24</v>
      </c>
      <c r="AU1183" s="1">
        <f t="shared" si="147"/>
        <v>3.6654941030126591</v>
      </c>
      <c r="AV1183" s="1">
        <f t="shared" si="148"/>
        <v>2.7937087723658034</v>
      </c>
      <c r="AW1183" s="1">
        <f t="shared" si="149"/>
        <v>1.9219234417189475</v>
      </c>
    </row>
    <row r="1184" spans="1:49" x14ac:dyDescent="0.2">
      <c r="A1184">
        <v>1182</v>
      </c>
      <c r="B1184" t="s">
        <v>4786</v>
      </c>
      <c r="C1184" t="s">
        <v>4785</v>
      </c>
      <c r="F1184" t="s">
        <v>4784</v>
      </c>
      <c r="G1184" t="s">
        <v>17</v>
      </c>
      <c r="H1184" t="s">
        <v>16</v>
      </c>
      <c r="I1184" t="s">
        <v>4783</v>
      </c>
      <c r="J1184">
        <v>60022028</v>
      </c>
      <c r="K1184" t="s">
        <v>4782</v>
      </c>
      <c r="L1184" t="s">
        <v>1437</v>
      </c>
      <c r="M1184" t="s">
        <v>1436</v>
      </c>
      <c r="N1184">
        <v>3</v>
      </c>
      <c r="O1184" t="s">
        <v>4781</v>
      </c>
      <c r="P1184" t="s">
        <v>4780</v>
      </c>
      <c r="Q1184" t="s">
        <v>4779</v>
      </c>
      <c r="R1184" s="7">
        <v>37987</v>
      </c>
      <c r="S1184" s="8">
        <f t="shared" si="144"/>
        <v>2004</v>
      </c>
      <c r="T1184" s="8">
        <v>2004</v>
      </c>
      <c r="U1184" s="8">
        <f t="shared" si="145"/>
        <v>18</v>
      </c>
      <c r="V1184" s="7">
        <v>37987</v>
      </c>
      <c r="W1184" t="s">
        <v>4778</v>
      </c>
      <c r="X1184" s="2">
        <v>0.49099999999999999</v>
      </c>
      <c r="Y1184" s="6">
        <f t="shared" si="150"/>
        <v>1.3106964576492887E-2</v>
      </c>
      <c r="AA1184">
        <v>9397140</v>
      </c>
      <c r="AB1184">
        <v>24587</v>
      </c>
      <c r="AD1184" t="s">
        <v>6</v>
      </c>
      <c r="AE1184">
        <v>31</v>
      </c>
      <c r="AF1184">
        <v>1</v>
      </c>
      <c r="AH1184" t="s">
        <v>4777</v>
      </c>
      <c r="AL1184">
        <v>13</v>
      </c>
      <c r="AM1184" s="5">
        <f t="shared" si="146"/>
        <v>0.72222222222222221</v>
      </c>
      <c r="AN1184" s="4">
        <f t="shared" si="151"/>
        <v>1.0938617527031006E-3</v>
      </c>
      <c r="AO1184" s="3"/>
      <c r="AP1184">
        <v>0</v>
      </c>
      <c r="AR1184" t="s">
        <v>1</v>
      </c>
      <c r="AT1184" s="2">
        <v>1.024</v>
      </c>
      <c r="AU1184" s="1">
        <f t="shared" si="147"/>
        <v>0.95030337293559497</v>
      </c>
      <c r="AV1184" s="1">
        <f t="shared" si="148"/>
        <v>0.7100413164597994</v>
      </c>
      <c r="AW1184" s="1">
        <f t="shared" si="149"/>
        <v>0.46977925998400361</v>
      </c>
    </row>
    <row r="1185" spans="1:49" x14ac:dyDescent="0.2">
      <c r="A1185">
        <v>1183</v>
      </c>
      <c r="B1185" t="s">
        <v>4776</v>
      </c>
      <c r="C1185" t="s">
        <v>4775</v>
      </c>
      <c r="F1185" t="s">
        <v>4774</v>
      </c>
      <c r="G1185" t="s">
        <v>17</v>
      </c>
      <c r="H1185" t="s">
        <v>16</v>
      </c>
      <c r="I1185" t="s">
        <v>4773</v>
      </c>
      <c r="J1185">
        <v>60003381</v>
      </c>
      <c r="K1185" t="s">
        <v>1851</v>
      </c>
      <c r="L1185" t="s">
        <v>694</v>
      </c>
      <c r="M1185" t="s">
        <v>565</v>
      </c>
      <c r="N1185">
        <v>3</v>
      </c>
      <c r="O1185" t="s">
        <v>4772</v>
      </c>
      <c r="P1185" t="s">
        <v>4771</v>
      </c>
      <c r="Q1185" t="s">
        <v>4770</v>
      </c>
      <c r="R1185" s="7">
        <v>37987</v>
      </c>
      <c r="S1185" s="8">
        <f t="shared" si="144"/>
        <v>2004</v>
      </c>
      <c r="T1185" s="8">
        <v>2004</v>
      </c>
      <c r="U1185" s="8">
        <f t="shared" si="145"/>
        <v>18</v>
      </c>
      <c r="V1185" s="7">
        <v>38047</v>
      </c>
      <c r="W1185" t="s">
        <v>4729</v>
      </c>
      <c r="X1185" s="2">
        <v>0.48699999999999999</v>
      </c>
      <c r="Y1185" s="6">
        <f t="shared" si="150"/>
        <v>1.3000186861002109E-2</v>
      </c>
      <c r="AA1185">
        <v>214922</v>
      </c>
      <c r="AB1185">
        <v>130262</v>
      </c>
      <c r="AD1185" t="s">
        <v>6</v>
      </c>
      <c r="AE1185">
        <v>43</v>
      </c>
      <c r="AF1185">
        <v>3</v>
      </c>
      <c r="AH1185" t="s">
        <v>4769</v>
      </c>
      <c r="AI1185" t="s">
        <v>4768</v>
      </c>
      <c r="AJ1185" t="s">
        <v>4767</v>
      </c>
      <c r="AK1185" t="s">
        <v>4766</v>
      </c>
      <c r="AL1185">
        <v>5</v>
      </c>
      <c r="AM1185" s="5">
        <f t="shared" si="146"/>
        <v>0.27777777777777779</v>
      </c>
      <c r="AN1185" s="4">
        <f t="shared" si="151"/>
        <v>4.207160587319618E-4</v>
      </c>
      <c r="AO1185" s="3"/>
      <c r="AP1185">
        <v>0</v>
      </c>
      <c r="AR1185" t="s">
        <v>1</v>
      </c>
      <c r="AT1185" s="2" t="s">
        <v>0</v>
      </c>
      <c r="AU1185" s="1">
        <f t="shared" si="147"/>
        <v>0.92263456203210636</v>
      </c>
      <c r="AV1185" s="1">
        <f t="shared" si="148"/>
        <v>0.67104514598670351</v>
      </c>
      <c r="AW1185" s="1">
        <f t="shared" si="149"/>
        <v>0.41945572994130054</v>
      </c>
    </row>
    <row r="1186" spans="1:49" x14ac:dyDescent="0.2">
      <c r="A1186">
        <v>1184</v>
      </c>
      <c r="B1186" t="s">
        <v>4765</v>
      </c>
      <c r="C1186" t="s">
        <v>4764</v>
      </c>
      <c r="F1186" t="s">
        <v>4763</v>
      </c>
      <c r="G1186" t="s">
        <v>17</v>
      </c>
      <c r="H1186" t="s">
        <v>16</v>
      </c>
      <c r="I1186" t="s">
        <v>4762</v>
      </c>
      <c r="J1186" t="s">
        <v>4761</v>
      </c>
      <c r="K1186" t="s">
        <v>4760</v>
      </c>
      <c r="L1186" t="s">
        <v>4759</v>
      </c>
      <c r="M1186" t="s">
        <v>271</v>
      </c>
      <c r="N1186">
        <v>6</v>
      </c>
      <c r="O1186" t="s">
        <v>4758</v>
      </c>
      <c r="P1186" t="s">
        <v>4757</v>
      </c>
      <c r="Q1186" t="s">
        <v>4756</v>
      </c>
      <c r="R1186" s="7">
        <v>37987</v>
      </c>
      <c r="S1186" s="8">
        <f t="shared" si="144"/>
        <v>2004</v>
      </c>
      <c r="T1186" s="8">
        <v>2004</v>
      </c>
      <c r="U1186" s="8">
        <f t="shared" si="145"/>
        <v>18</v>
      </c>
      <c r="V1186" s="7">
        <v>38047</v>
      </c>
      <c r="W1186" t="s">
        <v>4729</v>
      </c>
      <c r="X1186" s="2">
        <v>0.48699999999999999</v>
      </c>
      <c r="Y1186" s="6">
        <f t="shared" si="150"/>
        <v>1.3000186861002109E-2</v>
      </c>
      <c r="AA1186">
        <v>214922</v>
      </c>
      <c r="AB1186">
        <v>130262</v>
      </c>
      <c r="AD1186" t="s">
        <v>6</v>
      </c>
      <c r="AE1186">
        <v>43</v>
      </c>
      <c r="AF1186">
        <v>3</v>
      </c>
      <c r="AH1186" t="s">
        <v>4755</v>
      </c>
      <c r="AI1186" t="s">
        <v>4754</v>
      </c>
      <c r="AJ1186" t="s">
        <v>4753</v>
      </c>
      <c r="AK1186" t="s">
        <v>4752</v>
      </c>
      <c r="AL1186">
        <v>14</v>
      </c>
      <c r="AM1186" s="5">
        <f t="shared" si="146"/>
        <v>0.77777777777777779</v>
      </c>
      <c r="AN1186" s="4">
        <f t="shared" si="151"/>
        <v>1.178004964449493E-3</v>
      </c>
      <c r="AO1186" s="3"/>
      <c r="AP1186">
        <v>0</v>
      </c>
      <c r="AR1186" t="s">
        <v>1</v>
      </c>
      <c r="AT1186" s="2" t="s">
        <v>0</v>
      </c>
      <c r="AU1186" s="1">
        <f t="shared" si="147"/>
        <v>0.94535322920363241</v>
      </c>
      <c r="AV1186" s="1">
        <f t="shared" si="148"/>
        <v>0.70890959127258002</v>
      </c>
      <c r="AW1186" s="1">
        <f t="shared" si="149"/>
        <v>0.47246595334152774</v>
      </c>
    </row>
    <row r="1187" spans="1:49" x14ac:dyDescent="0.2">
      <c r="A1187">
        <v>1185</v>
      </c>
      <c r="B1187" t="s">
        <v>4751</v>
      </c>
      <c r="C1187" t="s">
        <v>4750</v>
      </c>
      <c r="F1187" t="s">
        <v>4749</v>
      </c>
      <c r="G1187" t="s">
        <v>17</v>
      </c>
      <c r="H1187" t="s">
        <v>16</v>
      </c>
      <c r="I1187" t="s">
        <v>4748</v>
      </c>
      <c r="J1187" t="s">
        <v>4747</v>
      </c>
      <c r="K1187" t="s">
        <v>4746</v>
      </c>
      <c r="L1187" t="s">
        <v>4745</v>
      </c>
      <c r="M1187" t="s">
        <v>1530</v>
      </c>
      <c r="N1187">
        <v>3</v>
      </c>
      <c r="O1187" t="s">
        <v>4744</v>
      </c>
      <c r="P1187" t="s">
        <v>4743</v>
      </c>
      <c r="Q1187" t="s">
        <v>4742</v>
      </c>
      <c r="R1187" s="7">
        <v>37987</v>
      </c>
      <c r="S1187" s="8">
        <f t="shared" si="144"/>
        <v>2004</v>
      </c>
      <c r="T1187" s="8">
        <v>2004</v>
      </c>
      <c r="U1187" s="8">
        <f t="shared" si="145"/>
        <v>18</v>
      </c>
      <c r="V1187" s="7">
        <v>2004</v>
      </c>
      <c r="W1187" t="s">
        <v>2339</v>
      </c>
      <c r="X1187" s="2">
        <v>0.68</v>
      </c>
      <c r="Y1187" s="6">
        <f t="shared" si="150"/>
        <v>1.8152211633432103E-2</v>
      </c>
      <c r="AA1187" t="s">
        <v>2338</v>
      </c>
      <c r="AB1187">
        <v>20393</v>
      </c>
      <c r="AD1187" t="s">
        <v>6</v>
      </c>
      <c r="AE1187">
        <v>35</v>
      </c>
      <c r="AF1187">
        <v>1</v>
      </c>
      <c r="AH1187" t="s">
        <v>4741</v>
      </c>
      <c r="AI1187" t="s">
        <v>4740</v>
      </c>
      <c r="AK1187" t="s">
        <v>4739</v>
      </c>
      <c r="AL1187">
        <v>7</v>
      </c>
      <c r="AM1187" s="5">
        <f t="shared" si="146"/>
        <v>0.3888888888888889</v>
      </c>
      <c r="AN1187" s="4">
        <f t="shared" si="151"/>
        <v>5.890024822247465E-4</v>
      </c>
      <c r="AO1187" s="3"/>
      <c r="AP1187">
        <v>0</v>
      </c>
      <c r="AR1187" t="s">
        <v>1</v>
      </c>
      <c r="AT1187" s="2" t="s">
        <v>0</v>
      </c>
      <c r="AU1187" s="1">
        <f t="shared" si="147"/>
        <v>1.2883248888069896</v>
      </c>
      <c r="AV1187" s="1">
        <f t="shared" si="148"/>
        <v>0.93706070578284262</v>
      </c>
      <c r="AW1187" s="1">
        <f t="shared" si="149"/>
        <v>0.58579652275869531</v>
      </c>
    </row>
    <row r="1188" spans="1:49" x14ac:dyDescent="0.2">
      <c r="A1188">
        <v>1186</v>
      </c>
      <c r="B1188" t="s">
        <v>4738</v>
      </c>
      <c r="C1188" t="s">
        <v>4737</v>
      </c>
      <c r="F1188" t="s">
        <v>4736</v>
      </c>
      <c r="G1188" t="s">
        <v>17</v>
      </c>
      <c r="H1188" t="s">
        <v>16</v>
      </c>
      <c r="I1188" t="s">
        <v>4735</v>
      </c>
      <c r="J1188">
        <v>60007762</v>
      </c>
      <c r="K1188" t="s">
        <v>4734</v>
      </c>
      <c r="L1188" t="s">
        <v>4733</v>
      </c>
      <c r="M1188" t="s">
        <v>493</v>
      </c>
      <c r="N1188">
        <v>4</v>
      </c>
      <c r="O1188" t="s">
        <v>4732</v>
      </c>
      <c r="P1188" t="s">
        <v>4731</v>
      </c>
      <c r="Q1188" t="s">
        <v>4730</v>
      </c>
      <c r="R1188" s="7">
        <v>37987</v>
      </c>
      <c r="S1188" s="8">
        <f t="shared" si="144"/>
        <v>2004</v>
      </c>
      <c r="T1188" s="8">
        <v>2004</v>
      </c>
      <c r="U1188" s="8">
        <f t="shared" si="145"/>
        <v>18</v>
      </c>
      <c r="V1188" s="7">
        <v>38047</v>
      </c>
      <c r="W1188" t="s">
        <v>4729</v>
      </c>
      <c r="X1188" s="2">
        <v>0.48699999999999999</v>
      </c>
      <c r="Y1188" s="6">
        <f t="shared" si="150"/>
        <v>1.3000186861002109E-2</v>
      </c>
      <c r="AA1188">
        <v>214922</v>
      </c>
      <c r="AB1188">
        <v>130262</v>
      </c>
      <c r="AD1188" t="s">
        <v>6</v>
      </c>
      <c r="AE1188">
        <v>43</v>
      </c>
      <c r="AF1188">
        <v>3</v>
      </c>
      <c r="AH1188" t="s">
        <v>4728</v>
      </c>
      <c r="AI1188" t="s">
        <v>4727</v>
      </c>
      <c r="AJ1188" t="s">
        <v>4726</v>
      </c>
      <c r="AK1188" t="s">
        <v>4725</v>
      </c>
      <c r="AL1188">
        <v>25</v>
      </c>
      <c r="AM1188" s="5">
        <f t="shared" si="146"/>
        <v>1.3888888888888888</v>
      </c>
      <c r="AN1188" s="4">
        <f t="shared" si="151"/>
        <v>2.103580293659809E-3</v>
      </c>
      <c r="AO1188" s="3"/>
      <c r="AP1188">
        <v>0</v>
      </c>
      <c r="AR1188" t="s">
        <v>1</v>
      </c>
      <c r="AT1188" s="2" t="s">
        <v>0</v>
      </c>
      <c r="AU1188" s="1">
        <f t="shared" si="147"/>
        <v>0.97312048907994186</v>
      </c>
      <c r="AV1188" s="1">
        <f t="shared" si="148"/>
        <v>0.75518835773309589</v>
      </c>
      <c r="AW1188" s="1">
        <f t="shared" si="149"/>
        <v>0.53725622638624992</v>
      </c>
    </row>
    <row r="1189" spans="1:49" x14ac:dyDescent="0.2">
      <c r="A1189">
        <v>1187</v>
      </c>
      <c r="B1189" t="s">
        <v>4724</v>
      </c>
      <c r="C1189" t="s">
        <v>4723</v>
      </c>
      <c r="D1189" t="s">
        <v>4722</v>
      </c>
      <c r="F1189" t="s">
        <v>4721</v>
      </c>
      <c r="G1189" t="s">
        <v>17</v>
      </c>
      <c r="H1189" t="s">
        <v>16</v>
      </c>
      <c r="I1189" t="s">
        <v>4720</v>
      </c>
      <c r="J1189" t="s">
        <v>4719</v>
      </c>
      <c r="K1189" t="s">
        <v>4718</v>
      </c>
      <c r="L1189" t="s">
        <v>4717</v>
      </c>
      <c r="M1189" t="s">
        <v>4716</v>
      </c>
      <c r="N1189">
        <v>3</v>
      </c>
      <c r="O1189" t="s">
        <v>4715</v>
      </c>
      <c r="P1189" t="s">
        <v>4714</v>
      </c>
      <c r="Q1189" t="s">
        <v>4713</v>
      </c>
      <c r="R1189" s="7">
        <v>37987</v>
      </c>
      <c r="S1189" s="8">
        <f t="shared" si="144"/>
        <v>2004</v>
      </c>
      <c r="T1189" s="8">
        <v>2004</v>
      </c>
      <c r="U1189" s="8">
        <f t="shared" si="145"/>
        <v>18</v>
      </c>
      <c r="V1189" s="7">
        <v>38292</v>
      </c>
      <c r="W1189" t="s">
        <v>4712</v>
      </c>
      <c r="X1189" s="2">
        <v>1.0429999999999999</v>
      </c>
      <c r="Y1189" s="6">
        <f t="shared" si="150"/>
        <v>2.7842289314220121E-2</v>
      </c>
      <c r="AA1189">
        <v>9600779</v>
      </c>
      <c r="AB1189">
        <v>25347</v>
      </c>
      <c r="AD1189" t="s">
        <v>6</v>
      </c>
      <c r="AE1189">
        <v>22</v>
      </c>
      <c r="AF1189">
        <v>4</v>
      </c>
      <c r="AH1189" t="s">
        <v>4711</v>
      </c>
      <c r="AI1189" t="s">
        <v>4710</v>
      </c>
      <c r="AK1189" t="s">
        <v>4709</v>
      </c>
      <c r="AL1189">
        <v>0</v>
      </c>
      <c r="AM1189" s="5">
        <f t="shared" si="146"/>
        <v>0</v>
      </c>
      <c r="AN1189" s="4">
        <f t="shared" si="151"/>
        <v>0</v>
      </c>
      <c r="AO1189" s="3"/>
      <c r="AP1189">
        <v>0</v>
      </c>
      <c r="AR1189" t="s">
        <v>1</v>
      </c>
      <c r="AT1189" s="2" t="s">
        <v>0</v>
      </c>
      <c r="AU1189" s="1">
        <f t="shared" si="147"/>
        <v>1.9489602519954086</v>
      </c>
      <c r="AV1189" s="1">
        <f t="shared" si="148"/>
        <v>1.3921144657110061</v>
      </c>
      <c r="AW1189" s="1">
        <f t="shared" si="149"/>
        <v>0.83526867942660366</v>
      </c>
    </row>
    <row r="1190" spans="1:49" x14ac:dyDescent="0.2">
      <c r="A1190">
        <v>1188</v>
      </c>
      <c r="B1190" t="s">
        <v>4708</v>
      </c>
      <c r="C1190" t="s">
        <v>4707</v>
      </c>
      <c r="D1190" t="s">
        <v>4706</v>
      </c>
      <c r="F1190" t="s">
        <v>4705</v>
      </c>
      <c r="G1190" t="s">
        <v>17</v>
      </c>
      <c r="H1190" t="s">
        <v>16</v>
      </c>
      <c r="I1190" t="s">
        <v>4704</v>
      </c>
      <c r="J1190">
        <v>60000809</v>
      </c>
      <c r="K1190" t="s">
        <v>4703</v>
      </c>
      <c r="L1190" t="s">
        <v>4702</v>
      </c>
      <c r="M1190" t="s">
        <v>565</v>
      </c>
      <c r="N1190">
        <v>3</v>
      </c>
      <c r="O1190" t="s">
        <v>4701</v>
      </c>
      <c r="P1190" t="s">
        <v>4700</v>
      </c>
      <c r="Q1190" t="s">
        <v>4699</v>
      </c>
      <c r="R1190" s="7">
        <v>37987</v>
      </c>
      <c r="S1190" s="8">
        <f t="shared" si="144"/>
        <v>2004</v>
      </c>
      <c r="T1190" s="8">
        <v>2004</v>
      </c>
      <c r="U1190" s="8">
        <f t="shared" si="145"/>
        <v>18</v>
      </c>
      <c r="V1190" s="7">
        <v>2004</v>
      </c>
      <c r="W1190" t="s">
        <v>3446</v>
      </c>
      <c r="X1190" s="2">
        <v>0.68200000000000005</v>
      </c>
      <c r="Y1190" s="6">
        <f t="shared" si="150"/>
        <v>1.8205600491177493E-2</v>
      </c>
      <c r="AA1190">
        <v>2731177</v>
      </c>
      <c r="AB1190">
        <v>12375</v>
      </c>
      <c r="AD1190" t="s">
        <v>6</v>
      </c>
      <c r="AE1190">
        <v>33</v>
      </c>
      <c r="AF1190">
        <v>10</v>
      </c>
      <c r="AH1190" t="s">
        <v>4698</v>
      </c>
      <c r="AI1190" t="s">
        <v>4697</v>
      </c>
      <c r="AJ1190" t="s">
        <v>4696</v>
      </c>
      <c r="AK1190" t="s">
        <v>4695</v>
      </c>
      <c r="AL1190">
        <v>4</v>
      </c>
      <c r="AM1190" s="5">
        <f t="shared" si="146"/>
        <v>0.22222222222222221</v>
      </c>
      <c r="AN1190" s="4">
        <f t="shared" si="151"/>
        <v>3.365728469855694E-4</v>
      </c>
      <c r="AO1190" s="3"/>
      <c r="AP1190">
        <v>0</v>
      </c>
      <c r="AR1190" t="s">
        <v>1</v>
      </c>
      <c r="AT1190" s="2">
        <v>2.1520000000000001</v>
      </c>
      <c r="AU1190" s="1">
        <f t="shared" si="147"/>
        <v>1.2844892197919915</v>
      </c>
      <c r="AV1190" s="1">
        <f t="shared" si="148"/>
        <v>0.92710866690815308</v>
      </c>
      <c r="AW1190" s="1">
        <f t="shared" si="149"/>
        <v>0.56972811402431467</v>
      </c>
    </row>
    <row r="1191" spans="1:49" x14ac:dyDescent="0.2">
      <c r="A1191">
        <v>1189</v>
      </c>
      <c r="B1191" t="s">
        <v>4694</v>
      </c>
      <c r="C1191" t="s">
        <v>4693</v>
      </c>
      <c r="F1191" t="s">
        <v>4692</v>
      </c>
      <c r="G1191" t="s">
        <v>17</v>
      </c>
      <c r="H1191" t="s">
        <v>16</v>
      </c>
      <c r="I1191" t="s">
        <v>4691</v>
      </c>
      <c r="J1191" t="s">
        <v>4690</v>
      </c>
      <c r="K1191" t="s">
        <v>4689</v>
      </c>
      <c r="L1191" t="s">
        <v>4688</v>
      </c>
      <c r="M1191" t="s">
        <v>4687</v>
      </c>
      <c r="N1191">
        <v>6</v>
      </c>
      <c r="O1191" t="s">
        <v>4686</v>
      </c>
      <c r="P1191" t="s">
        <v>4685</v>
      </c>
      <c r="Q1191" t="s">
        <v>4684</v>
      </c>
      <c r="R1191" s="7">
        <v>37987</v>
      </c>
      <c r="S1191" s="8">
        <f t="shared" ref="S1191:S1254" si="152">YEAR(R1191)</f>
        <v>2004</v>
      </c>
      <c r="T1191" s="8">
        <v>2004</v>
      </c>
      <c r="U1191" s="8">
        <f t="shared" ref="U1191:U1254" si="153">2022-T1191</f>
        <v>18</v>
      </c>
      <c r="V1191" s="7">
        <v>2004</v>
      </c>
      <c r="W1191" t="s">
        <v>1145</v>
      </c>
      <c r="X1191" s="2">
        <v>0.52200000000000002</v>
      </c>
      <c r="Y1191" s="6">
        <f t="shared" si="150"/>
        <v>1.393449187154641E-2</v>
      </c>
      <c r="AA1191">
        <v>9927689</v>
      </c>
      <c r="AB1191">
        <v>27424</v>
      </c>
      <c r="AD1191" t="s">
        <v>6</v>
      </c>
      <c r="AE1191">
        <v>22</v>
      </c>
      <c r="AF1191">
        <v>4</v>
      </c>
      <c r="AH1191" t="s">
        <v>4683</v>
      </c>
      <c r="AI1191" t="s">
        <v>4682</v>
      </c>
      <c r="AJ1191" t="s">
        <v>4681</v>
      </c>
      <c r="AK1191" t="s">
        <v>4680</v>
      </c>
      <c r="AL1191">
        <v>32</v>
      </c>
      <c r="AM1191" s="5">
        <f t="shared" ref="AM1191:AM1254" si="154">AL1191/U1191</f>
        <v>1.7777777777777777</v>
      </c>
      <c r="AN1191" s="4">
        <f t="shared" si="151"/>
        <v>2.6925827758845552E-3</v>
      </c>
      <c r="AO1191" s="3"/>
      <c r="AP1191">
        <v>1</v>
      </c>
      <c r="AR1191" t="s">
        <v>1</v>
      </c>
      <c r="AT1191" s="2">
        <v>1.88</v>
      </c>
      <c r="AU1191" s="1">
        <f t="shared" ref="AU1191:AU1254" si="155">(Y1191*0.7+AN1191*0.3)*100</f>
        <v>1.0561919142847853</v>
      </c>
      <c r="AV1191" s="1">
        <f t="shared" ref="AV1191:AV1254" si="156">(Y1191*0.5+AN1191*0.5)*100</f>
        <v>0.8313537323715483</v>
      </c>
      <c r="AW1191" s="1">
        <f t="shared" ref="AW1191:AW1254" si="157">(Y1191*0.3+AN1191*0.7)*100</f>
        <v>0.60651555045831118</v>
      </c>
    </row>
    <row r="1192" spans="1:49" x14ac:dyDescent="0.2">
      <c r="A1192">
        <v>1190</v>
      </c>
      <c r="B1192" t="s">
        <v>4679</v>
      </c>
      <c r="C1192" t="s">
        <v>4678</v>
      </c>
      <c r="F1192" t="s">
        <v>4677</v>
      </c>
      <c r="G1192" t="s">
        <v>17</v>
      </c>
      <c r="H1192" t="s">
        <v>16</v>
      </c>
      <c r="I1192" t="s">
        <v>4676</v>
      </c>
      <c r="J1192" t="s">
        <v>4675</v>
      </c>
      <c r="K1192" t="s">
        <v>4674</v>
      </c>
      <c r="L1192" t="s">
        <v>4673</v>
      </c>
      <c r="M1192" t="s">
        <v>1530</v>
      </c>
      <c r="N1192">
        <v>3</v>
      </c>
      <c r="O1192" t="s">
        <v>4672</v>
      </c>
      <c r="P1192" t="s">
        <v>4671</v>
      </c>
      <c r="Q1192" t="s">
        <v>4670</v>
      </c>
      <c r="R1192" s="7">
        <v>37987</v>
      </c>
      <c r="S1192" s="8">
        <f t="shared" si="152"/>
        <v>2004</v>
      </c>
      <c r="T1192" s="8">
        <v>2004</v>
      </c>
      <c r="U1192" s="8">
        <f t="shared" si="153"/>
        <v>18</v>
      </c>
      <c r="V1192" s="7">
        <v>38078</v>
      </c>
      <c r="W1192" t="s">
        <v>561</v>
      </c>
      <c r="X1192" s="2">
        <v>1.6519999999999999</v>
      </c>
      <c r="Y1192" s="6">
        <f t="shared" si="150"/>
        <v>4.409919649769093E-2</v>
      </c>
      <c r="AA1192" t="s">
        <v>560</v>
      </c>
      <c r="AB1192">
        <v>17337</v>
      </c>
      <c r="AD1192" t="s">
        <v>6</v>
      </c>
      <c r="AE1192">
        <v>52</v>
      </c>
      <c r="AF1192">
        <v>4</v>
      </c>
      <c r="AH1192" t="s">
        <v>4669</v>
      </c>
      <c r="AI1192" t="s">
        <v>4668</v>
      </c>
      <c r="AJ1192" t="s">
        <v>4667</v>
      </c>
      <c r="AK1192" t="s">
        <v>4666</v>
      </c>
      <c r="AL1192">
        <v>4</v>
      </c>
      <c r="AM1192" s="5">
        <f t="shared" si="154"/>
        <v>0.22222222222222221</v>
      </c>
      <c r="AN1192" s="4">
        <f t="shared" si="151"/>
        <v>3.365728469855694E-4</v>
      </c>
      <c r="AO1192" s="3"/>
      <c r="AP1192">
        <v>0</v>
      </c>
      <c r="AQ1192" t="s">
        <v>2914</v>
      </c>
      <c r="AR1192" t="s">
        <v>4665</v>
      </c>
      <c r="AS1192" t="s">
        <v>2912</v>
      </c>
      <c r="AT1192" s="2" t="s">
        <v>0</v>
      </c>
      <c r="AU1192" s="1">
        <f t="shared" si="155"/>
        <v>3.0970409402479322</v>
      </c>
      <c r="AV1192" s="1">
        <f t="shared" si="156"/>
        <v>2.2217884672338251</v>
      </c>
      <c r="AW1192" s="1">
        <f t="shared" si="157"/>
        <v>1.3465359942197175</v>
      </c>
    </row>
    <row r="1193" spans="1:49" x14ac:dyDescent="0.2">
      <c r="A1193">
        <v>1191</v>
      </c>
      <c r="B1193" t="s">
        <v>4664</v>
      </c>
      <c r="C1193" t="s">
        <v>4663</v>
      </c>
      <c r="D1193" t="s">
        <v>4662</v>
      </c>
      <c r="F1193" t="s">
        <v>4661</v>
      </c>
      <c r="G1193" t="s">
        <v>17</v>
      </c>
      <c r="H1193" t="s">
        <v>16</v>
      </c>
      <c r="I1193" t="s">
        <v>4660</v>
      </c>
      <c r="J1193">
        <v>60006337</v>
      </c>
      <c r="K1193" t="s">
        <v>4659</v>
      </c>
      <c r="L1193" t="s">
        <v>4658</v>
      </c>
      <c r="M1193" t="s">
        <v>120</v>
      </c>
      <c r="N1193">
        <v>3</v>
      </c>
      <c r="O1193" t="s">
        <v>4657</v>
      </c>
      <c r="P1193" t="s">
        <v>4656</v>
      </c>
      <c r="Q1193" t="s">
        <v>4655</v>
      </c>
      <c r="R1193" s="7">
        <v>37987</v>
      </c>
      <c r="S1193" s="8">
        <f t="shared" si="152"/>
        <v>2004</v>
      </c>
      <c r="T1193" s="8">
        <v>2004</v>
      </c>
      <c r="U1193" s="8">
        <f t="shared" si="153"/>
        <v>18</v>
      </c>
      <c r="V1193" s="7">
        <v>2004</v>
      </c>
      <c r="W1193" t="s">
        <v>3446</v>
      </c>
      <c r="X1193" s="2">
        <v>0.68200000000000005</v>
      </c>
      <c r="Y1193" s="6">
        <f t="shared" si="150"/>
        <v>1.8205600491177493E-2</v>
      </c>
      <c r="AA1193">
        <v>2731177</v>
      </c>
      <c r="AB1193">
        <v>12375</v>
      </c>
      <c r="AD1193" t="s">
        <v>6</v>
      </c>
      <c r="AE1193">
        <v>33</v>
      </c>
      <c r="AF1193">
        <v>10</v>
      </c>
      <c r="AH1193" t="s">
        <v>4654</v>
      </c>
      <c r="AI1193" t="s">
        <v>4653</v>
      </c>
      <c r="AJ1193" t="s">
        <v>4652</v>
      </c>
      <c r="AK1193" t="s">
        <v>4651</v>
      </c>
      <c r="AL1193">
        <v>4</v>
      </c>
      <c r="AM1193" s="5">
        <f t="shared" si="154"/>
        <v>0.22222222222222221</v>
      </c>
      <c r="AN1193" s="4">
        <f t="shared" si="151"/>
        <v>3.365728469855694E-4</v>
      </c>
      <c r="AO1193" s="3"/>
      <c r="AP1193">
        <v>0</v>
      </c>
      <c r="AR1193" t="s">
        <v>1</v>
      </c>
      <c r="AT1193" s="2">
        <v>2.1520000000000001</v>
      </c>
      <c r="AU1193" s="1">
        <f t="shared" si="155"/>
        <v>1.2844892197919915</v>
      </c>
      <c r="AV1193" s="1">
        <f t="shared" si="156"/>
        <v>0.92710866690815308</v>
      </c>
      <c r="AW1193" s="1">
        <f t="shared" si="157"/>
        <v>0.56972811402431467</v>
      </c>
    </row>
    <row r="1194" spans="1:49" x14ac:dyDescent="0.2">
      <c r="A1194">
        <v>1192</v>
      </c>
      <c r="B1194" t="s">
        <v>4650</v>
      </c>
      <c r="F1194" t="s">
        <v>4649</v>
      </c>
      <c r="G1194" t="s">
        <v>17</v>
      </c>
      <c r="H1194" t="s">
        <v>16</v>
      </c>
      <c r="I1194" t="s">
        <v>4648</v>
      </c>
      <c r="J1194" t="s">
        <v>4647</v>
      </c>
      <c r="K1194" t="s">
        <v>4646</v>
      </c>
      <c r="L1194" t="s">
        <v>4645</v>
      </c>
      <c r="M1194" t="s">
        <v>1877</v>
      </c>
      <c r="N1194">
        <v>3</v>
      </c>
      <c r="O1194" t="s">
        <v>4644</v>
      </c>
      <c r="P1194" t="s">
        <v>4643</v>
      </c>
      <c r="Q1194" t="s">
        <v>4642</v>
      </c>
      <c r="R1194" s="7">
        <v>37987</v>
      </c>
      <c r="S1194" s="8">
        <f t="shared" si="152"/>
        <v>2004</v>
      </c>
      <c r="T1194" s="8">
        <v>2004</v>
      </c>
      <c r="U1194" s="8">
        <f t="shared" si="153"/>
        <v>18</v>
      </c>
      <c r="V1194" s="7">
        <v>37987</v>
      </c>
      <c r="W1194" t="s">
        <v>4641</v>
      </c>
      <c r="X1194" s="2">
        <v>0.88300000000000001</v>
      </c>
      <c r="Y1194" s="6">
        <f t="shared" si="150"/>
        <v>2.357118069458904E-2</v>
      </c>
      <c r="AA1194">
        <v>11201797</v>
      </c>
      <c r="AB1194">
        <v>17037</v>
      </c>
      <c r="AD1194" t="s">
        <v>6</v>
      </c>
      <c r="AE1194">
        <v>20</v>
      </c>
      <c r="AF1194">
        <v>1</v>
      </c>
      <c r="AH1194" t="s">
        <v>4640</v>
      </c>
      <c r="AI1194" t="s">
        <v>4639</v>
      </c>
      <c r="AJ1194" t="s">
        <v>4638</v>
      </c>
      <c r="AK1194" t="s">
        <v>4637</v>
      </c>
      <c r="AL1194">
        <v>0</v>
      </c>
      <c r="AM1194" s="5">
        <f t="shared" si="154"/>
        <v>0</v>
      </c>
      <c r="AN1194" s="4">
        <f t="shared" si="151"/>
        <v>0</v>
      </c>
      <c r="AO1194" s="3"/>
      <c r="AP1194">
        <v>0</v>
      </c>
      <c r="AR1194" t="s">
        <v>1</v>
      </c>
      <c r="AT1194" s="2" t="s">
        <v>0</v>
      </c>
      <c r="AU1194" s="1">
        <f t="shared" si="155"/>
        <v>1.6499826486212326</v>
      </c>
      <c r="AV1194" s="1">
        <f t="shared" si="156"/>
        <v>1.1785590347294519</v>
      </c>
      <c r="AW1194" s="1">
        <f t="shared" si="157"/>
        <v>0.70713542083767122</v>
      </c>
    </row>
    <row r="1195" spans="1:49" x14ac:dyDescent="0.2">
      <c r="A1195">
        <v>1193</v>
      </c>
      <c r="B1195" t="s">
        <v>4636</v>
      </c>
      <c r="C1195" t="s">
        <v>4635</v>
      </c>
      <c r="F1195" t="s">
        <v>4634</v>
      </c>
      <c r="G1195" t="s">
        <v>17</v>
      </c>
      <c r="H1195" t="s">
        <v>16</v>
      </c>
      <c r="I1195" t="s">
        <v>4633</v>
      </c>
      <c r="J1195">
        <v>60003858</v>
      </c>
      <c r="K1195" t="s">
        <v>3113</v>
      </c>
      <c r="L1195" t="s">
        <v>3112</v>
      </c>
      <c r="M1195" t="s">
        <v>2576</v>
      </c>
      <c r="N1195">
        <v>2</v>
      </c>
      <c r="O1195" t="s">
        <v>4632</v>
      </c>
      <c r="P1195" t="s">
        <v>4631</v>
      </c>
      <c r="Q1195" t="s">
        <v>3109</v>
      </c>
      <c r="R1195" s="7">
        <v>37987</v>
      </c>
      <c r="S1195" s="8">
        <f t="shared" si="152"/>
        <v>2004</v>
      </c>
      <c r="T1195" s="8">
        <v>2004</v>
      </c>
      <c r="U1195" s="8">
        <f t="shared" si="153"/>
        <v>18</v>
      </c>
      <c r="V1195" s="7">
        <v>2004</v>
      </c>
      <c r="W1195" t="s">
        <v>4630</v>
      </c>
      <c r="X1195" s="2">
        <v>0.94399999999999995</v>
      </c>
      <c r="Y1195" s="6">
        <f t="shared" si="150"/>
        <v>2.5199540855823391E-2</v>
      </c>
      <c r="AA1195">
        <v>2603055</v>
      </c>
      <c r="AB1195">
        <v>110607</v>
      </c>
      <c r="AD1195" t="s">
        <v>6</v>
      </c>
      <c r="AE1195">
        <v>39</v>
      </c>
      <c r="AH1195" t="s">
        <v>4629</v>
      </c>
      <c r="AI1195" t="s">
        <v>4628</v>
      </c>
      <c r="AK1195" t="s">
        <v>4627</v>
      </c>
      <c r="AL1195">
        <v>0</v>
      </c>
      <c r="AM1195" s="5">
        <f t="shared" si="154"/>
        <v>0</v>
      </c>
      <c r="AN1195" s="4">
        <f t="shared" si="151"/>
        <v>0</v>
      </c>
      <c r="AO1195" s="3"/>
      <c r="AP1195">
        <v>1</v>
      </c>
      <c r="AR1195" t="s">
        <v>1</v>
      </c>
      <c r="AT1195" s="2">
        <v>2.431</v>
      </c>
      <c r="AU1195" s="1">
        <f t="shared" si="155"/>
        <v>1.7639678599076372</v>
      </c>
      <c r="AV1195" s="1">
        <f t="shared" si="156"/>
        <v>1.2599770427911696</v>
      </c>
      <c r="AW1195" s="1">
        <f t="shared" si="157"/>
        <v>0.75598622567470164</v>
      </c>
    </row>
    <row r="1196" spans="1:49" x14ac:dyDescent="0.2">
      <c r="A1196">
        <v>1194</v>
      </c>
      <c r="B1196" t="s">
        <v>4626</v>
      </c>
      <c r="C1196" t="s">
        <v>4625</v>
      </c>
      <c r="F1196" t="s">
        <v>4624</v>
      </c>
      <c r="G1196" t="s">
        <v>17</v>
      </c>
      <c r="H1196" t="s">
        <v>16</v>
      </c>
      <c r="I1196" t="s">
        <v>4623</v>
      </c>
      <c r="J1196">
        <v>60017750</v>
      </c>
      <c r="K1196" t="s">
        <v>4622</v>
      </c>
      <c r="L1196" t="s">
        <v>4621</v>
      </c>
      <c r="M1196" t="s">
        <v>4620</v>
      </c>
      <c r="N1196">
        <v>2</v>
      </c>
      <c r="O1196" t="s">
        <v>4619</v>
      </c>
      <c r="P1196" t="s">
        <v>4618</v>
      </c>
      <c r="Q1196" t="s">
        <v>4617</v>
      </c>
      <c r="R1196" s="7">
        <v>37987</v>
      </c>
      <c r="S1196" s="8">
        <f t="shared" si="152"/>
        <v>2004</v>
      </c>
      <c r="T1196" s="8">
        <v>2004</v>
      </c>
      <c r="U1196" s="8">
        <f t="shared" si="153"/>
        <v>18</v>
      </c>
      <c r="V1196" s="7">
        <v>2004</v>
      </c>
      <c r="W1196" t="s">
        <v>4616</v>
      </c>
      <c r="X1196" s="2">
        <v>0.38600000000000001</v>
      </c>
      <c r="Y1196" s="6">
        <f t="shared" si="150"/>
        <v>1.0304049544859988E-2</v>
      </c>
      <c r="AA1196">
        <v>12121819</v>
      </c>
      <c r="AB1196">
        <v>66860</v>
      </c>
      <c r="AD1196" t="s">
        <v>6</v>
      </c>
      <c r="AE1196">
        <v>49</v>
      </c>
      <c r="AF1196">
        <v>1</v>
      </c>
      <c r="AH1196" s="10">
        <v>42217</v>
      </c>
      <c r="AI1196" t="s">
        <v>4615</v>
      </c>
      <c r="AJ1196" t="s">
        <v>4614</v>
      </c>
      <c r="AK1196" t="s">
        <v>4613</v>
      </c>
      <c r="AL1196">
        <v>6</v>
      </c>
      <c r="AM1196" s="5">
        <f t="shared" si="154"/>
        <v>0.33333333333333331</v>
      </c>
      <c r="AN1196" s="4">
        <f t="shared" si="151"/>
        <v>5.048592704783541E-4</v>
      </c>
      <c r="AO1196" s="3"/>
      <c r="AP1196">
        <v>1</v>
      </c>
      <c r="AR1196" t="s">
        <v>1</v>
      </c>
      <c r="AT1196" s="2">
        <v>1.2669999999999999</v>
      </c>
      <c r="AU1196" s="1">
        <f t="shared" si="155"/>
        <v>0.73642924625454975</v>
      </c>
      <c r="AV1196" s="1">
        <f t="shared" si="156"/>
        <v>0.54044544076691714</v>
      </c>
      <c r="AW1196" s="1">
        <f t="shared" si="157"/>
        <v>0.34446163527928442</v>
      </c>
    </row>
    <row r="1197" spans="1:49" x14ac:dyDescent="0.2">
      <c r="A1197">
        <v>1195</v>
      </c>
      <c r="B1197" t="s">
        <v>4612</v>
      </c>
      <c r="C1197" t="s">
        <v>4611</v>
      </c>
      <c r="F1197" t="s">
        <v>4610</v>
      </c>
      <c r="G1197" t="s">
        <v>17</v>
      </c>
      <c r="H1197" t="s">
        <v>16</v>
      </c>
      <c r="I1197" t="s">
        <v>4609</v>
      </c>
      <c r="J1197" t="s">
        <v>4608</v>
      </c>
      <c r="K1197" t="s">
        <v>4607</v>
      </c>
      <c r="L1197" t="s">
        <v>4606</v>
      </c>
      <c r="M1197" t="s">
        <v>4605</v>
      </c>
      <c r="N1197">
        <v>4</v>
      </c>
      <c r="O1197" t="s">
        <v>4604</v>
      </c>
      <c r="P1197" t="s">
        <v>4603</v>
      </c>
      <c r="Q1197" t="s">
        <v>4602</v>
      </c>
      <c r="R1197" s="7">
        <v>37987</v>
      </c>
      <c r="S1197" s="8">
        <f t="shared" si="152"/>
        <v>2004</v>
      </c>
      <c r="T1197" s="8">
        <v>2004</v>
      </c>
      <c r="U1197" s="8">
        <f t="shared" si="153"/>
        <v>18</v>
      </c>
      <c r="V1197" s="7" t="s">
        <v>1131</v>
      </c>
      <c r="W1197" t="s">
        <v>4601</v>
      </c>
      <c r="X1197" s="2">
        <v>0.75800000000000001</v>
      </c>
      <c r="Y1197" s="6">
        <f t="shared" si="150"/>
        <v>2.0234377085502256E-2</v>
      </c>
      <c r="AA1197">
        <v>224650</v>
      </c>
      <c r="AB1197">
        <v>29589</v>
      </c>
      <c r="AC1197">
        <v>15336794</v>
      </c>
      <c r="AD1197" t="s">
        <v>6</v>
      </c>
      <c r="AE1197">
        <v>41</v>
      </c>
      <c r="AF1197">
        <v>2</v>
      </c>
      <c r="AH1197" t="s">
        <v>4600</v>
      </c>
      <c r="AI1197" t="s">
        <v>4599</v>
      </c>
      <c r="AK1197" t="s">
        <v>4598</v>
      </c>
      <c r="AL1197">
        <v>5</v>
      </c>
      <c r="AM1197" s="5">
        <f t="shared" si="154"/>
        <v>0.27777777777777779</v>
      </c>
      <c r="AN1197" s="4">
        <f t="shared" si="151"/>
        <v>4.207160587319618E-4</v>
      </c>
      <c r="AO1197" s="3"/>
      <c r="AP1197">
        <v>0</v>
      </c>
      <c r="AR1197" t="s">
        <v>1</v>
      </c>
      <c r="AT1197" s="2">
        <v>1.282</v>
      </c>
      <c r="AU1197" s="1">
        <f t="shared" si="155"/>
        <v>1.4290278777471166</v>
      </c>
      <c r="AV1197" s="1">
        <f t="shared" si="156"/>
        <v>1.0327546572117108</v>
      </c>
      <c r="AW1197" s="1">
        <f t="shared" si="157"/>
        <v>0.63648143667630497</v>
      </c>
    </row>
    <row r="1198" spans="1:49" x14ac:dyDescent="0.2">
      <c r="A1198">
        <v>1196</v>
      </c>
      <c r="B1198" t="s">
        <v>4597</v>
      </c>
      <c r="C1198" t="s">
        <v>4596</v>
      </c>
      <c r="F1198" t="s">
        <v>4595</v>
      </c>
      <c r="G1198" t="s">
        <v>17</v>
      </c>
      <c r="H1198" t="s">
        <v>16</v>
      </c>
      <c r="I1198" t="s">
        <v>4594</v>
      </c>
      <c r="J1198" t="s">
        <v>4593</v>
      </c>
      <c r="K1198" t="s">
        <v>4592</v>
      </c>
      <c r="L1198" t="s">
        <v>4591</v>
      </c>
      <c r="M1198" t="s">
        <v>4590</v>
      </c>
      <c r="N1198">
        <v>3</v>
      </c>
      <c r="O1198" t="s">
        <v>4589</v>
      </c>
      <c r="P1198" t="s">
        <v>4588</v>
      </c>
      <c r="Q1198" t="s">
        <v>4587</v>
      </c>
      <c r="R1198" s="7">
        <v>37987</v>
      </c>
      <c r="S1198" s="8">
        <f t="shared" si="152"/>
        <v>2004</v>
      </c>
      <c r="T1198" s="8">
        <v>2004</v>
      </c>
      <c r="U1198" s="8">
        <f t="shared" si="153"/>
        <v>18</v>
      </c>
      <c r="V1198" s="7">
        <v>37987</v>
      </c>
      <c r="W1198" t="s">
        <v>4273</v>
      </c>
      <c r="X1198" s="2">
        <v>2.0099999999999998</v>
      </c>
      <c r="Y1198" s="6">
        <f t="shared" si="150"/>
        <v>5.3655802034115477E-2</v>
      </c>
      <c r="AA1198">
        <v>15361276</v>
      </c>
      <c r="AB1198">
        <v>18933</v>
      </c>
      <c r="AD1198" t="s">
        <v>6</v>
      </c>
      <c r="AE1198">
        <v>3</v>
      </c>
      <c r="AF1198">
        <v>1</v>
      </c>
      <c r="AH1198" s="9">
        <v>44378</v>
      </c>
      <c r="AI1198" t="s">
        <v>4586</v>
      </c>
      <c r="AJ1198" t="s">
        <v>4585</v>
      </c>
      <c r="AK1198" t="s">
        <v>4584</v>
      </c>
      <c r="AL1198">
        <v>6</v>
      </c>
      <c r="AM1198" s="5">
        <f t="shared" si="154"/>
        <v>0.33333333333333331</v>
      </c>
      <c r="AN1198" s="4">
        <f t="shared" si="151"/>
        <v>5.048592704783541E-4</v>
      </c>
      <c r="AO1198" s="3"/>
      <c r="AP1198">
        <v>0</v>
      </c>
      <c r="AR1198" t="s">
        <v>1</v>
      </c>
      <c r="AT1198" s="2" t="s">
        <v>0</v>
      </c>
      <c r="AU1198" s="1">
        <f t="shared" si="155"/>
        <v>3.7710519205024338</v>
      </c>
      <c r="AV1198" s="1">
        <f t="shared" si="156"/>
        <v>2.7080330652296913</v>
      </c>
      <c r="AW1198" s="1">
        <f t="shared" si="157"/>
        <v>1.6450142099569489</v>
      </c>
    </row>
    <row r="1199" spans="1:49" x14ac:dyDescent="0.2">
      <c r="A1199">
        <v>1197</v>
      </c>
      <c r="B1199" t="s">
        <v>4583</v>
      </c>
      <c r="F1199" t="s">
        <v>4582</v>
      </c>
      <c r="G1199" t="s">
        <v>17</v>
      </c>
      <c r="H1199" t="s">
        <v>16</v>
      </c>
      <c r="I1199" t="s">
        <v>4581</v>
      </c>
      <c r="J1199">
        <v>60005038</v>
      </c>
      <c r="K1199" t="s">
        <v>4580</v>
      </c>
      <c r="L1199" t="s">
        <v>4579</v>
      </c>
      <c r="M1199" t="s">
        <v>565</v>
      </c>
      <c r="N1199">
        <v>2</v>
      </c>
      <c r="O1199" t="s">
        <v>4578</v>
      </c>
      <c r="P1199" t="s">
        <v>4577</v>
      </c>
      <c r="Q1199" t="s">
        <v>4576</v>
      </c>
      <c r="R1199" s="7">
        <v>37987</v>
      </c>
      <c r="S1199" s="8">
        <f t="shared" si="152"/>
        <v>2004</v>
      </c>
      <c r="T1199" s="8">
        <v>2004</v>
      </c>
      <c r="U1199" s="8">
        <f t="shared" si="153"/>
        <v>18</v>
      </c>
      <c r="V1199" s="7">
        <v>38078</v>
      </c>
      <c r="W1199" t="s">
        <v>608</v>
      </c>
      <c r="X1199" s="2">
        <v>0.21099999999999999</v>
      </c>
      <c r="Y1199" s="6">
        <f t="shared" si="150"/>
        <v>5.6325244921384904E-3</v>
      </c>
      <c r="AA1199">
        <v>9168516</v>
      </c>
      <c r="AB1199">
        <v>18936</v>
      </c>
      <c r="AD1199" t="s">
        <v>6</v>
      </c>
      <c r="AE1199" t="s">
        <v>607</v>
      </c>
      <c r="AF1199">
        <v>4</v>
      </c>
      <c r="AH1199" t="s">
        <v>4575</v>
      </c>
      <c r="AI1199" t="s">
        <v>4574</v>
      </c>
      <c r="AJ1199" t="s">
        <v>4573</v>
      </c>
      <c r="AK1199" t="s">
        <v>4572</v>
      </c>
      <c r="AL1199">
        <v>2</v>
      </c>
      <c r="AM1199" s="5">
        <f t="shared" si="154"/>
        <v>0.1111111111111111</v>
      </c>
      <c r="AN1199" s="4">
        <f t="shared" si="151"/>
        <v>1.682864234927847E-4</v>
      </c>
      <c r="AO1199" s="3"/>
      <c r="AP1199">
        <v>0</v>
      </c>
      <c r="AR1199" t="s">
        <v>1</v>
      </c>
      <c r="AT1199" s="2">
        <v>0.52500000000000002</v>
      </c>
      <c r="AU1199" s="1">
        <f t="shared" si="155"/>
        <v>0.39932530715447784</v>
      </c>
      <c r="AV1199" s="1">
        <f t="shared" si="156"/>
        <v>0.29004054578156374</v>
      </c>
      <c r="AW1199" s="1">
        <f t="shared" si="157"/>
        <v>0.18075578440864964</v>
      </c>
    </row>
    <row r="1200" spans="1:49" x14ac:dyDescent="0.2">
      <c r="A1200">
        <v>1198</v>
      </c>
      <c r="B1200" t="s">
        <v>4571</v>
      </c>
      <c r="C1200" t="s">
        <v>4570</v>
      </c>
      <c r="F1200" t="s">
        <v>4569</v>
      </c>
      <c r="G1200" t="s">
        <v>17</v>
      </c>
      <c r="H1200" t="s">
        <v>16</v>
      </c>
      <c r="I1200" t="s">
        <v>4568</v>
      </c>
      <c r="J1200" t="s">
        <v>4567</v>
      </c>
      <c r="K1200" t="s">
        <v>4566</v>
      </c>
      <c r="L1200" t="s">
        <v>4565</v>
      </c>
      <c r="M1200" t="s">
        <v>345</v>
      </c>
      <c r="N1200">
        <v>3</v>
      </c>
      <c r="O1200" t="s">
        <v>4564</v>
      </c>
      <c r="P1200" t="s">
        <v>4563</v>
      </c>
      <c r="Q1200" t="s">
        <v>4562</v>
      </c>
      <c r="R1200" s="7">
        <v>37987</v>
      </c>
      <c r="S1200" s="8">
        <f t="shared" si="152"/>
        <v>2004</v>
      </c>
      <c r="T1200" s="8">
        <v>2004</v>
      </c>
      <c r="U1200" s="8">
        <f t="shared" si="153"/>
        <v>18</v>
      </c>
      <c r="V1200" s="7">
        <v>37987</v>
      </c>
      <c r="W1200" t="s">
        <v>4273</v>
      </c>
      <c r="X1200" s="2">
        <v>2.0099999999999998</v>
      </c>
      <c r="Y1200" s="6">
        <f t="shared" si="150"/>
        <v>5.3655802034115477E-2</v>
      </c>
      <c r="AA1200">
        <v>15361276</v>
      </c>
      <c r="AB1200">
        <v>18933</v>
      </c>
      <c r="AD1200" t="s">
        <v>6</v>
      </c>
      <c r="AE1200">
        <v>3</v>
      </c>
      <c r="AF1200">
        <v>1</v>
      </c>
      <c r="AH1200" t="s">
        <v>4561</v>
      </c>
      <c r="AI1200" t="s">
        <v>4560</v>
      </c>
      <c r="AJ1200" t="s">
        <v>4559</v>
      </c>
      <c r="AK1200" t="s">
        <v>4558</v>
      </c>
      <c r="AL1200">
        <v>24</v>
      </c>
      <c r="AM1200" s="5">
        <f t="shared" si="154"/>
        <v>1.3333333333333333</v>
      </c>
      <c r="AN1200" s="4">
        <f t="shared" si="151"/>
        <v>2.0194370819134164E-3</v>
      </c>
      <c r="AO1200" s="3"/>
      <c r="AP1200">
        <v>0</v>
      </c>
      <c r="AR1200" t="s">
        <v>1</v>
      </c>
      <c r="AT1200" s="2" t="s">
        <v>0</v>
      </c>
      <c r="AU1200" s="1">
        <f t="shared" si="155"/>
        <v>3.8164892548454858</v>
      </c>
      <c r="AV1200" s="1">
        <f t="shared" si="156"/>
        <v>2.7837619558014448</v>
      </c>
      <c r="AW1200" s="1">
        <f t="shared" si="157"/>
        <v>1.7510346567574033</v>
      </c>
    </row>
    <row r="1201" spans="1:49" x14ac:dyDescent="0.2">
      <c r="A1201">
        <v>1199</v>
      </c>
      <c r="B1201" t="s">
        <v>4557</v>
      </c>
      <c r="C1201" t="s">
        <v>4556</v>
      </c>
      <c r="F1201" t="s">
        <v>4555</v>
      </c>
      <c r="G1201" t="s">
        <v>17</v>
      </c>
      <c r="H1201" t="s">
        <v>16</v>
      </c>
      <c r="I1201" t="s">
        <v>4554</v>
      </c>
      <c r="J1201" t="s">
        <v>4553</v>
      </c>
      <c r="K1201" t="s">
        <v>4552</v>
      </c>
      <c r="L1201" t="s">
        <v>4551</v>
      </c>
      <c r="M1201" t="s">
        <v>4550</v>
      </c>
      <c r="N1201">
        <v>2</v>
      </c>
      <c r="O1201" t="s">
        <v>4549</v>
      </c>
      <c r="P1201" t="s">
        <v>4548</v>
      </c>
      <c r="Q1201" t="s">
        <v>4547</v>
      </c>
      <c r="R1201" s="7">
        <v>37987</v>
      </c>
      <c r="S1201" s="8">
        <f t="shared" si="152"/>
        <v>2004</v>
      </c>
      <c r="T1201" s="8">
        <v>2004</v>
      </c>
      <c r="U1201" s="8">
        <f t="shared" si="153"/>
        <v>18</v>
      </c>
      <c r="V1201" s="7">
        <v>37987</v>
      </c>
      <c r="W1201" t="s">
        <v>4273</v>
      </c>
      <c r="X1201" s="2">
        <v>2.0099999999999998</v>
      </c>
      <c r="Y1201" s="6">
        <f t="shared" si="150"/>
        <v>5.3655802034115477E-2</v>
      </c>
      <c r="AA1201">
        <v>15361276</v>
      </c>
      <c r="AB1201">
        <v>18933</v>
      </c>
      <c r="AD1201" t="s">
        <v>6</v>
      </c>
      <c r="AE1201">
        <v>3</v>
      </c>
      <c r="AF1201">
        <v>1</v>
      </c>
      <c r="AH1201" t="s">
        <v>4546</v>
      </c>
      <c r="AI1201" t="s">
        <v>4545</v>
      </c>
      <c r="AJ1201" t="s">
        <v>4544</v>
      </c>
      <c r="AK1201" t="s">
        <v>4543</v>
      </c>
      <c r="AL1201">
        <v>7</v>
      </c>
      <c r="AM1201" s="5">
        <f t="shared" si="154"/>
        <v>0.3888888888888889</v>
      </c>
      <c r="AN1201" s="4">
        <f t="shared" si="151"/>
        <v>5.890024822247465E-4</v>
      </c>
      <c r="AO1201" s="3"/>
      <c r="AP1201">
        <v>0</v>
      </c>
      <c r="AQ1201" t="s">
        <v>55</v>
      </c>
      <c r="AR1201" t="s">
        <v>4542</v>
      </c>
      <c r="AS1201" t="s">
        <v>53</v>
      </c>
      <c r="AT1201" s="2" t="s">
        <v>0</v>
      </c>
      <c r="AU1201" s="1">
        <f t="shared" si="155"/>
        <v>3.7735762168548259</v>
      </c>
      <c r="AV1201" s="1">
        <f t="shared" si="156"/>
        <v>2.7122402258170109</v>
      </c>
      <c r="AW1201" s="1">
        <f t="shared" si="157"/>
        <v>1.6509042347791962</v>
      </c>
    </row>
    <row r="1202" spans="1:49" x14ac:dyDescent="0.2">
      <c r="A1202">
        <v>1200</v>
      </c>
      <c r="B1202" t="s">
        <v>4541</v>
      </c>
      <c r="F1202" t="s">
        <v>4540</v>
      </c>
      <c r="G1202" t="s">
        <v>17</v>
      </c>
      <c r="H1202" t="s">
        <v>16</v>
      </c>
      <c r="I1202" t="s">
        <v>4539</v>
      </c>
      <c r="J1202" t="s">
        <v>4534</v>
      </c>
      <c r="K1202" t="s">
        <v>4538</v>
      </c>
      <c r="L1202" t="s">
        <v>4537</v>
      </c>
      <c r="M1202" t="s">
        <v>458</v>
      </c>
      <c r="N1202">
        <v>2</v>
      </c>
      <c r="O1202" t="s">
        <v>4536</v>
      </c>
      <c r="P1202" t="s">
        <v>4535</v>
      </c>
      <c r="Q1202" t="s">
        <v>4534</v>
      </c>
      <c r="R1202" s="7">
        <v>37987</v>
      </c>
      <c r="S1202" s="8">
        <f t="shared" si="152"/>
        <v>2004</v>
      </c>
      <c r="T1202" s="8">
        <v>2004</v>
      </c>
      <c r="U1202" s="8">
        <f t="shared" si="153"/>
        <v>18</v>
      </c>
      <c r="V1202" s="7">
        <v>38078</v>
      </c>
      <c r="W1202" t="s">
        <v>608</v>
      </c>
      <c r="X1202" s="2">
        <v>0.21099999999999999</v>
      </c>
      <c r="Y1202" s="6">
        <f t="shared" si="150"/>
        <v>5.6325244921384904E-3</v>
      </c>
      <c r="AA1202">
        <v>9168516</v>
      </c>
      <c r="AB1202">
        <v>18936</v>
      </c>
      <c r="AD1202" t="s">
        <v>6</v>
      </c>
      <c r="AE1202" t="s">
        <v>607</v>
      </c>
      <c r="AF1202">
        <v>4</v>
      </c>
      <c r="AH1202" t="s">
        <v>4533</v>
      </c>
      <c r="AI1202" t="s">
        <v>4532</v>
      </c>
      <c r="AJ1202" t="s">
        <v>4531</v>
      </c>
      <c r="AK1202" t="s">
        <v>4530</v>
      </c>
      <c r="AL1202">
        <v>0</v>
      </c>
      <c r="AM1202" s="5">
        <f t="shared" si="154"/>
        <v>0</v>
      </c>
      <c r="AN1202" s="4">
        <f t="shared" si="151"/>
        <v>0</v>
      </c>
      <c r="AO1202" s="3"/>
      <c r="AP1202">
        <v>0</v>
      </c>
      <c r="AR1202" t="s">
        <v>1</v>
      </c>
      <c r="AT1202" s="2">
        <v>0.52500000000000002</v>
      </c>
      <c r="AU1202" s="1">
        <f t="shared" si="155"/>
        <v>0.39427671444969431</v>
      </c>
      <c r="AV1202" s="1">
        <f t="shared" si="156"/>
        <v>0.28162622460692455</v>
      </c>
      <c r="AW1202" s="1">
        <f t="shared" si="157"/>
        <v>0.1689757347641547</v>
      </c>
    </row>
    <row r="1203" spans="1:49" x14ac:dyDescent="0.2">
      <c r="A1203">
        <v>1201</v>
      </c>
      <c r="B1203" t="s">
        <v>4529</v>
      </c>
      <c r="C1203" t="s">
        <v>4528</v>
      </c>
      <c r="F1203" t="s">
        <v>4527</v>
      </c>
      <c r="G1203" t="s">
        <v>17</v>
      </c>
      <c r="H1203" t="s">
        <v>16</v>
      </c>
      <c r="I1203" t="s">
        <v>4526</v>
      </c>
      <c r="J1203" t="s">
        <v>4525</v>
      </c>
      <c r="K1203" t="s">
        <v>4524</v>
      </c>
      <c r="L1203" t="s">
        <v>4523</v>
      </c>
      <c r="M1203" t="s">
        <v>4522</v>
      </c>
      <c r="N1203">
        <v>3</v>
      </c>
      <c r="O1203" t="s">
        <v>4521</v>
      </c>
      <c r="P1203" t="s">
        <v>4520</v>
      </c>
      <c r="Q1203" t="s">
        <v>4519</v>
      </c>
      <c r="R1203" s="7">
        <v>37987</v>
      </c>
      <c r="S1203" s="8">
        <f t="shared" si="152"/>
        <v>2004</v>
      </c>
      <c r="T1203" s="8">
        <v>2004</v>
      </c>
      <c r="U1203" s="8">
        <f t="shared" si="153"/>
        <v>18</v>
      </c>
      <c r="V1203" s="7">
        <v>37987</v>
      </c>
      <c r="W1203" t="s">
        <v>4273</v>
      </c>
      <c r="X1203" s="2">
        <v>2.0099999999999998</v>
      </c>
      <c r="Y1203" s="6">
        <f t="shared" si="150"/>
        <v>5.3655802034115477E-2</v>
      </c>
      <c r="AA1203">
        <v>15361276</v>
      </c>
      <c r="AB1203">
        <v>18933</v>
      </c>
      <c r="AD1203" t="s">
        <v>6</v>
      </c>
      <c r="AE1203">
        <v>3</v>
      </c>
      <c r="AF1203">
        <v>1</v>
      </c>
      <c r="AH1203" t="s">
        <v>4518</v>
      </c>
      <c r="AI1203" t="s">
        <v>4517</v>
      </c>
      <c r="AJ1203" t="s">
        <v>4516</v>
      </c>
      <c r="AK1203" t="s">
        <v>4515</v>
      </c>
      <c r="AL1203">
        <v>38</v>
      </c>
      <c r="AM1203" s="5">
        <f t="shared" si="154"/>
        <v>2.1111111111111112</v>
      </c>
      <c r="AN1203" s="4">
        <f t="shared" si="151"/>
        <v>3.1974420463629096E-3</v>
      </c>
      <c r="AO1203" s="3"/>
      <c r="AP1203">
        <v>0</v>
      </c>
      <c r="AR1203" t="s">
        <v>1</v>
      </c>
      <c r="AT1203" s="2" t="s">
        <v>0</v>
      </c>
      <c r="AU1203" s="1">
        <f t="shared" si="155"/>
        <v>3.8518294037789702</v>
      </c>
      <c r="AV1203" s="1">
        <f t="shared" si="156"/>
        <v>2.8426622040239193</v>
      </c>
      <c r="AW1203" s="1">
        <f t="shared" si="157"/>
        <v>1.8334950042688678</v>
      </c>
    </row>
    <row r="1204" spans="1:49" x14ac:dyDescent="0.2">
      <c r="A1204">
        <v>1202</v>
      </c>
      <c r="B1204" t="s">
        <v>4514</v>
      </c>
      <c r="F1204" t="s">
        <v>4513</v>
      </c>
      <c r="G1204" t="s">
        <v>17</v>
      </c>
      <c r="H1204" t="s">
        <v>16</v>
      </c>
      <c r="I1204" t="s">
        <v>4512</v>
      </c>
      <c r="J1204" t="s">
        <v>4511</v>
      </c>
      <c r="K1204" t="s">
        <v>4510</v>
      </c>
      <c r="L1204" t="s">
        <v>4509</v>
      </c>
      <c r="M1204" t="s">
        <v>271</v>
      </c>
      <c r="N1204">
        <v>4</v>
      </c>
      <c r="O1204" t="s">
        <v>4508</v>
      </c>
      <c r="P1204" t="s">
        <v>4507</v>
      </c>
      <c r="Q1204" t="s">
        <v>4506</v>
      </c>
      <c r="R1204" s="7">
        <v>37987</v>
      </c>
      <c r="S1204" s="8">
        <f t="shared" si="152"/>
        <v>2004</v>
      </c>
      <c r="T1204" s="8">
        <v>2004</v>
      </c>
      <c r="U1204" s="8">
        <f t="shared" si="153"/>
        <v>18</v>
      </c>
      <c r="V1204" s="7">
        <v>38078</v>
      </c>
      <c r="W1204" t="s">
        <v>608</v>
      </c>
      <c r="X1204" s="2">
        <v>0.21099999999999999</v>
      </c>
      <c r="Y1204" s="6">
        <f t="shared" si="150"/>
        <v>5.6325244921384904E-3</v>
      </c>
      <c r="AA1204">
        <v>9168516</v>
      </c>
      <c r="AB1204">
        <v>18936</v>
      </c>
      <c r="AD1204" t="s">
        <v>6</v>
      </c>
      <c r="AE1204" t="s">
        <v>607</v>
      </c>
      <c r="AF1204">
        <v>4</v>
      </c>
      <c r="AH1204" t="s">
        <v>4505</v>
      </c>
      <c r="AI1204" t="s">
        <v>4504</v>
      </c>
      <c r="AJ1204" t="s">
        <v>4503</v>
      </c>
      <c r="AK1204" t="s">
        <v>4502</v>
      </c>
      <c r="AL1204">
        <v>0</v>
      </c>
      <c r="AM1204" s="5">
        <f t="shared" si="154"/>
        <v>0</v>
      </c>
      <c r="AN1204" s="4">
        <f t="shared" si="151"/>
        <v>0</v>
      </c>
      <c r="AO1204" s="3"/>
      <c r="AP1204">
        <v>0</v>
      </c>
      <c r="AR1204" t="s">
        <v>1</v>
      </c>
      <c r="AT1204" s="2">
        <v>0.52500000000000002</v>
      </c>
      <c r="AU1204" s="1">
        <f t="shared" si="155"/>
        <v>0.39427671444969431</v>
      </c>
      <c r="AV1204" s="1">
        <f t="shared" si="156"/>
        <v>0.28162622460692455</v>
      </c>
      <c r="AW1204" s="1">
        <f t="shared" si="157"/>
        <v>0.1689757347641547</v>
      </c>
    </row>
    <row r="1205" spans="1:49" x14ac:dyDescent="0.2">
      <c r="A1205">
        <v>1203</v>
      </c>
      <c r="B1205" t="s">
        <v>4501</v>
      </c>
      <c r="C1205" t="s">
        <v>4500</v>
      </c>
      <c r="F1205" t="s">
        <v>4499</v>
      </c>
      <c r="G1205" t="s">
        <v>17</v>
      </c>
      <c r="H1205" t="s">
        <v>16</v>
      </c>
      <c r="I1205" t="s">
        <v>4498</v>
      </c>
      <c r="J1205" t="s">
        <v>4497</v>
      </c>
      <c r="K1205" t="s">
        <v>4496</v>
      </c>
      <c r="L1205" t="s">
        <v>4495</v>
      </c>
      <c r="M1205" t="s">
        <v>4494</v>
      </c>
      <c r="N1205">
        <v>3</v>
      </c>
      <c r="O1205" t="s">
        <v>4493</v>
      </c>
      <c r="P1205" t="s">
        <v>4492</v>
      </c>
      <c r="Q1205" t="s">
        <v>4491</v>
      </c>
      <c r="R1205" s="7">
        <v>37987</v>
      </c>
      <c r="S1205" s="8">
        <f t="shared" si="152"/>
        <v>2004</v>
      </c>
      <c r="T1205" s="8">
        <v>2004</v>
      </c>
      <c r="U1205" s="8">
        <f t="shared" si="153"/>
        <v>18</v>
      </c>
      <c r="V1205" s="7">
        <v>37987</v>
      </c>
      <c r="W1205" t="s">
        <v>4273</v>
      </c>
      <c r="X1205" s="2">
        <v>2.0099999999999998</v>
      </c>
      <c r="Y1205" s="6">
        <f t="shared" si="150"/>
        <v>5.3655802034115477E-2</v>
      </c>
      <c r="AA1205">
        <v>15361276</v>
      </c>
      <c r="AB1205">
        <v>18933</v>
      </c>
      <c r="AD1205" t="s">
        <v>6</v>
      </c>
      <c r="AE1205">
        <v>3</v>
      </c>
      <c r="AF1205">
        <v>1</v>
      </c>
      <c r="AH1205" t="s">
        <v>4490</v>
      </c>
      <c r="AI1205" t="s">
        <v>4489</v>
      </c>
      <c r="AJ1205" t="s">
        <v>4488</v>
      </c>
      <c r="AK1205" t="s">
        <v>4487</v>
      </c>
      <c r="AL1205">
        <v>18</v>
      </c>
      <c r="AM1205" s="5">
        <f t="shared" si="154"/>
        <v>1</v>
      </c>
      <c r="AN1205" s="4">
        <f t="shared" si="151"/>
        <v>1.5145778114350624E-3</v>
      </c>
      <c r="AO1205" s="3"/>
      <c r="AP1205">
        <v>0</v>
      </c>
      <c r="AR1205" t="s">
        <v>1</v>
      </c>
      <c r="AT1205" s="2" t="s">
        <v>0</v>
      </c>
      <c r="AU1205" s="1">
        <f t="shared" si="155"/>
        <v>3.8013434767311352</v>
      </c>
      <c r="AV1205" s="1">
        <f t="shared" si="156"/>
        <v>2.7585189922775268</v>
      </c>
      <c r="AW1205" s="1">
        <f t="shared" si="157"/>
        <v>1.7156945078239185</v>
      </c>
    </row>
    <row r="1206" spans="1:49" x14ac:dyDescent="0.2">
      <c r="A1206">
        <v>1204</v>
      </c>
      <c r="B1206" t="s">
        <v>4486</v>
      </c>
      <c r="C1206" t="s">
        <v>4485</v>
      </c>
      <c r="E1206">
        <v>15154501</v>
      </c>
      <c r="F1206" t="s">
        <v>4484</v>
      </c>
      <c r="G1206" t="s">
        <v>17</v>
      </c>
      <c r="H1206" t="s">
        <v>16</v>
      </c>
      <c r="I1206" t="s">
        <v>4483</v>
      </c>
      <c r="J1206" t="s">
        <v>4478</v>
      </c>
      <c r="K1206" t="s">
        <v>4482</v>
      </c>
      <c r="L1206" t="s">
        <v>4481</v>
      </c>
      <c r="M1206" t="s">
        <v>64</v>
      </c>
      <c r="N1206">
        <v>2</v>
      </c>
      <c r="O1206" t="s">
        <v>4480</v>
      </c>
      <c r="P1206" t="s">
        <v>4479</v>
      </c>
      <c r="Q1206" t="s">
        <v>4478</v>
      </c>
      <c r="R1206" s="7">
        <v>37987</v>
      </c>
      <c r="S1206" s="8">
        <f t="shared" si="152"/>
        <v>2004</v>
      </c>
      <c r="T1206" s="8">
        <v>2004</v>
      </c>
      <c r="U1206" s="8">
        <f t="shared" si="153"/>
        <v>18</v>
      </c>
      <c r="V1206" s="7">
        <v>38078</v>
      </c>
      <c r="W1206" t="s">
        <v>4327</v>
      </c>
      <c r="X1206" s="2">
        <v>0.81799999999999995</v>
      </c>
      <c r="Y1206" s="6">
        <f t="shared" si="150"/>
        <v>2.1836042817863912E-2</v>
      </c>
      <c r="AA1206">
        <v>220493</v>
      </c>
      <c r="AB1206">
        <v>20465</v>
      </c>
      <c r="AD1206" t="s">
        <v>6</v>
      </c>
      <c r="AE1206">
        <v>97</v>
      </c>
      <c r="AF1206">
        <v>2</v>
      </c>
      <c r="AH1206" t="s">
        <v>4477</v>
      </c>
      <c r="AI1206" t="s">
        <v>4476</v>
      </c>
      <c r="AJ1206" t="s">
        <v>4475</v>
      </c>
      <c r="AK1206" t="s">
        <v>4474</v>
      </c>
      <c r="AL1206">
        <v>34</v>
      </c>
      <c r="AM1206" s="5">
        <f t="shared" si="154"/>
        <v>1.8888888888888888</v>
      </c>
      <c r="AN1206" s="4">
        <f t="shared" si="151"/>
        <v>2.86086919937734E-3</v>
      </c>
      <c r="AO1206" s="3"/>
      <c r="AP1206">
        <v>0</v>
      </c>
      <c r="AR1206" t="s">
        <v>1</v>
      </c>
      <c r="AT1206" s="2">
        <v>2.3809999999999998</v>
      </c>
      <c r="AU1206" s="1">
        <f t="shared" si="155"/>
        <v>1.6143490732317938</v>
      </c>
      <c r="AV1206" s="1">
        <f t="shared" si="156"/>
        <v>1.2348456008620625</v>
      </c>
      <c r="AW1206" s="1">
        <f t="shared" si="157"/>
        <v>0.85534212849233127</v>
      </c>
    </row>
    <row r="1207" spans="1:49" x14ac:dyDescent="0.2">
      <c r="A1207">
        <v>1205</v>
      </c>
      <c r="B1207" t="s">
        <v>4473</v>
      </c>
      <c r="F1207" t="s">
        <v>4472</v>
      </c>
      <c r="G1207" t="s">
        <v>17</v>
      </c>
      <c r="H1207" t="s">
        <v>16</v>
      </c>
      <c r="I1207" t="s">
        <v>4471</v>
      </c>
      <c r="J1207" t="s">
        <v>4470</v>
      </c>
      <c r="K1207" t="s">
        <v>4469</v>
      </c>
      <c r="L1207" t="s">
        <v>4468</v>
      </c>
      <c r="M1207" t="s">
        <v>271</v>
      </c>
      <c r="N1207">
        <v>3</v>
      </c>
      <c r="O1207" t="s">
        <v>4467</v>
      </c>
      <c r="P1207" t="s">
        <v>4466</v>
      </c>
      <c r="Q1207" t="s">
        <v>4465</v>
      </c>
      <c r="R1207" s="7">
        <v>37987</v>
      </c>
      <c r="S1207" s="8">
        <f t="shared" si="152"/>
        <v>2004</v>
      </c>
      <c r="T1207" s="8">
        <v>2004</v>
      </c>
      <c r="U1207" s="8">
        <f t="shared" si="153"/>
        <v>18</v>
      </c>
      <c r="V1207" s="7">
        <v>38078</v>
      </c>
      <c r="W1207" t="s">
        <v>608</v>
      </c>
      <c r="X1207" s="2">
        <v>0.21099999999999999</v>
      </c>
      <c r="Y1207" s="6">
        <f t="shared" si="150"/>
        <v>5.6325244921384904E-3</v>
      </c>
      <c r="AA1207">
        <v>9168516</v>
      </c>
      <c r="AB1207">
        <v>18936</v>
      </c>
      <c r="AD1207" t="s">
        <v>6</v>
      </c>
      <c r="AE1207" t="s">
        <v>607</v>
      </c>
      <c r="AF1207">
        <v>4</v>
      </c>
      <c r="AH1207" t="s">
        <v>4464</v>
      </c>
      <c r="AI1207" t="s">
        <v>4463</v>
      </c>
      <c r="AJ1207" t="s">
        <v>4462</v>
      </c>
      <c r="AK1207" t="s">
        <v>4461</v>
      </c>
      <c r="AL1207">
        <v>2</v>
      </c>
      <c r="AM1207" s="5">
        <f t="shared" si="154"/>
        <v>0.1111111111111111</v>
      </c>
      <c r="AN1207" s="4">
        <f t="shared" si="151"/>
        <v>1.682864234927847E-4</v>
      </c>
      <c r="AO1207" s="3"/>
      <c r="AP1207">
        <v>0</v>
      </c>
      <c r="AR1207" t="s">
        <v>1</v>
      </c>
      <c r="AT1207" s="2">
        <v>0.52500000000000002</v>
      </c>
      <c r="AU1207" s="1">
        <f t="shared" si="155"/>
        <v>0.39932530715447784</v>
      </c>
      <c r="AV1207" s="1">
        <f t="shared" si="156"/>
        <v>0.29004054578156374</v>
      </c>
      <c r="AW1207" s="1">
        <f t="shared" si="157"/>
        <v>0.18075578440864964</v>
      </c>
    </row>
    <row r="1208" spans="1:49" x14ac:dyDescent="0.2">
      <c r="A1208">
        <v>1206</v>
      </c>
      <c r="B1208" t="s">
        <v>4460</v>
      </c>
      <c r="F1208" t="s">
        <v>4459</v>
      </c>
      <c r="G1208" t="s">
        <v>17</v>
      </c>
      <c r="H1208" t="s">
        <v>16</v>
      </c>
      <c r="I1208" t="s">
        <v>4458</v>
      </c>
      <c r="J1208" t="s">
        <v>4457</v>
      </c>
      <c r="K1208" t="s">
        <v>4456</v>
      </c>
      <c r="L1208" t="s">
        <v>4455</v>
      </c>
      <c r="M1208" t="s">
        <v>44</v>
      </c>
      <c r="N1208">
        <v>4</v>
      </c>
      <c r="O1208" t="s">
        <v>4454</v>
      </c>
      <c r="P1208" t="s">
        <v>4453</v>
      </c>
      <c r="Q1208" t="s">
        <v>4452</v>
      </c>
      <c r="R1208" s="7">
        <v>37987</v>
      </c>
      <c r="S1208" s="8">
        <f t="shared" si="152"/>
        <v>2004</v>
      </c>
      <c r="T1208" s="8">
        <v>2004</v>
      </c>
      <c r="U1208" s="8">
        <f t="shared" si="153"/>
        <v>18</v>
      </c>
      <c r="V1208" s="7">
        <v>38078</v>
      </c>
      <c r="W1208" t="s">
        <v>608</v>
      </c>
      <c r="X1208" s="2">
        <v>0.21099999999999999</v>
      </c>
      <c r="Y1208" s="6">
        <f t="shared" si="150"/>
        <v>5.6325244921384904E-3</v>
      </c>
      <c r="AA1208">
        <v>9168516</v>
      </c>
      <c r="AB1208">
        <v>18936</v>
      </c>
      <c r="AD1208" t="s">
        <v>6</v>
      </c>
      <c r="AE1208" t="s">
        <v>607</v>
      </c>
      <c r="AF1208">
        <v>4</v>
      </c>
      <c r="AH1208" t="s">
        <v>4451</v>
      </c>
      <c r="AI1208" t="s">
        <v>4450</v>
      </c>
      <c r="AJ1208" t="s">
        <v>4449</v>
      </c>
      <c r="AK1208" t="s">
        <v>4448</v>
      </c>
      <c r="AL1208">
        <v>1</v>
      </c>
      <c r="AM1208" s="5">
        <f t="shared" si="154"/>
        <v>5.5555555555555552E-2</v>
      </c>
      <c r="AN1208" s="4">
        <f t="shared" si="151"/>
        <v>8.4143211746392349E-5</v>
      </c>
      <c r="AO1208" s="3"/>
      <c r="AP1208">
        <v>0</v>
      </c>
      <c r="AR1208" t="s">
        <v>1</v>
      </c>
      <c r="AT1208" s="2">
        <v>0.52500000000000002</v>
      </c>
      <c r="AU1208" s="1">
        <f t="shared" si="155"/>
        <v>0.39680101080208607</v>
      </c>
      <c r="AV1208" s="1">
        <f t="shared" si="156"/>
        <v>0.28583338519424412</v>
      </c>
      <c r="AW1208" s="1">
        <f t="shared" si="157"/>
        <v>0.17486575958640219</v>
      </c>
    </row>
    <row r="1209" spans="1:49" x14ac:dyDescent="0.2">
      <c r="A1209">
        <v>1207</v>
      </c>
      <c r="B1209" t="s">
        <v>4447</v>
      </c>
      <c r="C1209" t="s">
        <v>4446</v>
      </c>
      <c r="F1209" t="s">
        <v>4445</v>
      </c>
      <c r="G1209" t="s">
        <v>17</v>
      </c>
      <c r="H1209" t="s">
        <v>16</v>
      </c>
      <c r="I1209" t="s">
        <v>4444</v>
      </c>
      <c r="J1209" t="s">
        <v>4443</v>
      </c>
      <c r="K1209" t="s">
        <v>4442</v>
      </c>
      <c r="L1209" t="s">
        <v>4441</v>
      </c>
      <c r="M1209" t="s">
        <v>4440</v>
      </c>
      <c r="N1209">
        <v>2</v>
      </c>
      <c r="O1209" t="s">
        <v>4439</v>
      </c>
      <c r="P1209" t="s">
        <v>4438</v>
      </c>
      <c r="Q1209" t="s">
        <v>4437</v>
      </c>
      <c r="R1209" s="7">
        <v>37987</v>
      </c>
      <c r="S1209" s="8">
        <f t="shared" si="152"/>
        <v>2004</v>
      </c>
      <c r="T1209" s="8">
        <v>2004</v>
      </c>
      <c r="U1209" s="8">
        <f t="shared" si="153"/>
        <v>18</v>
      </c>
      <c r="V1209" s="7">
        <v>37987</v>
      </c>
      <c r="W1209" t="s">
        <v>4273</v>
      </c>
      <c r="X1209" s="2">
        <v>2.0099999999999998</v>
      </c>
      <c r="Y1209" s="6">
        <f t="shared" si="150"/>
        <v>5.3655802034115477E-2</v>
      </c>
      <c r="AA1209">
        <v>15361276</v>
      </c>
      <c r="AB1209">
        <v>18933</v>
      </c>
      <c r="AD1209" t="s">
        <v>6</v>
      </c>
      <c r="AE1209">
        <v>3</v>
      </c>
      <c r="AF1209">
        <v>1</v>
      </c>
      <c r="AH1209" t="s">
        <v>4436</v>
      </c>
      <c r="AI1209" t="s">
        <v>4435</v>
      </c>
      <c r="AJ1209" t="s">
        <v>4434</v>
      </c>
      <c r="AK1209" t="s">
        <v>4433</v>
      </c>
      <c r="AL1209">
        <v>3</v>
      </c>
      <c r="AM1209" s="5">
        <f t="shared" si="154"/>
        <v>0.16666666666666666</v>
      </c>
      <c r="AN1209" s="4">
        <f t="shared" si="151"/>
        <v>2.5242963523917705E-4</v>
      </c>
      <c r="AO1209" s="3"/>
      <c r="AP1209">
        <v>0</v>
      </c>
      <c r="AQ1209" t="s">
        <v>4432</v>
      </c>
      <c r="AR1209" t="s">
        <v>1</v>
      </c>
      <c r="AS1209" t="s">
        <v>4431</v>
      </c>
      <c r="AT1209" s="2" t="s">
        <v>0</v>
      </c>
      <c r="AU1209" s="1">
        <f t="shared" si="155"/>
        <v>3.7634790314452582</v>
      </c>
      <c r="AV1209" s="1">
        <f t="shared" si="156"/>
        <v>2.6954115834677328</v>
      </c>
      <c r="AW1209" s="1">
        <f t="shared" si="157"/>
        <v>1.6273441354902065</v>
      </c>
    </row>
    <row r="1210" spans="1:49" x14ac:dyDescent="0.2">
      <c r="A1210">
        <v>1208</v>
      </c>
      <c r="B1210" t="s">
        <v>4430</v>
      </c>
      <c r="C1210" t="s">
        <v>4429</v>
      </c>
      <c r="F1210" t="s">
        <v>4428</v>
      </c>
      <c r="G1210" t="s">
        <v>17</v>
      </c>
      <c r="H1210" t="s">
        <v>16</v>
      </c>
      <c r="I1210" t="s">
        <v>4427</v>
      </c>
      <c r="J1210" t="s">
        <v>4426</v>
      </c>
      <c r="K1210" t="s">
        <v>4425</v>
      </c>
      <c r="L1210" t="s">
        <v>4424</v>
      </c>
      <c r="M1210" t="s">
        <v>4423</v>
      </c>
      <c r="N1210">
        <v>5</v>
      </c>
      <c r="O1210" t="s">
        <v>4422</v>
      </c>
      <c r="P1210" t="s">
        <v>4421</v>
      </c>
      <c r="Q1210" t="s">
        <v>4420</v>
      </c>
      <c r="R1210" s="7">
        <v>37987</v>
      </c>
      <c r="S1210" s="8">
        <f t="shared" si="152"/>
        <v>2004</v>
      </c>
      <c r="T1210" s="8">
        <v>2004</v>
      </c>
      <c r="U1210" s="8">
        <f t="shared" si="153"/>
        <v>18</v>
      </c>
      <c r="V1210" s="7">
        <v>37987</v>
      </c>
      <c r="W1210" t="s">
        <v>4273</v>
      </c>
      <c r="X1210" s="2">
        <v>2.0099999999999998</v>
      </c>
      <c r="Y1210" s="6">
        <f t="shared" si="150"/>
        <v>5.3655802034115477E-2</v>
      </c>
      <c r="AA1210">
        <v>15361276</v>
      </c>
      <c r="AB1210">
        <v>18933</v>
      </c>
      <c r="AD1210" t="s">
        <v>6</v>
      </c>
      <c r="AE1210">
        <v>3</v>
      </c>
      <c r="AF1210">
        <v>1</v>
      </c>
      <c r="AH1210" t="s">
        <v>4419</v>
      </c>
      <c r="AI1210" t="s">
        <v>4418</v>
      </c>
      <c r="AJ1210" t="s">
        <v>4417</v>
      </c>
      <c r="AK1210" t="s">
        <v>4416</v>
      </c>
      <c r="AL1210">
        <v>26</v>
      </c>
      <c r="AM1210" s="5">
        <f t="shared" si="154"/>
        <v>1.4444444444444444</v>
      </c>
      <c r="AN1210" s="4">
        <f t="shared" si="151"/>
        <v>2.1877235054062012E-3</v>
      </c>
      <c r="AO1210" s="3"/>
      <c r="AP1210">
        <v>0</v>
      </c>
      <c r="AR1210" t="s">
        <v>1</v>
      </c>
      <c r="AT1210" s="2" t="s">
        <v>0</v>
      </c>
      <c r="AU1210" s="1">
        <f t="shared" si="155"/>
        <v>3.8215378475502693</v>
      </c>
      <c r="AV1210" s="1">
        <f t="shared" si="156"/>
        <v>2.7921762769760838</v>
      </c>
      <c r="AW1210" s="1">
        <f t="shared" si="157"/>
        <v>1.7628147064018982</v>
      </c>
    </row>
    <row r="1211" spans="1:49" x14ac:dyDescent="0.2">
      <c r="A1211">
        <v>1209</v>
      </c>
      <c r="B1211" t="s">
        <v>4415</v>
      </c>
      <c r="C1211" t="s">
        <v>4414</v>
      </c>
      <c r="F1211" t="s">
        <v>4413</v>
      </c>
      <c r="G1211" t="s">
        <v>17</v>
      </c>
      <c r="H1211" t="s">
        <v>16</v>
      </c>
      <c r="I1211" t="s">
        <v>4412</v>
      </c>
      <c r="J1211">
        <v>60007313</v>
      </c>
      <c r="K1211" t="s">
        <v>4411</v>
      </c>
      <c r="L1211" t="s">
        <v>4410</v>
      </c>
      <c r="M1211" t="s">
        <v>120</v>
      </c>
      <c r="N1211">
        <v>1</v>
      </c>
      <c r="O1211" t="s">
        <v>4409</v>
      </c>
      <c r="P1211">
        <v>7005975575</v>
      </c>
      <c r="Q1211">
        <v>60007313</v>
      </c>
      <c r="R1211" s="7">
        <v>37987</v>
      </c>
      <c r="S1211" s="8">
        <f t="shared" si="152"/>
        <v>2004</v>
      </c>
      <c r="T1211" s="8">
        <v>2004</v>
      </c>
      <c r="U1211" s="8">
        <f t="shared" si="153"/>
        <v>18</v>
      </c>
      <c r="V1211" s="7">
        <v>38108</v>
      </c>
      <c r="W1211" t="s">
        <v>4349</v>
      </c>
      <c r="X1211" s="2">
        <v>0.24099999999999999</v>
      </c>
      <c r="Y1211" s="6">
        <f t="shared" si="150"/>
        <v>6.4333573583193185E-3</v>
      </c>
      <c r="AA1211">
        <v>305316</v>
      </c>
      <c r="AB1211">
        <v>21064</v>
      </c>
      <c r="AC1211">
        <v>21578745</v>
      </c>
      <c r="AD1211" t="s">
        <v>6</v>
      </c>
      <c r="AE1211">
        <v>38</v>
      </c>
      <c r="AF1211">
        <v>1</v>
      </c>
      <c r="AH1211" t="s">
        <v>4408</v>
      </c>
      <c r="AI1211" t="s">
        <v>4407</v>
      </c>
      <c r="AJ1211" t="s">
        <v>4406</v>
      </c>
      <c r="AK1211" t="s">
        <v>4405</v>
      </c>
      <c r="AL1211">
        <v>19</v>
      </c>
      <c r="AM1211" s="5">
        <f t="shared" si="154"/>
        <v>1.0555555555555556</v>
      </c>
      <c r="AN1211" s="4">
        <f t="shared" si="151"/>
        <v>1.5987210231814548E-3</v>
      </c>
      <c r="AO1211" s="3"/>
      <c r="AP1211">
        <v>0</v>
      </c>
      <c r="AR1211" t="s">
        <v>1</v>
      </c>
      <c r="AT1211" s="2">
        <v>0.52700000000000002</v>
      </c>
      <c r="AU1211" s="1">
        <f t="shared" si="155"/>
        <v>0.49829664577779587</v>
      </c>
      <c r="AV1211" s="1">
        <f t="shared" si="156"/>
        <v>0.40160391907503867</v>
      </c>
      <c r="AW1211" s="1">
        <f t="shared" si="157"/>
        <v>0.30491119237228137</v>
      </c>
    </row>
    <row r="1212" spans="1:49" x14ac:dyDescent="0.2">
      <c r="A1212">
        <v>1210</v>
      </c>
      <c r="B1212" t="s">
        <v>4404</v>
      </c>
      <c r="F1212" t="s">
        <v>4403</v>
      </c>
      <c r="G1212" t="s">
        <v>17</v>
      </c>
      <c r="H1212" t="s">
        <v>16</v>
      </c>
      <c r="I1212" t="s">
        <v>4402</v>
      </c>
      <c r="J1212" t="s">
        <v>4401</v>
      </c>
      <c r="K1212" t="s">
        <v>4400</v>
      </c>
      <c r="L1212" t="s">
        <v>4399</v>
      </c>
      <c r="M1212" t="s">
        <v>271</v>
      </c>
      <c r="N1212">
        <v>3</v>
      </c>
      <c r="O1212" t="s">
        <v>4398</v>
      </c>
      <c r="P1212" t="s">
        <v>4397</v>
      </c>
      <c r="Q1212" t="s">
        <v>4396</v>
      </c>
      <c r="R1212" s="7">
        <v>37987</v>
      </c>
      <c r="S1212" s="8">
        <f t="shared" si="152"/>
        <v>2004</v>
      </c>
      <c r="T1212" s="8">
        <v>2004</v>
      </c>
      <c r="U1212" s="8">
        <f t="shared" si="153"/>
        <v>18</v>
      </c>
      <c r="V1212" s="7">
        <v>38078</v>
      </c>
      <c r="W1212" t="s">
        <v>608</v>
      </c>
      <c r="X1212" s="2">
        <v>0.21099999999999999</v>
      </c>
      <c r="Y1212" s="6">
        <f t="shared" si="150"/>
        <v>5.6325244921384904E-3</v>
      </c>
      <c r="AA1212">
        <v>9168516</v>
      </c>
      <c r="AB1212">
        <v>18936</v>
      </c>
      <c r="AD1212" t="s">
        <v>6</v>
      </c>
      <c r="AE1212" t="s">
        <v>607</v>
      </c>
      <c r="AF1212">
        <v>4</v>
      </c>
      <c r="AH1212" t="s">
        <v>4395</v>
      </c>
      <c r="AI1212" t="s">
        <v>4394</v>
      </c>
      <c r="AJ1212" t="s">
        <v>4393</v>
      </c>
      <c r="AK1212" t="s">
        <v>4392</v>
      </c>
      <c r="AL1212">
        <v>2</v>
      </c>
      <c r="AM1212" s="5">
        <f t="shared" si="154"/>
        <v>0.1111111111111111</v>
      </c>
      <c r="AN1212" s="4">
        <f t="shared" si="151"/>
        <v>1.682864234927847E-4</v>
      </c>
      <c r="AO1212" s="3"/>
      <c r="AP1212">
        <v>0</v>
      </c>
      <c r="AR1212" t="s">
        <v>1</v>
      </c>
      <c r="AT1212" s="2">
        <v>0.52500000000000002</v>
      </c>
      <c r="AU1212" s="1">
        <f t="shared" si="155"/>
        <v>0.39932530715447784</v>
      </c>
      <c r="AV1212" s="1">
        <f t="shared" si="156"/>
        <v>0.29004054578156374</v>
      </c>
      <c r="AW1212" s="1">
        <f t="shared" si="157"/>
        <v>0.18075578440864964</v>
      </c>
    </row>
    <row r="1213" spans="1:49" x14ac:dyDescent="0.2">
      <c r="A1213">
        <v>1211</v>
      </c>
      <c r="B1213" t="s">
        <v>4391</v>
      </c>
      <c r="F1213" t="s">
        <v>4390</v>
      </c>
      <c r="G1213" t="s">
        <v>17</v>
      </c>
      <c r="H1213" t="s">
        <v>16</v>
      </c>
      <c r="I1213" t="s">
        <v>4389</v>
      </c>
      <c r="J1213" t="s">
        <v>4388</v>
      </c>
      <c r="K1213" t="s">
        <v>4387</v>
      </c>
      <c r="L1213" t="s">
        <v>4386</v>
      </c>
      <c r="M1213" t="s">
        <v>271</v>
      </c>
      <c r="N1213">
        <v>3</v>
      </c>
      <c r="O1213" t="s">
        <v>4385</v>
      </c>
      <c r="P1213" t="s">
        <v>4384</v>
      </c>
      <c r="Q1213" t="s">
        <v>4383</v>
      </c>
      <c r="R1213" s="7">
        <v>37987</v>
      </c>
      <c r="S1213" s="8">
        <f t="shared" si="152"/>
        <v>2004</v>
      </c>
      <c r="T1213" s="8">
        <v>2004</v>
      </c>
      <c r="U1213" s="8">
        <f t="shared" si="153"/>
        <v>18</v>
      </c>
      <c r="V1213" s="7">
        <v>38078</v>
      </c>
      <c r="W1213" t="s">
        <v>608</v>
      </c>
      <c r="X1213" s="2">
        <v>0.21099999999999999</v>
      </c>
      <c r="Y1213" s="6">
        <f t="shared" si="150"/>
        <v>5.6325244921384904E-3</v>
      </c>
      <c r="AA1213">
        <v>9168516</v>
      </c>
      <c r="AB1213">
        <v>18936</v>
      </c>
      <c r="AD1213" t="s">
        <v>6</v>
      </c>
      <c r="AE1213" t="s">
        <v>607</v>
      </c>
      <c r="AF1213">
        <v>4</v>
      </c>
      <c r="AH1213" t="s">
        <v>4382</v>
      </c>
      <c r="AI1213" t="s">
        <v>4381</v>
      </c>
      <c r="AJ1213" t="s">
        <v>4380</v>
      </c>
      <c r="AK1213" t="s">
        <v>4379</v>
      </c>
      <c r="AL1213">
        <v>1</v>
      </c>
      <c r="AM1213" s="5">
        <f t="shared" si="154"/>
        <v>5.5555555555555552E-2</v>
      </c>
      <c r="AN1213" s="4">
        <f t="shared" si="151"/>
        <v>8.4143211746392349E-5</v>
      </c>
      <c r="AO1213" s="3"/>
      <c r="AP1213">
        <v>0</v>
      </c>
      <c r="AR1213" t="s">
        <v>1</v>
      </c>
      <c r="AT1213" s="2">
        <v>0.52500000000000002</v>
      </c>
      <c r="AU1213" s="1">
        <f t="shared" si="155"/>
        <v>0.39680101080208607</v>
      </c>
      <c r="AV1213" s="1">
        <f t="shared" si="156"/>
        <v>0.28583338519424412</v>
      </c>
      <c r="AW1213" s="1">
        <f t="shared" si="157"/>
        <v>0.17486575958640219</v>
      </c>
    </row>
    <row r="1214" spans="1:49" x14ac:dyDescent="0.2">
      <c r="A1214">
        <v>1212</v>
      </c>
      <c r="B1214" t="s">
        <v>4378</v>
      </c>
      <c r="C1214" t="s">
        <v>4377</v>
      </c>
      <c r="F1214" t="s">
        <v>4376</v>
      </c>
      <c r="G1214" t="s">
        <v>17</v>
      </c>
      <c r="H1214" t="s">
        <v>16</v>
      </c>
      <c r="I1214" t="s">
        <v>4375</v>
      </c>
      <c r="J1214" t="s">
        <v>1824</v>
      </c>
      <c r="K1214" t="s">
        <v>1823</v>
      </c>
      <c r="L1214" t="s">
        <v>1822</v>
      </c>
      <c r="M1214" t="s">
        <v>1821</v>
      </c>
      <c r="N1214">
        <v>3</v>
      </c>
      <c r="O1214" t="s">
        <v>4374</v>
      </c>
      <c r="P1214" t="s">
        <v>4373</v>
      </c>
      <c r="Q1214" t="s">
        <v>4372</v>
      </c>
      <c r="R1214" s="7">
        <v>37987</v>
      </c>
      <c r="S1214" s="8">
        <f t="shared" si="152"/>
        <v>2004</v>
      </c>
      <c r="T1214" s="8">
        <v>2004</v>
      </c>
      <c r="U1214" s="8">
        <f t="shared" si="153"/>
        <v>18</v>
      </c>
      <c r="V1214" s="7">
        <v>37987</v>
      </c>
      <c r="W1214" t="s">
        <v>4273</v>
      </c>
      <c r="X1214" s="2">
        <v>2.0099999999999998</v>
      </c>
      <c r="Y1214" s="6">
        <f t="shared" si="150"/>
        <v>5.3655802034115477E-2</v>
      </c>
      <c r="AA1214">
        <v>15361276</v>
      </c>
      <c r="AB1214">
        <v>18933</v>
      </c>
      <c r="AD1214" t="s">
        <v>6</v>
      </c>
      <c r="AE1214">
        <v>3</v>
      </c>
      <c r="AF1214">
        <v>1</v>
      </c>
      <c r="AH1214" t="s">
        <v>4371</v>
      </c>
      <c r="AI1214" t="s">
        <v>4370</v>
      </c>
      <c r="AJ1214" t="s">
        <v>4369</v>
      </c>
      <c r="AK1214" t="s">
        <v>4368</v>
      </c>
      <c r="AL1214">
        <v>63</v>
      </c>
      <c r="AM1214" s="5">
        <f t="shared" si="154"/>
        <v>3.5</v>
      </c>
      <c r="AN1214" s="4">
        <f t="shared" si="151"/>
        <v>5.301022340022719E-3</v>
      </c>
      <c r="AO1214" s="3"/>
      <c r="AP1214">
        <v>0</v>
      </c>
      <c r="AR1214" t="s">
        <v>1</v>
      </c>
      <c r="AS1214" t="s">
        <v>4367</v>
      </c>
      <c r="AT1214" s="2" t="s">
        <v>0</v>
      </c>
      <c r="AU1214" s="1">
        <f t="shared" si="155"/>
        <v>3.9149368125887642</v>
      </c>
      <c r="AV1214" s="1">
        <f t="shared" si="156"/>
        <v>2.9478412187069098</v>
      </c>
      <c r="AW1214" s="1">
        <f t="shared" si="157"/>
        <v>1.9807456248250546</v>
      </c>
    </row>
    <row r="1215" spans="1:49" x14ac:dyDescent="0.2">
      <c r="A1215">
        <v>1213</v>
      </c>
      <c r="B1215" t="s">
        <v>4366</v>
      </c>
      <c r="F1215" t="s">
        <v>4365</v>
      </c>
      <c r="G1215" t="s">
        <v>17</v>
      </c>
      <c r="H1215" t="s">
        <v>16</v>
      </c>
      <c r="I1215" t="s">
        <v>1214</v>
      </c>
      <c r="J1215">
        <v>60014237</v>
      </c>
      <c r="K1215" t="s">
        <v>4364</v>
      </c>
      <c r="L1215" t="s">
        <v>931</v>
      </c>
      <c r="M1215" t="s">
        <v>362</v>
      </c>
      <c r="N1215">
        <v>2</v>
      </c>
      <c r="O1215" t="s">
        <v>4363</v>
      </c>
      <c r="P1215" t="s">
        <v>4362</v>
      </c>
      <c r="Q1215" t="s">
        <v>4361</v>
      </c>
      <c r="R1215" s="7">
        <v>37987</v>
      </c>
      <c r="S1215" s="8">
        <f t="shared" si="152"/>
        <v>2004</v>
      </c>
      <c r="T1215" s="8">
        <v>2004</v>
      </c>
      <c r="U1215" s="8">
        <f t="shared" si="153"/>
        <v>18</v>
      </c>
      <c r="V1215" s="7">
        <v>38078</v>
      </c>
      <c r="W1215" t="s">
        <v>608</v>
      </c>
      <c r="X1215" s="2">
        <v>0.21099999999999999</v>
      </c>
      <c r="Y1215" s="6">
        <f t="shared" si="150"/>
        <v>5.6325244921384904E-3</v>
      </c>
      <c r="AA1215">
        <v>9168516</v>
      </c>
      <c r="AB1215">
        <v>18936</v>
      </c>
      <c r="AD1215" t="s">
        <v>6</v>
      </c>
      <c r="AE1215" t="s">
        <v>607</v>
      </c>
      <c r="AF1215">
        <v>4</v>
      </c>
      <c r="AH1215" t="s">
        <v>4360</v>
      </c>
      <c r="AI1215" t="s">
        <v>4359</v>
      </c>
      <c r="AJ1215" t="s">
        <v>4358</v>
      </c>
      <c r="AK1215" t="s">
        <v>4357</v>
      </c>
      <c r="AL1215">
        <v>0</v>
      </c>
      <c r="AM1215" s="5">
        <f t="shared" si="154"/>
        <v>0</v>
      </c>
      <c r="AN1215" s="4">
        <f t="shared" si="151"/>
        <v>0</v>
      </c>
      <c r="AO1215" s="3"/>
      <c r="AP1215">
        <v>0</v>
      </c>
      <c r="AR1215" t="s">
        <v>1</v>
      </c>
      <c r="AT1215" s="2">
        <v>0.52500000000000002</v>
      </c>
      <c r="AU1215" s="1">
        <f t="shared" si="155"/>
        <v>0.39427671444969431</v>
      </c>
      <c r="AV1215" s="1">
        <f t="shared" si="156"/>
        <v>0.28162622460692455</v>
      </c>
      <c r="AW1215" s="1">
        <f t="shared" si="157"/>
        <v>0.1689757347641547</v>
      </c>
    </row>
    <row r="1216" spans="1:49" x14ac:dyDescent="0.2">
      <c r="A1216">
        <v>1214</v>
      </c>
      <c r="B1216" t="s">
        <v>4356</v>
      </c>
      <c r="C1216" t="s">
        <v>4355</v>
      </c>
      <c r="F1216" t="s">
        <v>4354</v>
      </c>
      <c r="G1216" t="s">
        <v>17</v>
      </c>
      <c r="H1216" t="s">
        <v>16</v>
      </c>
      <c r="I1216" t="s">
        <v>4353</v>
      </c>
      <c r="J1216">
        <v>60032179</v>
      </c>
      <c r="K1216" t="s">
        <v>4352</v>
      </c>
      <c r="L1216" t="s">
        <v>4351</v>
      </c>
      <c r="M1216" t="s">
        <v>120</v>
      </c>
      <c r="N1216">
        <v>1</v>
      </c>
      <c r="O1216" t="s">
        <v>4350</v>
      </c>
      <c r="P1216">
        <v>7404149969</v>
      </c>
      <c r="Q1216">
        <v>60032179</v>
      </c>
      <c r="R1216" s="7">
        <v>37987</v>
      </c>
      <c r="S1216" s="8">
        <f t="shared" si="152"/>
        <v>2004</v>
      </c>
      <c r="T1216" s="8">
        <v>2004</v>
      </c>
      <c r="U1216" s="8">
        <f t="shared" si="153"/>
        <v>18</v>
      </c>
      <c r="V1216" s="7">
        <v>38108</v>
      </c>
      <c r="W1216" t="s">
        <v>4349</v>
      </c>
      <c r="X1216" s="2">
        <v>0.24099999999999999</v>
      </c>
      <c r="Y1216" s="6">
        <f t="shared" si="150"/>
        <v>6.4333573583193185E-3</v>
      </c>
      <c r="AA1216">
        <v>305316</v>
      </c>
      <c r="AB1216">
        <v>21064</v>
      </c>
      <c r="AC1216">
        <v>21578745</v>
      </c>
      <c r="AD1216" t="s">
        <v>6</v>
      </c>
      <c r="AE1216">
        <v>38</v>
      </c>
      <c r="AF1216">
        <v>1</v>
      </c>
      <c r="AH1216" t="s">
        <v>4348</v>
      </c>
      <c r="AI1216" t="s">
        <v>4347</v>
      </c>
      <c r="AJ1216" t="s">
        <v>4346</v>
      </c>
      <c r="AK1216" t="s">
        <v>4345</v>
      </c>
      <c r="AL1216">
        <v>8</v>
      </c>
      <c r="AM1216" s="5">
        <f t="shared" si="154"/>
        <v>0.44444444444444442</v>
      </c>
      <c r="AN1216" s="4">
        <f t="shared" si="151"/>
        <v>6.7314569397113879E-4</v>
      </c>
      <c r="AO1216" s="3"/>
      <c r="AP1216">
        <v>0</v>
      </c>
      <c r="AQ1216" t="s">
        <v>55</v>
      </c>
      <c r="AR1216">
        <v>900159</v>
      </c>
      <c r="AS1216" t="s">
        <v>53</v>
      </c>
      <c r="AT1216" s="2">
        <v>0.52700000000000002</v>
      </c>
      <c r="AU1216" s="1">
        <f t="shared" si="155"/>
        <v>0.47052938590148646</v>
      </c>
      <c r="AV1216" s="1">
        <f t="shared" si="156"/>
        <v>0.35532515261452285</v>
      </c>
      <c r="AW1216" s="1">
        <f t="shared" si="157"/>
        <v>0.24012091932755927</v>
      </c>
    </row>
    <row r="1217" spans="1:49" x14ac:dyDescent="0.2">
      <c r="A1217">
        <v>1215</v>
      </c>
      <c r="B1217" t="s">
        <v>4344</v>
      </c>
      <c r="F1217" t="s">
        <v>4343</v>
      </c>
      <c r="G1217" t="s">
        <v>17</v>
      </c>
      <c r="H1217" t="s">
        <v>16</v>
      </c>
      <c r="I1217" t="s">
        <v>2908</v>
      </c>
      <c r="J1217">
        <v>60032315</v>
      </c>
      <c r="K1217" t="s">
        <v>736</v>
      </c>
      <c r="L1217" t="s">
        <v>735</v>
      </c>
      <c r="M1217" t="s">
        <v>565</v>
      </c>
      <c r="N1217">
        <v>2</v>
      </c>
      <c r="O1217" t="s">
        <v>2906</v>
      </c>
      <c r="P1217" t="s">
        <v>2905</v>
      </c>
      <c r="Q1217" t="s">
        <v>732</v>
      </c>
      <c r="R1217" s="7">
        <v>37987</v>
      </c>
      <c r="S1217" s="8">
        <f t="shared" si="152"/>
        <v>2004</v>
      </c>
      <c r="T1217" s="8">
        <v>2004</v>
      </c>
      <c r="U1217" s="8">
        <f t="shared" si="153"/>
        <v>18</v>
      </c>
      <c r="V1217" s="7">
        <v>38078</v>
      </c>
      <c r="W1217" t="s">
        <v>608</v>
      </c>
      <c r="X1217" s="2">
        <v>0.21099999999999999</v>
      </c>
      <c r="Y1217" s="6">
        <f t="shared" si="150"/>
        <v>5.6325244921384904E-3</v>
      </c>
      <c r="AA1217">
        <v>9168516</v>
      </c>
      <c r="AB1217">
        <v>18936</v>
      </c>
      <c r="AD1217" t="s">
        <v>6</v>
      </c>
      <c r="AE1217" t="s">
        <v>607</v>
      </c>
      <c r="AF1217">
        <v>4</v>
      </c>
      <c r="AH1217" t="s">
        <v>4342</v>
      </c>
      <c r="AI1217" t="s">
        <v>4341</v>
      </c>
      <c r="AJ1217" t="s">
        <v>4340</v>
      </c>
      <c r="AK1217" t="s">
        <v>4339</v>
      </c>
      <c r="AL1217">
        <v>2</v>
      </c>
      <c r="AM1217" s="5">
        <f t="shared" si="154"/>
        <v>0.1111111111111111</v>
      </c>
      <c r="AN1217" s="4">
        <f t="shared" si="151"/>
        <v>1.682864234927847E-4</v>
      </c>
      <c r="AO1217" s="3"/>
      <c r="AP1217">
        <v>0</v>
      </c>
      <c r="AR1217" t="s">
        <v>1</v>
      </c>
      <c r="AT1217" s="2">
        <v>0.52500000000000002</v>
      </c>
      <c r="AU1217" s="1">
        <f t="shared" si="155"/>
        <v>0.39932530715447784</v>
      </c>
      <c r="AV1217" s="1">
        <f t="shared" si="156"/>
        <v>0.29004054578156374</v>
      </c>
      <c r="AW1217" s="1">
        <f t="shared" si="157"/>
        <v>0.18075578440864964</v>
      </c>
    </row>
    <row r="1218" spans="1:49" x14ac:dyDescent="0.2">
      <c r="A1218">
        <v>1216</v>
      </c>
      <c r="B1218" t="s">
        <v>4338</v>
      </c>
      <c r="C1218" t="s">
        <v>4337</v>
      </c>
      <c r="E1218">
        <v>15154463</v>
      </c>
      <c r="F1218" t="s">
        <v>4336</v>
      </c>
      <c r="G1218" t="s">
        <v>17</v>
      </c>
      <c r="H1218" t="s">
        <v>16</v>
      </c>
      <c r="I1218" t="s">
        <v>4335</v>
      </c>
      <c r="J1218" t="s">
        <v>4334</v>
      </c>
      <c r="K1218" t="s">
        <v>4333</v>
      </c>
      <c r="L1218" t="s">
        <v>4332</v>
      </c>
      <c r="M1218" t="s">
        <v>4331</v>
      </c>
      <c r="N1218">
        <v>3</v>
      </c>
      <c r="O1218" t="s">
        <v>4330</v>
      </c>
      <c r="P1218" t="s">
        <v>4329</v>
      </c>
      <c r="Q1218" t="s">
        <v>4328</v>
      </c>
      <c r="R1218" s="7">
        <v>37987</v>
      </c>
      <c r="S1218" s="8">
        <f t="shared" si="152"/>
        <v>2004</v>
      </c>
      <c r="T1218" s="8">
        <v>2004</v>
      </c>
      <c r="U1218" s="8">
        <f t="shared" si="153"/>
        <v>18</v>
      </c>
      <c r="V1218" s="7">
        <v>38078</v>
      </c>
      <c r="W1218" t="s">
        <v>4327</v>
      </c>
      <c r="X1218" s="2">
        <v>0.81799999999999995</v>
      </c>
      <c r="Y1218" s="6">
        <f t="shared" si="150"/>
        <v>2.1836042817863912E-2</v>
      </c>
      <c r="AA1218">
        <v>220493</v>
      </c>
      <c r="AB1218">
        <v>20465</v>
      </c>
      <c r="AD1218" t="s">
        <v>6</v>
      </c>
      <c r="AE1218">
        <v>97</v>
      </c>
      <c r="AF1218">
        <v>2</v>
      </c>
      <c r="AH1218" t="s">
        <v>4326</v>
      </c>
      <c r="AI1218" t="s">
        <v>4325</v>
      </c>
      <c r="AJ1218" t="s">
        <v>4324</v>
      </c>
      <c r="AK1218" t="s">
        <v>4323</v>
      </c>
      <c r="AL1218">
        <v>21</v>
      </c>
      <c r="AM1218" s="5">
        <f t="shared" si="154"/>
        <v>1.1666666666666667</v>
      </c>
      <c r="AN1218" s="4">
        <f t="shared" si="151"/>
        <v>1.7670074466742396E-3</v>
      </c>
      <c r="AO1218" s="3"/>
      <c r="AP1218">
        <v>0</v>
      </c>
      <c r="AR1218" t="s">
        <v>1</v>
      </c>
      <c r="AT1218" s="2">
        <v>2.3809999999999998</v>
      </c>
      <c r="AU1218" s="1">
        <f t="shared" si="155"/>
        <v>1.5815332206507011</v>
      </c>
      <c r="AV1218" s="1">
        <f t="shared" si="156"/>
        <v>1.1801525132269075</v>
      </c>
      <c r="AW1218" s="1">
        <f t="shared" si="157"/>
        <v>0.77877180580311411</v>
      </c>
    </row>
    <row r="1219" spans="1:49" x14ac:dyDescent="0.2">
      <c r="A1219">
        <v>1217</v>
      </c>
      <c r="B1219" t="s">
        <v>4322</v>
      </c>
      <c r="C1219" t="s">
        <v>4321</v>
      </c>
      <c r="F1219" t="s">
        <v>4320</v>
      </c>
      <c r="G1219" t="s">
        <v>17</v>
      </c>
      <c r="H1219" t="s">
        <v>16</v>
      </c>
      <c r="I1219" t="s">
        <v>4319</v>
      </c>
      <c r="J1219">
        <v>60008592</v>
      </c>
      <c r="K1219" t="s">
        <v>4292</v>
      </c>
      <c r="L1219" t="s">
        <v>907</v>
      </c>
      <c r="M1219" t="s">
        <v>907</v>
      </c>
      <c r="N1219">
        <v>2</v>
      </c>
      <c r="O1219" t="s">
        <v>4318</v>
      </c>
      <c r="P1219" t="s">
        <v>4317</v>
      </c>
      <c r="Q1219" t="s">
        <v>4289</v>
      </c>
      <c r="R1219" s="7">
        <v>37987</v>
      </c>
      <c r="S1219" s="8">
        <f t="shared" si="152"/>
        <v>2004</v>
      </c>
      <c r="T1219" s="8">
        <v>2004</v>
      </c>
      <c r="U1219" s="8">
        <f t="shared" si="153"/>
        <v>18</v>
      </c>
      <c r="V1219" s="7">
        <v>37987</v>
      </c>
      <c r="W1219" t="s">
        <v>4273</v>
      </c>
      <c r="X1219" s="2">
        <v>2.0099999999999998</v>
      </c>
      <c r="Y1219" s="6">
        <f t="shared" ref="Y1219:Y1282" si="158">(X1219-$Z$3)/($Z$2-$Z$3)</f>
        <v>5.3655802034115477E-2</v>
      </c>
      <c r="AA1219">
        <v>15361276</v>
      </c>
      <c r="AB1219">
        <v>18933</v>
      </c>
      <c r="AD1219" t="s">
        <v>6</v>
      </c>
      <c r="AE1219">
        <v>3</v>
      </c>
      <c r="AF1219">
        <v>1</v>
      </c>
      <c r="AH1219" t="s">
        <v>4316</v>
      </c>
      <c r="AI1219" t="s">
        <v>4315</v>
      </c>
      <c r="AJ1219" t="s">
        <v>4314</v>
      </c>
      <c r="AK1219" t="s">
        <v>4313</v>
      </c>
      <c r="AL1219">
        <v>685</v>
      </c>
      <c r="AM1219" s="5">
        <f t="shared" si="154"/>
        <v>38.055555555555557</v>
      </c>
      <c r="AN1219" s="4">
        <f t="shared" ref="AN1219:AN1282" si="159">(AM1219-$AO$3)/($AO$2-$AO$3)</f>
        <v>5.763810004627877E-2</v>
      </c>
      <c r="AO1219" s="3"/>
      <c r="AP1219">
        <v>0</v>
      </c>
      <c r="AR1219" t="s">
        <v>4312</v>
      </c>
      <c r="AT1219" s="2" t="s">
        <v>0</v>
      </c>
      <c r="AU1219" s="1">
        <f t="shared" si="155"/>
        <v>5.4850491437764468</v>
      </c>
      <c r="AV1219" s="1">
        <f t="shared" si="156"/>
        <v>5.5646951040197123</v>
      </c>
      <c r="AW1219" s="1">
        <f t="shared" si="157"/>
        <v>5.6443410642629779</v>
      </c>
    </row>
    <row r="1220" spans="1:49" x14ac:dyDescent="0.2">
      <c r="A1220">
        <v>1218</v>
      </c>
      <c r="B1220" t="s">
        <v>4311</v>
      </c>
      <c r="C1220" t="s">
        <v>4310</v>
      </c>
      <c r="F1220" t="s">
        <v>4309</v>
      </c>
      <c r="G1220" t="s">
        <v>17</v>
      </c>
      <c r="H1220" t="s">
        <v>16</v>
      </c>
      <c r="I1220" t="s">
        <v>4308</v>
      </c>
      <c r="J1220" t="s">
        <v>4307</v>
      </c>
      <c r="K1220" t="s">
        <v>4306</v>
      </c>
      <c r="L1220" t="s">
        <v>4305</v>
      </c>
      <c r="M1220" t="s">
        <v>4304</v>
      </c>
      <c r="N1220">
        <v>4</v>
      </c>
      <c r="O1220" t="s">
        <v>4303</v>
      </c>
      <c r="P1220" t="s">
        <v>4302</v>
      </c>
      <c r="Q1220" t="s">
        <v>4301</v>
      </c>
      <c r="R1220" s="7">
        <v>37987</v>
      </c>
      <c r="S1220" s="8">
        <f t="shared" si="152"/>
        <v>2004</v>
      </c>
      <c r="T1220" s="8">
        <v>2004</v>
      </c>
      <c r="U1220" s="8">
        <f t="shared" si="153"/>
        <v>18</v>
      </c>
      <c r="V1220" s="7">
        <v>37987</v>
      </c>
      <c r="W1220" t="s">
        <v>4273</v>
      </c>
      <c r="X1220" s="2">
        <v>2.0099999999999998</v>
      </c>
      <c r="Y1220" s="6">
        <f t="shared" si="158"/>
        <v>5.3655802034115477E-2</v>
      </c>
      <c r="AA1220">
        <v>15361276</v>
      </c>
      <c r="AB1220">
        <v>18933</v>
      </c>
      <c r="AD1220" t="s">
        <v>6</v>
      </c>
      <c r="AE1220">
        <v>3</v>
      </c>
      <c r="AF1220">
        <v>1</v>
      </c>
      <c r="AH1220" s="10">
        <v>42705</v>
      </c>
      <c r="AI1220" t="s">
        <v>4300</v>
      </c>
      <c r="AJ1220" t="s">
        <v>4299</v>
      </c>
      <c r="AK1220" t="s">
        <v>4298</v>
      </c>
      <c r="AL1220">
        <v>9</v>
      </c>
      <c r="AM1220" s="5">
        <f t="shared" si="154"/>
        <v>0.5</v>
      </c>
      <c r="AN1220" s="4">
        <f t="shared" si="159"/>
        <v>7.572889057175312E-4</v>
      </c>
      <c r="AO1220" s="3"/>
      <c r="AP1220">
        <v>0</v>
      </c>
      <c r="AQ1220" t="s">
        <v>55</v>
      </c>
      <c r="AR1220" t="s">
        <v>4297</v>
      </c>
      <c r="AS1220" t="s">
        <v>53</v>
      </c>
      <c r="AT1220" s="2" t="s">
        <v>0</v>
      </c>
      <c r="AU1220" s="1">
        <f t="shared" si="155"/>
        <v>3.7786248095596089</v>
      </c>
      <c r="AV1220" s="1">
        <f t="shared" si="156"/>
        <v>2.7206545469916503</v>
      </c>
      <c r="AW1220" s="1">
        <f t="shared" si="157"/>
        <v>1.6626842844236915</v>
      </c>
    </row>
    <row r="1221" spans="1:49" x14ac:dyDescent="0.2">
      <c r="A1221">
        <v>1219</v>
      </c>
      <c r="B1221" t="s">
        <v>4296</v>
      </c>
      <c r="C1221" t="s">
        <v>4295</v>
      </c>
      <c r="F1221" t="s">
        <v>4294</v>
      </c>
      <c r="G1221" t="s">
        <v>17</v>
      </c>
      <c r="H1221" t="s">
        <v>16</v>
      </c>
      <c r="I1221" t="s">
        <v>4293</v>
      </c>
      <c r="J1221">
        <v>60008592</v>
      </c>
      <c r="K1221" t="s">
        <v>4292</v>
      </c>
      <c r="L1221" t="s">
        <v>907</v>
      </c>
      <c r="M1221" t="s">
        <v>907</v>
      </c>
      <c r="N1221">
        <v>2</v>
      </c>
      <c r="O1221" t="s">
        <v>4291</v>
      </c>
      <c r="P1221" t="s">
        <v>4290</v>
      </c>
      <c r="Q1221" t="s">
        <v>4289</v>
      </c>
      <c r="R1221" s="7">
        <v>37987</v>
      </c>
      <c r="S1221" s="8">
        <f t="shared" si="152"/>
        <v>2004</v>
      </c>
      <c r="T1221" s="8">
        <v>2004</v>
      </c>
      <c r="U1221" s="8">
        <f t="shared" si="153"/>
        <v>18</v>
      </c>
      <c r="V1221" s="7">
        <v>37987</v>
      </c>
      <c r="W1221" t="s">
        <v>4273</v>
      </c>
      <c r="X1221" s="2">
        <v>2.0099999999999998</v>
      </c>
      <c r="Y1221" s="6">
        <f t="shared" si="158"/>
        <v>5.3655802034115477E-2</v>
      </c>
      <c r="AA1221">
        <v>15361276</v>
      </c>
      <c r="AB1221">
        <v>18933</v>
      </c>
      <c r="AD1221" t="s">
        <v>6</v>
      </c>
      <c r="AE1221">
        <v>3</v>
      </c>
      <c r="AF1221">
        <v>1</v>
      </c>
      <c r="AH1221" t="s">
        <v>4288</v>
      </c>
      <c r="AI1221" t="s">
        <v>4287</v>
      </c>
      <c r="AJ1221" t="s">
        <v>4286</v>
      </c>
      <c r="AK1221" t="s">
        <v>4285</v>
      </c>
      <c r="AL1221">
        <v>44</v>
      </c>
      <c r="AM1221" s="5">
        <f t="shared" si="154"/>
        <v>2.4444444444444446</v>
      </c>
      <c r="AN1221" s="4">
        <f t="shared" si="159"/>
        <v>3.702301316841264E-3</v>
      </c>
      <c r="AO1221" s="3"/>
      <c r="AP1221">
        <v>0</v>
      </c>
      <c r="AR1221" t="s">
        <v>1</v>
      </c>
      <c r="AT1221" s="2" t="s">
        <v>0</v>
      </c>
      <c r="AU1221" s="1">
        <f t="shared" si="155"/>
        <v>3.8669751818933209</v>
      </c>
      <c r="AV1221" s="1">
        <f t="shared" si="156"/>
        <v>2.8679051675478373</v>
      </c>
      <c r="AW1221" s="1">
        <f t="shared" si="157"/>
        <v>1.8688351532023528</v>
      </c>
    </row>
    <row r="1222" spans="1:49" x14ac:dyDescent="0.2">
      <c r="A1222">
        <v>1220</v>
      </c>
      <c r="B1222" t="s">
        <v>4284</v>
      </c>
      <c r="C1222" t="s">
        <v>4283</v>
      </c>
      <c r="F1222" t="s">
        <v>4282</v>
      </c>
      <c r="G1222" t="s">
        <v>17</v>
      </c>
      <c r="H1222" t="s">
        <v>16</v>
      </c>
      <c r="I1222" t="s">
        <v>4281</v>
      </c>
      <c r="J1222" t="s">
        <v>4280</v>
      </c>
      <c r="K1222" t="s">
        <v>4279</v>
      </c>
      <c r="L1222" t="s">
        <v>4278</v>
      </c>
      <c r="M1222" t="s">
        <v>4277</v>
      </c>
      <c r="N1222">
        <v>4</v>
      </c>
      <c r="O1222" t="s">
        <v>4276</v>
      </c>
      <c r="P1222" t="s">
        <v>4275</v>
      </c>
      <c r="Q1222" t="s">
        <v>4274</v>
      </c>
      <c r="R1222" s="7">
        <v>37987</v>
      </c>
      <c r="S1222" s="8">
        <f t="shared" si="152"/>
        <v>2004</v>
      </c>
      <c r="T1222" s="8">
        <v>2004</v>
      </c>
      <c r="U1222" s="8">
        <f t="shared" si="153"/>
        <v>18</v>
      </c>
      <c r="V1222" s="7">
        <v>37987</v>
      </c>
      <c r="W1222" t="s">
        <v>4273</v>
      </c>
      <c r="X1222" s="2">
        <v>2.0099999999999998</v>
      </c>
      <c r="Y1222" s="6">
        <f t="shared" si="158"/>
        <v>5.3655802034115477E-2</v>
      </c>
      <c r="AA1222">
        <v>15361276</v>
      </c>
      <c r="AB1222">
        <v>18933</v>
      </c>
      <c r="AD1222" t="s">
        <v>6</v>
      </c>
      <c r="AE1222">
        <v>3</v>
      </c>
      <c r="AF1222">
        <v>1</v>
      </c>
      <c r="AH1222" t="s">
        <v>4272</v>
      </c>
      <c r="AI1222" t="s">
        <v>4271</v>
      </c>
      <c r="AJ1222" t="s">
        <v>4270</v>
      </c>
      <c r="AK1222" t="s">
        <v>4269</v>
      </c>
      <c r="AL1222">
        <v>19</v>
      </c>
      <c r="AM1222" s="5">
        <f t="shared" si="154"/>
        <v>1.0555555555555556</v>
      </c>
      <c r="AN1222" s="4">
        <f t="shared" si="159"/>
        <v>1.5987210231814548E-3</v>
      </c>
      <c r="AO1222" s="3"/>
      <c r="AP1222">
        <v>0</v>
      </c>
      <c r="AQ1222" t="s">
        <v>55</v>
      </c>
      <c r="AR1222">
        <v>105612</v>
      </c>
      <c r="AS1222" t="s">
        <v>53</v>
      </c>
      <c r="AT1222" s="2" t="s">
        <v>0</v>
      </c>
      <c r="AU1222" s="1">
        <f t="shared" si="155"/>
        <v>3.8038677730835269</v>
      </c>
      <c r="AV1222" s="1">
        <f t="shared" si="156"/>
        <v>2.7627261528648464</v>
      </c>
      <c r="AW1222" s="1">
        <f t="shared" si="157"/>
        <v>1.7215845326461661</v>
      </c>
    </row>
    <row r="1223" spans="1:49" x14ac:dyDescent="0.2">
      <c r="A1223">
        <v>1221</v>
      </c>
      <c r="B1223" t="s">
        <v>4268</v>
      </c>
      <c r="C1223" t="s">
        <v>4267</v>
      </c>
      <c r="F1223" t="s">
        <v>4266</v>
      </c>
      <c r="G1223" t="s">
        <v>17</v>
      </c>
      <c r="H1223" t="s">
        <v>16</v>
      </c>
      <c r="I1223" t="s">
        <v>4265</v>
      </c>
      <c r="J1223" t="s">
        <v>4264</v>
      </c>
      <c r="K1223" t="s">
        <v>4263</v>
      </c>
      <c r="L1223" t="s">
        <v>4262</v>
      </c>
      <c r="M1223" t="s">
        <v>4261</v>
      </c>
      <c r="N1223">
        <v>2</v>
      </c>
      <c r="O1223" t="s">
        <v>4260</v>
      </c>
      <c r="P1223" t="s">
        <v>4259</v>
      </c>
      <c r="Q1223" t="s">
        <v>4258</v>
      </c>
      <c r="R1223" s="7">
        <v>37987</v>
      </c>
      <c r="S1223" s="8">
        <f t="shared" si="152"/>
        <v>2004</v>
      </c>
      <c r="T1223" s="8">
        <v>2004</v>
      </c>
      <c r="U1223" s="8">
        <f t="shared" si="153"/>
        <v>18</v>
      </c>
      <c r="V1223" s="7" t="s">
        <v>2119</v>
      </c>
      <c r="W1223" t="s">
        <v>4158</v>
      </c>
      <c r="X1223" s="2">
        <v>0.34699999999999998</v>
      </c>
      <c r="Y1223" s="6">
        <f t="shared" si="158"/>
        <v>9.2629668188249116E-3</v>
      </c>
      <c r="AA1223" t="s">
        <v>4157</v>
      </c>
      <c r="AB1223">
        <v>18817</v>
      </c>
      <c r="AD1223" t="s">
        <v>6</v>
      </c>
      <c r="AE1223">
        <v>15</v>
      </c>
      <c r="AF1223">
        <v>1</v>
      </c>
      <c r="AH1223" t="s">
        <v>4257</v>
      </c>
      <c r="AI1223" t="s">
        <v>4256</v>
      </c>
      <c r="AK1223" t="s">
        <v>4255</v>
      </c>
      <c r="AL1223">
        <v>1</v>
      </c>
      <c r="AM1223" s="5">
        <f t="shared" si="154"/>
        <v>5.5555555555555552E-2</v>
      </c>
      <c r="AN1223" s="4">
        <f t="shared" si="159"/>
        <v>8.4143211746392349E-5</v>
      </c>
      <c r="AO1223" s="3"/>
      <c r="AP1223">
        <v>0</v>
      </c>
      <c r="AR1223" t="s">
        <v>1</v>
      </c>
      <c r="AT1223" s="2" t="s">
        <v>0</v>
      </c>
      <c r="AU1223" s="1">
        <f t="shared" si="155"/>
        <v>0.65093197367013556</v>
      </c>
      <c r="AV1223" s="1">
        <f t="shared" si="156"/>
        <v>0.46735550152856525</v>
      </c>
      <c r="AW1223" s="1">
        <f t="shared" si="157"/>
        <v>0.28377902938699479</v>
      </c>
    </row>
    <row r="1224" spans="1:49" x14ac:dyDescent="0.2">
      <c r="A1224">
        <v>1222</v>
      </c>
      <c r="B1224" t="s">
        <v>4254</v>
      </c>
      <c r="F1224" t="s">
        <v>4253</v>
      </c>
      <c r="G1224" t="s">
        <v>17</v>
      </c>
      <c r="H1224" t="s">
        <v>16</v>
      </c>
      <c r="I1224" t="s">
        <v>4252</v>
      </c>
      <c r="J1224">
        <v>60008435</v>
      </c>
      <c r="K1224" t="s">
        <v>1451</v>
      </c>
      <c r="L1224" t="s">
        <v>1450</v>
      </c>
      <c r="M1224" t="s">
        <v>565</v>
      </c>
      <c r="N1224">
        <v>2</v>
      </c>
      <c r="O1224" t="s">
        <v>4251</v>
      </c>
      <c r="P1224" t="s">
        <v>4250</v>
      </c>
      <c r="Q1224" t="s">
        <v>4249</v>
      </c>
      <c r="R1224" s="7">
        <v>37987</v>
      </c>
      <c r="S1224" s="8">
        <f t="shared" si="152"/>
        <v>2004</v>
      </c>
      <c r="T1224" s="8">
        <v>2004</v>
      </c>
      <c r="U1224" s="8">
        <f t="shared" si="153"/>
        <v>18</v>
      </c>
      <c r="V1224" s="7">
        <v>38078</v>
      </c>
      <c r="W1224" t="s">
        <v>608</v>
      </c>
      <c r="X1224" s="2">
        <v>0.21099999999999999</v>
      </c>
      <c r="Y1224" s="6">
        <f t="shared" si="158"/>
        <v>5.6325244921384904E-3</v>
      </c>
      <c r="AA1224">
        <v>9168516</v>
      </c>
      <c r="AB1224">
        <v>18936</v>
      </c>
      <c r="AD1224" t="s">
        <v>6</v>
      </c>
      <c r="AE1224" t="s">
        <v>607</v>
      </c>
      <c r="AF1224">
        <v>4</v>
      </c>
      <c r="AH1224" t="s">
        <v>4248</v>
      </c>
      <c r="AI1224" t="s">
        <v>4247</v>
      </c>
      <c r="AJ1224" t="s">
        <v>4246</v>
      </c>
      <c r="AK1224" t="s">
        <v>4245</v>
      </c>
      <c r="AL1224">
        <v>15</v>
      </c>
      <c r="AM1224" s="5">
        <f t="shared" si="154"/>
        <v>0.83333333333333337</v>
      </c>
      <c r="AN1224" s="4">
        <f t="shared" si="159"/>
        <v>1.2621481761958854E-3</v>
      </c>
      <c r="AO1224" s="3"/>
      <c r="AP1224">
        <v>0</v>
      </c>
      <c r="AR1224" t="s">
        <v>1</v>
      </c>
      <c r="AT1224" s="2">
        <v>0.52500000000000002</v>
      </c>
      <c r="AU1224" s="1">
        <f t="shared" si="155"/>
        <v>0.43214115973557082</v>
      </c>
      <c r="AV1224" s="1">
        <f t="shared" si="156"/>
        <v>0.34473363341671881</v>
      </c>
      <c r="AW1224" s="1">
        <f t="shared" si="157"/>
        <v>0.25732610709786669</v>
      </c>
    </row>
    <row r="1225" spans="1:49" x14ac:dyDescent="0.2">
      <c r="A1225">
        <v>1223</v>
      </c>
      <c r="B1225" t="s">
        <v>4244</v>
      </c>
      <c r="C1225" t="s">
        <v>4243</v>
      </c>
      <c r="F1225" t="s">
        <v>4242</v>
      </c>
      <c r="G1225" t="s">
        <v>17</v>
      </c>
      <c r="H1225" t="s">
        <v>16</v>
      </c>
      <c r="I1225" t="s">
        <v>4241</v>
      </c>
      <c r="J1225">
        <v>60103695</v>
      </c>
      <c r="K1225" t="s">
        <v>4240</v>
      </c>
      <c r="L1225" t="s">
        <v>4239</v>
      </c>
      <c r="M1225" t="s">
        <v>4238</v>
      </c>
      <c r="N1225">
        <v>2</v>
      </c>
      <c r="O1225" t="s">
        <v>4237</v>
      </c>
      <c r="P1225" t="s">
        <v>4236</v>
      </c>
      <c r="Q1225" t="s">
        <v>4235</v>
      </c>
      <c r="R1225" s="7">
        <v>37987</v>
      </c>
      <c r="S1225" s="8">
        <f t="shared" si="152"/>
        <v>2004</v>
      </c>
      <c r="T1225" s="8">
        <v>2004</v>
      </c>
      <c r="U1225" s="8">
        <f t="shared" si="153"/>
        <v>18</v>
      </c>
      <c r="V1225" s="7">
        <v>2004</v>
      </c>
      <c r="W1225" t="s">
        <v>4020</v>
      </c>
      <c r="X1225" s="2">
        <v>1.5029999999999999</v>
      </c>
      <c r="Y1225" s="6">
        <f t="shared" si="158"/>
        <v>4.0121726595659483E-2</v>
      </c>
      <c r="AA1225">
        <v>10980121</v>
      </c>
      <c r="AB1225">
        <v>11000153773</v>
      </c>
      <c r="AC1225" t="s">
        <v>4234</v>
      </c>
      <c r="AD1225" t="s">
        <v>6</v>
      </c>
      <c r="AE1225">
        <v>69</v>
      </c>
      <c r="AF1225">
        <v>9</v>
      </c>
      <c r="AI1225" t="s">
        <v>4233</v>
      </c>
      <c r="AK1225" t="s">
        <v>4232</v>
      </c>
      <c r="AL1225">
        <v>13</v>
      </c>
      <c r="AM1225" s="5">
        <f t="shared" si="154"/>
        <v>0.72222222222222221</v>
      </c>
      <c r="AN1225" s="4">
        <f t="shared" si="159"/>
        <v>1.0938617527031006E-3</v>
      </c>
      <c r="AO1225" s="3"/>
      <c r="AP1225">
        <v>0</v>
      </c>
      <c r="AR1225" t="s">
        <v>1</v>
      </c>
      <c r="AT1225" s="2" t="s">
        <v>0</v>
      </c>
      <c r="AU1225" s="1">
        <f t="shared" si="155"/>
        <v>2.8413367142772565</v>
      </c>
      <c r="AV1225" s="1">
        <f t="shared" si="156"/>
        <v>2.0607794174181295</v>
      </c>
      <c r="AW1225" s="1">
        <f t="shared" si="157"/>
        <v>1.2802221205590016</v>
      </c>
    </row>
    <row r="1226" spans="1:49" x14ac:dyDescent="0.2">
      <c r="A1226">
        <v>1224</v>
      </c>
      <c r="B1226" t="s">
        <v>4231</v>
      </c>
      <c r="C1226" t="s">
        <v>4230</v>
      </c>
      <c r="F1226" t="s">
        <v>4229</v>
      </c>
      <c r="G1226" t="s">
        <v>17</v>
      </c>
      <c r="H1226" t="s">
        <v>16</v>
      </c>
      <c r="I1226" t="s">
        <v>4228</v>
      </c>
      <c r="J1226" t="s">
        <v>4227</v>
      </c>
      <c r="K1226" t="s">
        <v>4226</v>
      </c>
      <c r="L1226" t="s">
        <v>4225</v>
      </c>
      <c r="M1226" t="s">
        <v>151</v>
      </c>
      <c r="N1226">
        <v>4</v>
      </c>
      <c r="O1226" t="s">
        <v>4224</v>
      </c>
      <c r="P1226" t="s">
        <v>4223</v>
      </c>
      <c r="Q1226" t="s">
        <v>4222</v>
      </c>
      <c r="R1226" s="7">
        <v>37987</v>
      </c>
      <c r="S1226" s="8">
        <f t="shared" si="152"/>
        <v>2004</v>
      </c>
      <c r="T1226" s="8">
        <v>2004</v>
      </c>
      <c r="U1226" s="8">
        <f t="shared" si="153"/>
        <v>18</v>
      </c>
      <c r="V1226" s="7">
        <v>2004</v>
      </c>
      <c r="W1226" t="s">
        <v>4221</v>
      </c>
      <c r="X1226" s="2">
        <v>0.83499999999999996</v>
      </c>
      <c r="Y1226" s="6">
        <f t="shared" si="158"/>
        <v>2.2289848108699713E-2</v>
      </c>
      <c r="AA1226">
        <v>13438832</v>
      </c>
      <c r="AB1226">
        <v>22568</v>
      </c>
      <c r="AC1226">
        <v>18805981</v>
      </c>
      <c r="AD1226" t="s">
        <v>6</v>
      </c>
      <c r="AE1226">
        <v>56</v>
      </c>
      <c r="AF1226">
        <v>11</v>
      </c>
      <c r="AH1226" t="s">
        <v>4220</v>
      </c>
      <c r="AI1226" t="s">
        <v>4219</v>
      </c>
      <c r="AJ1226" t="s">
        <v>4218</v>
      </c>
      <c r="AK1226" t="s">
        <v>4217</v>
      </c>
      <c r="AL1226">
        <v>29</v>
      </c>
      <c r="AM1226" s="5">
        <f t="shared" si="154"/>
        <v>1.6111111111111112</v>
      </c>
      <c r="AN1226" s="4">
        <f t="shared" si="159"/>
        <v>2.4401531406453786E-3</v>
      </c>
      <c r="AO1226" s="3"/>
      <c r="AP1226">
        <v>1</v>
      </c>
      <c r="AQ1226" t="s">
        <v>1188</v>
      </c>
      <c r="AR1226">
        <v>50279005</v>
      </c>
      <c r="AS1226" t="s">
        <v>1187</v>
      </c>
      <c r="AT1226" s="2" t="s">
        <v>0</v>
      </c>
      <c r="AU1226" s="1">
        <f t="shared" si="155"/>
        <v>1.6334939618283411</v>
      </c>
      <c r="AV1226" s="1">
        <f t="shared" si="156"/>
        <v>1.2365000624672546</v>
      </c>
      <c r="AW1226" s="1">
        <f t="shared" si="157"/>
        <v>0.83950616310616788</v>
      </c>
    </row>
    <row r="1227" spans="1:49" x14ac:dyDescent="0.2">
      <c r="A1227">
        <v>1225</v>
      </c>
      <c r="B1227" t="s">
        <v>4216</v>
      </c>
      <c r="C1227" t="s">
        <v>4215</v>
      </c>
      <c r="F1227" t="s">
        <v>4214</v>
      </c>
      <c r="G1227" t="s">
        <v>17</v>
      </c>
      <c r="H1227" t="s">
        <v>16</v>
      </c>
      <c r="I1227" t="s">
        <v>4213</v>
      </c>
      <c r="J1227" t="s">
        <v>4212</v>
      </c>
      <c r="K1227" t="s">
        <v>4211</v>
      </c>
      <c r="L1227" t="s">
        <v>4210</v>
      </c>
      <c r="M1227" t="s">
        <v>4209</v>
      </c>
      <c r="N1227">
        <v>4</v>
      </c>
      <c r="O1227" t="s">
        <v>4208</v>
      </c>
      <c r="P1227" t="s">
        <v>4207</v>
      </c>
      <c r="Q1227" t="s">
        <v>4206</v>
      </c>
      <c r="R1227" s="7">
        <v>37987</v>
      </c>
      <c r="S1227" s="8">
        <f t="shared" si="152"/>
        <v>2004</v>
      </c>
      <c r="T1227" s="8">
        <v>2004</v>
      </c>
      <c r="U1227" s="8">
        <f t="shared" si="153"/>
        <v>18</v>
      </c>
      <c r="V1227" s="7">
        <v>38047</v>
      </c>
      <c r="W1227" t="s">
        <v>4205</v>
      </c>
      <c r="X1227" s="2">
        <v>1.1759999999999999</v>
      </c>
      <c r="Y1227" s="6">
        <f t="shared" si="158"/>
        <v>3.1392648354288462E-2</v>
      </c>
      <c r="AA1227">
        <v>15271404</v>
      </c>
      <c r="AB1227">
        <v>23225</v>
      </c>
      <c r="AD1227" t="s">
        <v>6</v>
      </c>
      <c r="AE1227">
        <v>74</v>
      </c>
      <c r="AF1227">
        <v>2</v>
      </c>
      <c r="AH1227" t="s">
        <v>4204</v>
      </c>
      <c r="AI1227" t="s">
        <v>4203</v>
      </c>
      <c r="AK1227" t="s">
        <v>4202</v>
      </c>
      <c r="AL1227">
        <v>58</v>
      </c>
      <c r="AM1227" s="5">
        <f t="shared" si="154"/>
        <v>3.2222222222222223</v>
      </c>
      <c r="AN1227" s="4">
        <f t="shared" si="159"/>
        <v>4.8803062812907572E-3</v>
      </c>
      <c r="AO1227" s="3"/>
      <c r="AP1227">
        <v>0</v>
      </c>
      <c r="AR1227" t="s">
        <v>1</v>
      </c>
      <c r="AT1227" s="2">
        <v>3.3239999999999998</v>
      </c>
      <c r="AU1227" s="1">
        <f t="shared" si="155"/>
        <v>2.3438945732389147</v>
      </c>
      <c r="AV1227" s="1">
        <f t="shared" si="156"/>
        <v>1.8136477317789608</v>
      </c>
      <c r="AW1227" s="1">
        <f t="shared" si="157"/>
        <v>1.2834008903190068</v>
      </c>
    </row>
    <row r="1228" spans="1:49" x14ac:dyDescent="0.2">
      <c r="A1228">
        <v>1226</v>
      </c>
      <c r="B1228" t="s">
        <v>4201</v>
      </c>
      <c r="C1228" t="s">
        <v>4200</v>
      </c>
      <c r="D1228" t="s">
        <v>4199</v>
      </c>
      <c r="F1228" t="s">
        <v>4198</v>
      </c>
      <c r="G1228" t="s">
        <v>17</v>
      </c>
      <c r="H1228" t="s">
        <v>16</v>
      </c>
      <c r="I1228" t="s">
        <v>4197</v>
      </c>
      <c r="J1228">
        <v>60029507</v>
      </c>
      <c r="K1228" t="s">
        <v>4196</v>
      </c>
      <c r="L1228" t="s">
        <v>4195</v>
      </c>
      <c r="M1228" t="s">
        <v>493</v>
      </c>
      <c r="N1228">
        <v>2</v>
      </c>
      <c r="O1228" t="s">
        <v>4194</v>
      </c>
      <c r="P1228" t="s">
        <v>4193</v>
      </c>
      <c r="Q1228" t="s">
        <v>4192</v>
      </c>
      <c r="R1228" s="7">
        <v>37987</v>
      </c>
      <c r="S1228" s="8">
        <f t="shared" si="152"/>
        <v>2004</v>
      </c>
      <c r="T1228" s="8">
        <v>2004</v>
      </c>
      <c r="U1228" s="8">
        <f t="shared" si="153"/>
        <v>18</v>
      </c>
      <c r="V1228" s="7">
        <v>38047</v>
      </c>
      <c r="W1228" t="s">
        <v>1174</v>
      </c>
      <c r="X1228" s="2">
        <v>0.65600000000000003</v>
      </c>
      <c r="Y1228" s="6">
        <f t="shared" si="158"/>
        <v>1.751154534048744E-2</v>
      </c>
      <c r="AA1228">
        <v>445231</v>
      </c>
      <c r="AB1228">
        <v>24584</v>
      </c>
      <c r="AD1228" t="s">
        <v>6</v>
      </c>
      <c r="AE1228">
        <v>242</v>
      </c>
      <c r="AF1228">
        <v>4</v>
      </c>
      <c r="AH1228" t="s">
        <v>4191</v>
      </c>
      <c r="AI1228" t="s">
        <v>4190</v>
      </c>
      <c r="AJ1228" t="s">
        <v>4189</v>
      </c>
      <c r="AK1228" t="s">
        <v>4188</v>
      </c>
      <c r="AL1228">
        <v>39</v>
      </c>
      <c r="AM1228" s="5">
        <f t="shared" si="154"/>
        <v>2.1666666666666665</v>
      </c>
      <c r="AN1228" s="4">
        <f t="shared" si="159"/>
        <v>3.2815852581093018E-3</v>
      </c>
      <c r="AO1228" s="3"/>
      <c r="AP1228">
        <v>0</v>
      </c>
      <c r="AR1228" t="s">
        <v>4187</v>
      </c>
      <c r="AS1228" t="s">
        <v>4186</v>
      </c>
      <c r="AT1228" s="2">
        <v>1.5209999999999999</v>
      </c>
      <c r="AU1228" s="1">
        <f t="shared" si="155"/>
        <v>1.3242557315774</v>
      </c>
      <c r="AV1228" s="1">
        <f t="shared" si="156"/>
        <v>1.039656529929837</v>
      </c>
      <c r="AW1228" s="1">
        <f t="shared" si="157"/>
        <v>0.75505732828227434</v>
      </c>
    </row>
    <row r="1229" spans="1:49" x14ac:dyDescent="0.2">
      <c r="A1229">
        <v>1227</v>
      </c>
      <c r="B1229" t="s">
        <v>4185</v>
      </c>
      <c r="C1229" t="s">
        <v>4184</v>
      </c>
      <c r="F1229" t="s">
        <v>4183</v>
      </c>
      <c r="G1229" t="s">
        <v>17</v>
      </c>
      <c r="H1229" t="s">
        <v>16</v>
      </c>
      <c r="I1229" t="s">
        <v>4182</v>
      </c>
      <c r="J1229" t="s">
        <v>4181</v>
      </c>
      <c r="K1229" t="s">
        <v>4180</v>
      </c>
      <c r="L1229" t="s">
        <v>4179</v>
      </c>
      <c r="M1229" t="s">
        <v>345</v>
      </c>
      <c r="N1229">
        <v>2</v>
      </c>
      <c r="O1229" t="s">
        <v>4178</v>
      </c>
      <c r="P1229" t="s">
        <v>4177</v>
      </c>
      <c r="Q1229" t="s">
        <v>4176</v>
      </c>
      <c r="R1229" s="7">
        <v>37987</v>
      </c>
      <c r="S1229" s="8">
        <f t="shared" si="152"/>
        <v>2004</v>
      </c>
      <c r="T1229" s="8">
        <v>2004</v>
      </c>
      <c r="U1229" s="8">
        <f t="shared" si="153"/>
        <v>18</v>
      </c>
      <c r="V1229" s="7" t="s">
        <v>4175</v>
      </c>
      <c r="W1229" t="s">
        <v>4174</v>
      </c>
      <c r="X1229" s="2">
        <v>0.57799999999999996</v>
      </c>
      <c r="Y1229" s="6">
        <f t="shared" si="158"/>
        <v>1.5429379888417288E-2</v>
      </c>
      <c r="AA1229">
        <v>917648</v>
      </c>
      <c r="AB1229">
        <v>24505</v>
      </c>
      <c r="AD1229" t="s">
        <v>6</v>
      </c>
      <c r="AE1229">
        <v>32</v>
      </c>
      <c r="AF1229">
        <v>1</v>
      </c>
      <c r="AH1229" t="s">
        <v>4173</v>
      </c>
      <c r="AI1229" t="s">
        <v>4172</v>
      </c>
      <c r="AJ1229" t="s">
        <v>4171</v>
      </c>
      <c r="AK1229" t="s">
        <v>4170</v>
      </c>
      <c r="AL1229">
        <v>42</v>
      </c>
      <c r="AM1229" s="5">
        <f t="shared" si="154"/>
        <v>2.3333333333333335</v>
      </c>
      <c r="AN1229" s="4">
        <f t="shared" si="159"/>
        <v>3.5340148933484792E-3</v>
      </c>
      <c r="AO1229" s="3"/>
      <c r="AP1229">
        <v>0</v>
      </c>
      <c r="AR1229" t="s">
        <v>1</v>
      </c>
      <c r="AT1229" s="2">
        <v>1.583</v>
      </c>
      <c r="AU1229" s="1">
        <f t="shared" si="155"/>
        <v>1.1860770389896644</v>
      </c>
      <c r="AV1229" s="1">
        <f t="shared" si="156"/>
        <v>0.94816973908828839</v>
      </c>
      <c r="AW1229" s="1">
        <f t="shared" si="157"/>
        <v>0.71026243918691212</v>
      </c>
    </row>
    <row r="1230" spans="1:49" x14ac:dyDescent="0.2">
      <c r="A1230">
        <v>1228</v>
      </c>
      <c r="B1230" t="s">
        <v>4169</v>
      </c>
      <c r="C1230" t="s">
        <v>4168</v>
      </c>
      <c r="F1230" t="s">
        <v>4167</v>
      </c>
      <c r="G1230" t="s">
        <v>17</v>
      </c>
      <c r="H1230" t="s">
        <v>16</v>
      </c>
      <c r="I1230" t="s">
        <v>4166</v>
      </c>
      <c r="J1230" t="s">
        <v>4165</v>
      </c>
      <c r="K1230" t="s">
        <v>4164</v>
      </c>
      <c r="L1230" t="s">
        <v>4163</v>
      </c>
      <c r="M1230" t="s">
        <v>4162</v>
      </c>
      <c r="N1230">
        <v>5</v>
      </c>
      <c r="O1230" t="s">
        <v>4161</v>
      </c>
      <c r="P1230" t="s">
        <v>4160</v>
      </c>
      <c r="Q1230" t="s">
        <v>4159</v>
      </c>
      <c r="R1230" s="7">
        <v>37987</v>
      </c>
      <c r="S1230" s="8">
        <f t="shared" si="152"/>
        <v>2004</v>
      </c>
      <c r="T1230" s="8">
        <v>2004</v>
      </c>
      <c r="U1230" s="8">
        <f t="shared" si="153"/>
        <v>18</v>
      </c>
      <c r="V1230" s="7" t="s">
        <v>1131</v>
      </c>
      <c r="W1230" t="s">
        <v>4158</v>
      </c>
      <c r="X1230" s="2">
        <v>0.34699999999999998</v>
      </c>
      <c r="Y1230" s="6">
        <f t="shared" si="158"/>
        <v>9.2629668188249116E-3</v>
      </c>
      <c r="AA1230" t="s">
        <v>4157</v>
      </c>
      <c r="AB1230">
        <v>18817</v>
      </c>
      <c r="AD1230" t="s">
        <v>6</v>
      </c>
      <c r="AE1230">
        <v>15</v>
      </c>
      <c r="AF1230">
        <v>2</v>
      </c>
      <c r="AH1230" t="s">
        <v>3730</v>
      </c>
      <c r="AI1230" t="s">
        <v>4156</v>
      </c>
      <c r="AK1230" t="s">
        <v>4155</v>
      </c>
      <c r="AL1230">
        <v>0</v>
      </c>
      <c r="AM1230" s="5">
        <f t="shared" si="154"/>
        <v>0</v>
      </c>
      <c r="AN1230" s="4">
        <f t="shared" si="159"/>
        <v>0</v>
      </c>
      <c r="AO1230" s="3"/>
      <c r="AP1230">
        <v>0</v>
      </c>
      <c r="AR1230" t="s">
        <v>1</v>
      </c>
      <c r="AT1230" s="2" t="s">
        <v>0</v>
      </c>
      <c r="AU1230" s="1">
        <f t="shared" si="155"/>
        <v>0.64840767731774385</v>
      </c>
      <c r="AV1230" s="1">
        <f t="shared" si="156"/>
        <v>0.46314834094124557</v>
      </c>
      <c r="AW1230" s="1">
        <f t="shared" si="157"/>
        <v>0.2778890045647473</v>
      </c>
    </row>
    <row r="1231" spans="1:49" x14ac:dyDescent="0.2">
      <c r="A1231">
        <v>1229</v>
      </c>
      <c r="B1231" t="s">
        <v>4154</v>
      </c>
      <c r="C1231" t="s">
        <v>4153</v>
      </c>
      <c r="F1231" t="s">
        <v>4152</v>
      </c>
      <c r="G1231" t="s">
        <v>17</v>
      </c>
      <c r="H1231" t="s">
        <v>16</v>
      </c>
      <c r="I1231" t="s">
        <v>4151</v>
      </c>
      <c r="J1231">
        <v>60006234</v>
      </c>
      <c r="K1231" t="s">
        <v>4150</v>
      </c>
      <c r="L1231" t="s">
        <v>4149</v>
      </c>
      <c r="M1231" t="s">
        <v>640</v>
      </c>
      <c r="N1231">
        <v>3</v>
      </c>
      <c r="O1231" t="s">
        <v>4148</v>
      </c>
      <c r="P1231" t="s">
        <v>4147</v>
      </c>
      <c r="Q1231" t="s">
        <v>4146</v>
      </c>
      <c r="R1231" s="7">
        <v>37987</v>
      </c>
      <c r="S1231" s="8">
        <f t="shared" si="152"/>
        <v>2004</v>
      </c>
      <c r="T1231" s="8">
        <v>2004</v>
      </c>
      <c r="U1231" s="8">
        <f t="shared" si="153"/>
        <v>18</v>
      </c>
      <c r="V1231" s="7">
        <v>37987</v>
      </c>
      <c r="W1231" t="s">
        <v>3097</v>
      </c>
      <c r="X1231" s="2">
        <v>0.30199999999999999</v>
      </c>
      <c r="Y1231" s="6">
        <f t="shared" si="158"/>
        <v>8.0617175195536687E-3</v>
      </c>
      <c r="AA1231">
        <v>9296212</v>
      </c>
      <c r="AB1231">
        <v>20725</v>
      </c>
      <c r="AD1231" t="s">
        <v>6</v>
      </c>
      <c r="AE1231">
        <v>28</v>
      </c>
      <c r="AF1231">
        <v>2</v>
      </c>
      <c r="AH1231" t="s">
        <v>4145</v>
      </c>
      <c r="AI1231" t="s">
        <v>4144</v>
      </c>
      <c r="AJ1231" t="s">
        <v>4143</v>
      </c>
      <c r="AK1231" t="s">
        <v>4142</v>
      </c>
      <c r="AL1231">
        <v>5</v>
      </c>
      <c r="AM1231" s="5">
        <f t="shared" si="154"/>
        <v>0.27777777777777779</v>
      </c>
      <c r="AN1231" s="4">
        <f t="shared" si="159"/>
        <v>4.207160587319618E-4</v>
      </c>
      <c r="AO1231" s="3"/>
      <c r="AP1231">
        <v>0</v>
      </c>
      <c r="AR1231" t="s">
        <v>1</v>
      </c>
      <c r="AT1231" s="2">
        <v>1.671</v>
      </c>
      <c r="AU1231" s="1">
        <f t="shared" si="155"/>
        <v>0.57694170813071566</v>
      </c>
      <c r="AV1231" s="1">
        <f t="shared" si="156"/>
        <v>0.42412167891428154</v>
      </c>
      <c r="AW1231" s="1">
        <f t="shared" si="157"/>
        <v>0.27130164969784737</v>
      </c>
    </row>
    <row r="1232" spans="1:49" x14ac:dyDescent="0.2">
      <c r="A1232">
        <v>1230</v>
      </c>
      <c r="B1232" t="s">
        <v>4141</v>
      </c>
      <c r="C1232" t="s">
        <v>4140</v>
      </c>
      <c r="D1232" t="s">
        <v>4139</v>
      </c>
      <c r="E1232">
        <v>15111425</v>
      </c>
      <c r="F1232" t="s">
        <v>4138</v>
      </c>
      <c r="G1232" t="s">
        <v>17</v>
      </c>
      <c r="H1232" t="s">
        <v>16</v>
      </c>
      <c r="I1232" t="s">
        <v>4137</v>
      </c>
      <c r="J1232" t="s">
        <v>4136</v>
      </c>
      <c r="K1232" t="s">
        <v>4135</v>
      </c>
      <c r="L1232" t="s">
        <v>4134</v>
      </c>
      <c r="M1232" t="s">
        <v>345</v>
      </c>
      <c r="N1232">
        <v>5</v>
      </c>
      <c r="O1232" t="s">
        <v>4133</v>
      </c>
      <c r="P1232" t="s">
        <v>4132</v>
      </c>
      <c r="Q1232" t="s">
        <v>4131</v>
      </c>
      <c r="R1232" s="7">
        <v>37987</v>
      </c>
      <c r="S1232" s="8">
        <f t="shared" si="152"/>
        <v>2004</v>
      </c>
      <c r="T1232" s="8">
        <v>2004</v>
      </c>
      <c r="U1232" s="8">
        <f t="shared" si="153"/>
        <v>18</v>
      </c>
      <c r="V1232" s="7">
        <v>38108</v>
      </c>
      <c r="W1232" t="s">
        <v>4116</v>
      </c>
      <c r="X1232" s="2">
        <v>1.7130000000000001</v>
      </c>
      <c r="Y1232" s="6">
        <f t="shared" si="158"/>
        <v>4.5727556658925285E-2</v>
      </c>
      <c r="AA1232">
        <v>63495</v>
      </c>
      <c r="AB1232">
        <v>14859</v>
      </c>
      <c r="AD1232" t="s">
        <v>6</v>
      </c>
      <c r="AE1232">
        <v>86</v>
      </c>
      <c r="AF1232">
        <v>5</v>
      </c>
      <c r="AH1232" t="s">
        <v>4130</v>
      </c>
      <c r="AI1232" t="s">
        <v>4129</v>
      </c>
      <c r="AK1232" t="s">
        <v>4128</v>
      </c>
      <c r="AL1232">
        <v>37</v>
      </c>
      <c r="AM1232" s="5">
        <f t="shared" si="154"/>
        <v>2.0555555555555554</v>
      </c>
      <c r="AN1232" s="4">
        <f t="shared" si="159"/>
        <v>3.113298834616517E-3</v>
      </c>
      <c r="AO1232" s="3"/>
      <c r="AP1232">
        <v>1</v>
      </c>
      <c r="AQ1232" t="s">
        <v>55</v>
      </c>
      <c r="AR1232" t="s">
        <v>4127</v>
      </c>
      <c r="AS1232" t="s">
        <v>53</v>
      </c>
      <c r="AT1232" s="2">
        <v>4.0330000000000004</v>
      </c>
      <c r="AU1232" s="1">
        <f t="shared" si="155"/>
        <v>3.2943279311632656</v>
      </c>
      <c r="AV1232" s="1">
        <f t="shared" si="156"/>
        <v>2.4420427746770899</v>
      </c>
      <c r="AW1232" s="1">
        <f t="shared" si="157"/>
        <v>1.5897576181909148</v>
      </c>
    </row>
    <row r="1233" spans="1:49" x14ac:dyDescent="0.2">
      <c r="A1233">
        <v>1231</v>
      </c>
      <c r="B1233" t="s">
        <v>4126</v>
      </c>
      <c r="C1233" t="s">
        <v>4125</v>
      </c>
      <c r="D1233" t="s">
        <v>4124</v>
      </c>
      <c r="E1233">
        <v>15111423</v>
      </c>
      <c r="F1233" t="s">
        <v>4123</v>
      </c>
      <c r="G1233" t="s">
        <v>17</v>
      </c>
      <c r="H1233" t="s">
        <v>16</v>
      </c>
      <c r="I1233" t="s">
        <v>4122</v>
      </c>
      <c r="J1233">
        <v>60021624</v>
      </c>
      <c r="K1233" t="s">
        <v>4121</v>
      </c>
      <c r="L1233" t="s">
        <v>4120</v>
      </c>
      <c r="M1233" t="s">
        <v>120</v>
      </c>
      <c r="N1233">
        <v>3</v>
      </c>
      <c r="O1233" t="s">
        <v>4119</v>
      </c>
      <c r="P1233" t="s">
        <v>4118</v>
      </c>
      <c r="Q1233" t="s">
        <v>4117</v>
      </c>
      <c r="R1233" s="7">
        <v>37987</v>
      </c>
      <c r="S1233" s="8">
        <f t="shared" si="152"/>
        <v>2004</v>
      </c>
      <c r="T1233" s="8">
        <v>2004</v>
      </c>
      <c r="U1233" s="8">
        <f t="shared" si="153"/>
        <v>18</v>
      </c>
      <c r="V1233" s="7">
        <v>38108</v>
      </c>
      <c r="W1233" t="s">
        <v>4116</v>
      </c>
      <c r="X1233" s="2">
        <v>1.7130000000000001</v>
      </c>
      <c r="Y1233" s="6">
        <f t="shared" si="158"/>
        <v>4.5727556658925285E-2</v>
      </c>
      <c r="AA1233">
        <v>63495</v>
      </c>
      <c r="AB1233">
        <v>14859</v>
      </c>
      <c r="AD1233" t="s">
        <v>6</v>
      </c>
      <c r="AE1233">
        <v>86</v>
      </c>
      <c r="AF1233">
        <v>5</v>
      </c>
      <c r="AH1233" t="s">
        <v>4115</v>
      </c>
      <c r="AI1233" t="s">
        <v>4114</v>
      </c>
      <c r="AK1233" t="s">
        <v>4113</v>
      </c>
      <c r="AL1233">
        <v>33</v>
      </c>
      <c r="AM1233" s="5">
        <f t="shared" si="154"/>
        <v>1.8333333333333333</v>
      </c>
      <c r="AN1233" s="4">
        <f t="shared" si="159"/>
        <v>2.7767259876309478E-3</v>
      </c>
      <c r="AO1233" s="3"/>
      <c r="AP1233">
        <v>1</v>
      </c>
      <c r="AR1233" t="s">
        <v>1</v>
      </c>
      <c r="AT1233" s="2">
        <v>4.0330000000000004</v>
      </c>
      <c r="AU1233" s="1">
        <f t="shared" si="155"/>
        <v>3.2842307457536983</v>
      </c>
      <c r="AV1233" s="1">
        <f t="shared" si="156"/>
        <v>2.4252141323278118</v>
      </c>
      <c r="AW1233" s="1">
        <f t="shared" si="157"/>
        <v>1.5661975189019246</v>
      </c>
    </row>
    <row r="1234" spans="1:49" x14ac:dyDescent="0.2">
      <c r="A1234">
        <v>1232</v>
      </c>
      <c r="B1234" t="s">
        <v>4112</v>
      </c>
      <c r="F1234" t="s">
        <v>4111</v>
      </c>
      <c r="G1234" t="s">
        <v>17</v>
      </c>
      <c r="H1234" t="s">
        <v>16</v>
      </c>
      <c r="I1234" t="s">
        <v>4110</v>
      </c>
      <c r="J1234">
        <v>60101327</v>
      </c>
      <c r="K1234" t="s">
        <v>4109</v>
      </c>
      <c r="L1234" t="s">
        <v>4108</v>
      </c>
      <c r="M1234" t="s">
        <v>120</v>
      </c>
      <c r="N1234">
        <v>3</v>
      </c>
      <c r="O1234" t="s">
        <v>4107</v>
      </c>
      <c r="P1234" t="s">
        <v>4106</v>
      </c>
      <c r="Q1234" t="s">
        <v>4105</v>
      </c>
      <c r="R1234" s="7">
        <v>37987</v>
      </c>
      <c r="S1234" s="8">
        <f t="shared" si="152"/>
        <v>2004</v>
      </c>
      <c r="T1234" s="8">
        <v>2004</v>
      </c>
      <c r="U1234" s="8">
        <f t="shared" si="153"/>
        <v>18</v>
      </c>
      <c r="V1234" s="7">
        <v>37987</v>
      </c>
      <c r="W1234" t="s">
        <v>4104</v>
      </c>
      <c r="X1234" s="2">
        <v>0.11899999999999999</v>
      </c>
      <c r="Y1234" s="6">
        <f t="shared" si="158"/>
        <v>3.176637035850618E-3</v>
      </c>
      <c r="AA1234">
        <v>9700137</v>
      </c>
      <c r="AB1234">
        <v>16303</v>
      </c>
      <c r="AD1234" t="s">
        <v>6</v>
      </c>
      <c r="AE1234">
        <v>30</v>
      </c>
      <c r="AF1234">
        <v>4</v>
      </c>
      <c r="AH1234" t="s">
        <v>4103</v>
      </c>
      <c r="AI1234" t="s">
        <v>4102</v>
      </c>
      <c r="AK1234" t="s">
        <v>4101</v>
      </c>
      <c r="AL1234">
        <v>0</v>
      </c>
      <c r="AM1234" s="5">
        <f t="shared" si="154"/>
        <v>0</v>
      </c>
      <c r="AN1234" s="4">
        <f t="shared" si="159"/>
        <v>0</v>
      </c>
      <c r="AO1234" s="3"/>
      <c r="AP1234">
        <v>0</v>
      </c>
      <c r="AR1234" t="s">
        <v>1</v>
      </c>
      <c r="AT1234" s="2" t="s">
        <v>0</v>
      </c>
      <c r="AU1234" s="1">
        <f t="shared" si="155"/>
        <v>0.22236459250954324</v>
      </c>
      <c r="AV1234" s="1">
        <f t="shared" si="156"/>
        <v>0.1588318517925309</v>
      </c>
      <c r="AW1234" s="1">
        <f t="shared" si="157"/>
        <v>9.5299111075518528E-2</v>
      </c>
    </row>
    <row r="1235" spans="1:49" x14ac:dyDescent="0.2">
      <c r="A1235">
        <v>1233</v>
      </c>
      <c r="B1235" t="s">
        <v>4100</v>
      </c>
      <c r="C1235" t="s">
        <v>4099</v>
      </c>
      <c r="F1235" t="s">
        <v>4098</v>
      </c>
      <c r="G1235" t="s">
        <v>17</v>
      </c>
      <c r="H1235" t="s">
        <v>16</v>
      </c>
      <c r="I1235" t="s">
        <v>4097</v>
      </c>
      <c r="J1235" t="s">
        <v>4096</v>
      </c>
      <c r="K1235" t="s">
        <v>4095</v>
      </c>
      <c r="L1235" t="s">
        <v>4094</v>
      </c>
      <c r="M1235" t="s">
        <v>4093</v>
      </c>
      <c r="N1235">
        <v>6</v>
      </c>
      <c r="O1235" t="s">
        <v>4092</v>
      </c>
      <c r="P1235" t="s">
        <v>4091</v>
      </c>
      <c r="Q1235" t="s">
        <v>4090</v>
      </c>
      <c r="R1235" s="7">
        <v>37987</v>
      </c>
      <c r="S1235" s="8">
        <f t="shared" si="152"/>
        <v>2004</v>
      </c>
      <c r="T1235" s="8">
        <v>2004</v>
      </c>
      <c r="U1235" s="8">
        <f t="shared" si="153"/>
        <v>18</v>
      </c>
      <c r="V1235" s="7">
        <v>38018</v>
      </c>
      <c r="W1235" t="s">
        <v>4089</v>
      </c>
      <c r="X1235" s="2" t="s">
        <v>0</v>
      </c>
      <c r="Y1235" s="6" t="e">
        <f t="shared" si="158"/>
        <v>#VALUE!</v>
      </c>
      <c r="AA1235">
        <v>10020071</v>
      </c>
      <c r="AB1235">
        <v>22367</v>
      </c>
      <c r="AD1235" t="s">
        <v>6</v>
      </c>
      <c r="AE1235">
        <v>14</v>
      </c>
      <c r="AF1235">
        <v>2</v>
      </c>
      <c r="AH1235" t="s">
        <v>4088</v>
      </c>
      <c r="AI1235" t="s">
        <v>4087</v>
      </c>
      <c r="AJ1235" t="s">
        <v>4086</v>
      </c>
      <c r="AK1235" t="s">
        <v>4085</v>
      </c>
      <c r="AL1235">
        <v>57</v>
      </c>
      <c r="AM1235" s="5">
        <f t="shared" si="154"/>
        <v>3.1666666666666665</v>
      </c>
      <c r="AN1235" s="4">
        <f t="shared" si="159"/>
        <v>4.7961630695443642E-3</v>
      </c>
      <c r="AO1235" s="3"/>
      <c r="AP1235">
        <v>0</v>
      </c>
      <c r="AR1235" t="s">
        <v>1</v>
      </c>
      <c r="AT1235" s="2" t="s">
        <v>0</v>
      </c>
      <c r="AU1235" s="1" t="e">
        <f t="shared" si="155"/>
        <v>#VALUE!</v>
      </c>
      <c r="AV1235" s="1" t="e">
        <f t="shared" si="156"/>
        <v>#VALUE!</v>
      </c>
      <c r="AW1235" s="1" t="e">
        <f t="shared" si="157"/>
        <v>#VALUE!</v>
      </c>
    </row>
    <row r="1236" spans="1:49" x14ac:dyDescent="0.2">
      <c r="A1236">
        <v>1234</v>
      </c>
      <c r="B1236" t="s">
        <v>4084</v>
      </c>
      <c r="C1236" t="s">
        <v>4083</v>
      </c>
      <c r="F1236" t="s">
        <v>4082</v>
      </c>
      <c r="G1236" t="s">
        <v>17</v>
      </c>
      <c r="H1236" t="s">
        <v>16</v>
      </c>
      <c r="I1236" t="s">
        <v>4081</v>
      </c>
      <c r="J1236">
        <v>60029608</v>
      </c>
      <c r="K1236" t="s">
        <v>4080</v>
      </c>
      <c r="L1236" t="s">
        <v>4079</v>
      </c>
      <c r="M1236" t="s">
        <v>1197</v>
      </c>
      <c r="N1236">
        <v>5</v>
      </c>
      <c r="O1236" t="s">
        <v>4078</v>
      </c>
      <c r="P1236" t="s">
        <v>4077</v>
      </c>
      <c r="Q1236" t="s">
        <v>4076</v>
      </c>
      <c r="R1236" s="7">
        <v>37987</v>
      </c>
      <c r="S1236" s="8">
        <f t="shared" si="152"/>
        <v>2004</v>
      </c>
      <c r="T1236" s="8">
        <v>2004</v>
      </c>
      <c r="U1236" s="8">
        <f t="shared" si="153"/>
        <v>18</v>
      </c>
      <c r="V1236" s="7">
        <v>38047</v>
      </c>
      <c r="W1236" t="s">
        <v>4075</v>
      </c>
      <c r="X1236" s="2">
        <v>0.34699999999999998</v>
      </c>
      <c r="Y1236" s="6">
        <f t="shared" si="158"/>
        <v>9.2629668188249116E-3</v>
      </c>
      <c r="AA1236" t="s">
        <v>4074</v>
      </c>
      <c r="AB1236">
        <v>19750</v>
      </c>
      <c r="AD1236" t="s">
        <v>6</v>
      </c>
      <c r="AE1236">
        <v>58</v>
      </c>
      <c r="AF1236">
        <v>1</v>
      </c>
      <c r="AH1236" t="s">
        <v>4073</v>
      </c>
      <c r="AI1236" t="s">
        <v>4072</v>
      </c>
      <c r="AK1236" t="s">
        <v>4071</v>
      </c>
      <c r="AL1236">
        <v>2</v>
      </c>
      <c r="AM1236" s="5">
        <f t="shared" si="154"/>
        <v>0.1111111111111111</v>
      </c>
      <c r="AN1236" s="4">
        <f t="shared" si="159"/>
        <v>1.682864234927847E-4</v>
      </c>
      <c r="AO1236" s="3"/>
      <c r="AP1236">
        <v>0</v>
      </c>
      <c r="AR1236" t="s">
        <v>1</v>
      </c>
      <c r="AT1236" s="2">
        <v>0.77600000000000002</v>
      </c>
      <c r="AU1236" s="1">
        <f t="shared" si="155"/>
        <v>0.65345627002252737</v>
      </c>
      <c r="AV1236" s="1">
        <f t="shared" si="156"/>
        <v>0.47156266211588482</v>
      </c>
      <c r="AW1236" s="1">
        <f t="shared" si="157"/>
        <v>0.28966905420924227</v>
      </c>
    </row>
    <row r="1237" spans="1:49" x14ac:dyDescent="0.2">
      <c r="A1237">
        <v>1235</v>
      </c>
      <c r="B1237" t="s">
        <v>4070</v>
      </c>
      <c r="C1237" t="s">
        <v>4069</v>
      </c>
      <c r="F1237" t="s">
        <v>4068</v>
      </c>
      <c r="G1237" t="s">
        <v>17</v>
      </c>
      <c r="H1237" t="s">
        <v>16</v>
      </c>
      <c r="I1237" t="s">
        <v>4067</v>
      </c>
      <c r="J1237" t="s">
        <v>4066</v>
      </c>
      <c r="K1237" t="s">
        <v>4065</v>
      </c>
      <c r="L1237" t="s">
        <v>4064</v>
      </c>
      <c r="M1237" t="s">
        <v>4063</v>
      </c>
      <c r="N1237">
        <v>2</v>
      </c>
      <c r="O1237" t="s">
        <v>4062</v>
      </c>
      <c r="P1237" t="s">
        <v>4061</v>
      </c>
      <c r="Q1237" t="s">
        <v>4060</v>
      </c>
      <c r="R1237" s="7">
        <v>37987</v>
      </c>
      <c r="S1237" s="8">
        <f t="shared" si="152"/>
        <v>2004</v>
      </c>
      <c r="T1237" s="8">
        <v>2004</v>
      </c>
      <c r="U1237" s="8">
        <f t="shared" si="153"/>
        <v>18</v>
      </c>
      <c r="V1237" s="7">
        <v>2004</v>
      </c>
      <c r="W1237" t="s">
        <v>4059</v>
      </c>
      <c r="X1237" s="2">
        <v>0.20599999999999999</v>
      </c>
      <c r="Y1237" s="6">
        <f t="shared" si="158"/>
        <v>5.4990523477750197E-3</v>
      </c>
      <c r="AA1237">
        <v>9379347</v>
      </c>
      <c r="AB1237">
        <v>27021</v>
      </c>
      <c r="AD1237" t="s">
        <v>6</v>
      </c>
      <c r="AE1237">
        <v>25</v>
      </c>
      <c r="AF1237" s="9">
        <v>44289</v>
      </c>
      <c r="AH1237" t="s">
        <v>4058</v>
      </c>
      <c r="AI1237" t="s">
        <v>4057</v>
      </c>
      <c r="AK1237" t="s">
        <v>4056</v>
      </c>
      <c r="AL1237">
        <v>6</v>
      </c>
      <c r="AM1237" s="5">
        <f t="shared" si="154"/>
        <v>0.33333333333333331</v>
      </c>
      <c r="AN1237" s="4">
        <f t="shared" si="159"/>
        <v>5.048592704783541E-4</v>
      </c>
      <c r="AO1237" s="3"/>
      <c r="AP1237">
        <v>0</v>
      </c>
      <c r="AR1237" t="s">
        <v>1</v>
      </c>
      <c r="AT1237" s="2">
        <v>0.83099999999999996</v>
      </c>
      <c r="AU1237" s="1">
        <f t="shared" si="155"/>
        <v>0.40007944245860194</v>
      </c>
      <c r="AV1237" s="1">
        <f t="shared" si="156"/>
        <v>0.30019558091266868</v>
      </c>
      <c r="AW1237" s="1">
        <f t="shared" si="157"/>
        <v>0.20031171936673539</v>
      </c>
    </row>
    <row r="1238" spans="1:49" x14ac:dyDescent="0.2">
      <c r="A1238">
        <v>1236</v>
      </c>
      <c r="B1238" t="s">
        <v>4055</v>
      </c>
      <c r="F1238" t="s">
        <v>4054</v>
      </c>
      <c r="G1238" t="s">
        <v>17</v>
      </c>
      <c r="H1238" t="s">
        <v>16</v>
      </c>
      <c r="I1238" t="s">
        <v>4053</v>
      </c>
      <c r="J1238" t="s">
        <v>4047</v>
      </c>
      <c r="K1238" t="s">
        <v>4052</v>
      </c>
      <c r="L1238" t="s">
        <v>4051</v>
      </c>
      <c r="M1238" t="s">
        <v>4050</v>
      </c>
      <c r="N1238">
        <v>2</v>
      </c>
      <c r="O1238" t="s">
        <v>4049</v>
      </c>
      <c r="P1238" t="s">
        <v>4048</v>
      </c>
      <c r="Q1238" t="s">
        <v>4047</v>
      </c>
      <c r="R1238" s="7">
        <v>37987</v>
      </c>
      <c r="S1238" s="8">
        <f t="shared" si="152"/>
        <v>2004</v>
      </c>
      <c r="T1238" s="8">
        <v>2004</v>
      </c>
      <c r="U1238" s="8">
        <f t="shared" si="153"/>
        <v>18</v>
      </c>
      <c r="V1238" s="7">
        <v>38231</v>
      </c>
      <c r="W1238" t="s">
        <v>4034</v>
      </c>
      <c r="X1238" s="2">
        <v>0.22500000000000001</v>
      </c>
      <c r="Y1238" s="6">
        <f t="shared" si="158"/>
        <v>6.0062464963562111E-3</v>
      </c>
      <c r="AA1238">
        <v>17281431</v>
      </c>
      <c r="AB1238">
        <v>32210</v>
      </c>
      <c r="AD1238" t="s">
        <v>6</v>
      </c>
      <c r="AE1238">
        <v>17</v>
      </c>
      <c r="AF1238">
        <v>3</v>
      </c>
      <c r="AH1238" t="s">
        <v>4046</v>
      </c>
      <c r="AI1238" t="s">
        <v>4045</v>
      </c>
      <c r="AJ1238" t="s">
        <v>4044</v>
      </c>
      <c r="AK1238" t="s">
        <v>4043</v>
      </c>
      <c r="AL1238">
        <v>3</v>
      </c>
      <c r="AM1238" s="5">
        <f t="shared" si="154"/>
        <v>0.16666666666666666</v>
      </c>
      <c r="AN1238" s="4">
        <f t="shared" si="159"/>
        <v>2.5242963523917705E-4</v>
      </c>
      <c r="AO1238" s="3"/>
      <c r="AP1238">
        <v>0</v>
      </c>
      <c r="AR1238" t="s">
        <v>1</v>
      </c>
      <c r="AT1238" s="2" t="s">
        <v>0</v>
      </c>
      <c r="AU1238" s="1">
        <f t="shared" si="155"/>
        <v>0.42801014380211011</v>
      </c>
      <c r="AV1238" s="1">
        <f t="shared" si="156"/>
        <v>0.31293380657976944</v>
      </c>
      <c r="AW1238" s="1">
        <f t="shared" si="157"/>
        <v>0.19785746935742873</v>
      </c>
    </row>
    <row r="1239" spans="1:49" x14ac:dyDescent="0.2">
      <c r="A1239">
        <v>1237</v>
      </c>
      <c r="B1239" t="s">
        <v>4042</v>
      </c>
      <c r="F1239" t="s">
        <v>4041</v>
      </c>
      <c r="G1239" t="s">
        <v>17</v>
      </c>
      <c r="H1239" t="s">
        <v>16</v>
      </c>
      <c r="I1239" t="s">
        <v>4040</v>
      </c>
      <c r="J1239" t="s">
        <v>4039</v>
      </c>
      <c r="K1239" t="s">
        <v>4038</v>
      </c>
      <c r="L1239" t="s">
        <v>2018</v>
      </c>
      <c r="M1239" t="s">
        <v>2017</v>
      </c>
      <c r="N1239">
        <v>3</v>
      </c>
      <c r="O1239" t="s">
        <v>4037</v>
      </c>
      <c r="P1239" t="s">
        <v>4036</v>
      </c>
      <c r="Q1239" t="s">
        <v>4035</v>
      </c>
      <c r="R1239" s="7">
        <v>37987</v>
      </c>
      <c r="S1239" s="8">
        <f t="shared" si="152"/>
        <v>2004</v>
      </c>
      <c r="T1239" s="8">
        <v>2004</v>
      </c>
      <c r="U1239" s="8">
        <f t="shared" si="153"/>
        <v>18</v>
      </c>
      <c r="V1239" s="7">
        <v>38231</v>
      </c>
      <c r="W1239" t="s">
        <v>4034</v>
      </c>
      <c r="X1239" s="2">
        <v>0.22500000000000001</v>
      </c>
      <c r="Y1239" s="6">
        <f t="shared" si="158"/>
        <v>6.0062464963562111E-3</v>
      </c>
      <c r="AA1239">
        <v>17281431</v>
      </c>
      <c r="AB1239">
        <v>32210</v>
      </c>
      <c r="AD1239" t="s">
        <v>6</v>
      </c>
      <c r="AE1239">
        <v>17</v>
      </c>
      <c r="AF1239">
        <v>3</v>
      </c>
      <c r="AH1239" t="s">
        <v>4033</v>
      </c>
      <c r="AI1239" t="s">
        <v>4032</v>
      </c>
      <c r="AJ1239" t="s">
        <v>4031</v>
      </c>
      <c r="AK1239" t="s">
        <v>4030</v>
      </c>
      <c r="AL1239">
        <v>1</v>
      </c>
      <c r="AM1239" s="5">
        <f t="shared" si="154"/>
        <v>5.5555555555555552E-2</v>
      </c>
      <c r="AN1239" s="4">
        <f t="shared" si="159"/>
        <v>8.4143211746392349E-5</v>
      </c>
      <c r="AO1239" s="3"/>
      <c r="AP1239">
        <v>0</v>
      </c>
      <c r="AR1239" t="s">
        <v>1</v>
      </c>
      <c r="AT1239" s="2" t="s">
        <v>0</v>
      </c>
      <c r="AU1239" s="1">
        <f t="shared" si="155"/>
        <v>0.42296155109732653</v>
      </c>
      <c r="AV1239" s="1">
        <f t="shared" si="156"/>
        <v>0.30451948540513019</v>
      </c>
      <c r="AW1239" s="1">
        <f t="shared" si="157"/>
        <v>0.18607741971293379</v>
      </c>
    </row>
    <row r="1240" spans="1:49" x14ac:dyDescent="0.2">
      <c r="A1240">
        <v>1238</v>
      </c>
      <c r="B1240" t="s">
        <v>4029</v>
      </c>
      <c r="C1240" t="s">
        <v>4028</v>
      </c>
      <c r="F1240" t="s">
        <v>4027</v>
      </c>
      <c r="G1240" t="s">
        <v>17</v>
      </c>
      <c r="H1240" t="s">
        <v>16</v>
      </c>
      <c r="I1240" t="s">
        <v>4026</v>
      </c>
      <c r="J1240">
        <v>60005455</v>
      </c>
      <c r="K1240" t="s">
        <v>4025</v>
      </c>
      <c r="L1240" t="s">
        <v>4024</v>
      </c>
      <c r="M1240" t="s">
        <v>120</v>
      </c>
      <c r="N1240">
        <v>2</v>
      </c>
      <c r="O1240" t="s">
        <v>4023</v>
      </c>
      <c r="P1240" t="s">
        <v>4022</v>
      </c>
      <c r="Q1240" t="s">
        <v>4021</v>
      </c>
      <c r="R1240" s="7">
        <v>37987</v>
      </c>
      <c r="S1240" s="8">
        <f t="shared" si="152"/>
        <v>2004</v>
      </c>
      <c r="T1240" s="8">
        <v>2004</v>
      </c>
      <c r="U1240" s="8">
        <f t="shared" si="153"/>
        <v>18</v>
      </c>
      <c r="V1240" s="7">
        <v>38231</v>
      </c>
      <c r="W1240" t="s">
        <v>4020</v>
      </c>
      <c r="X1240" s="2">
        <v>1.5029999999999999</v>
      </c>
      <c r="Y1240" s="6">
        <f t="shared" si="158"/>
        <v>4.0121726595659483E-2</v>
      </c>
      <c r="AA1240">
        <v>1631829</v>
      </c>
      <c r="AB1240">
        <v>11000153773</v>
      </c>
      <c r="AD1240" t="s">
        <v>6</v>
      </c>
      <c r="AE1240">
        <v>70</v>
      </c>
      <c r="AF1240">
        <v>12</v>
      </c>
      <c r="AG1240">
        <v>121303</v>
      </c>
      <c r="AI1240" t="s">
        <v>4019</v>
      </c>
      <c r="AK1240" t="s">
        <v>4018</v>
      </c>
      <c r="AL1240">
        <v>43</v>
      </c>
      <c r="AM1240" s="5">
        <f t="shared" si="154"/>
        <v>2.3888888888888888</v>
      </c>
      <c r="AN1240" s="4">
        <f t="shared" si="159"/>
        <v>3.6181581050948714E-3</v>
      </c>
      <c r="AO1240" s="3"/>
      <c r="AP1240">
        <v>0</v>
      </c>
      <c r="AQ1240" t="s">
        <v>55</v>
      </c>
      <c r="AR1240">
        <v>325580</v>
      </c>
      <c r="AS1240" t="s">
        <v>53</v>
      </c>
      <c r="AT1240" s="2" t="s">
        <v>0</v>
      </c>
      <c r="AU1240" s="1">
        <f t="shared" si="155"/>
        <v>2.9170656048490096</v>
      </c>
      <c r="AV1240" s="1">
        <f t="shared" si="156"/>
        <v>2.1869942350377181</v>
      </c>
      <c r="AW1240" s="1">
        <f t="shared" si="157"/>
        <v>1.4569228652264254</v>
      </c>
    </row>
    <row r="1241" spans="1:49" x14ac:dyDescent="0.2">
      <c r="A1241">
        <v>1239</v>
      </c>
      <c r="B1241" t="s">
        <v>4017</v>
      </c>
      <c r="C1241" t="s">
        <v>4016</v>
      </c>
      <c r="F1241" t="s">
        <v>4015</v>
      </c>
      <c r="G1241" t="s">
        <v>17</v>
      </c>
      <c r="H1241" t="s">
        <v>16</v>
      </c>
      <c r="I1241" t="s">
        <v>4014</v>
      </c>
      <c r="J1241">
        <v>60025272</v>
      </c>
      <c r="K1241" t="s">
        <v>4013</v>
      </c>
      <c r="L1241" t="s">
        <v>694</v>
      </c>
      <c r="M1241" t="s">
        <v>565</v>
      </c>
      <c r="N1241">
        <v>1</v>
      </c>
      <c r="O1241" t="s">
        <v>4012</v>
      </c>
      <c r="P1241">
        <v>56220146900</v>
      </c>
      <c r="Q1241">
        <v>60025272</v>
      </c>
      <c r="R1241" s="7">
        <v>37987</v>
      </c>
      <c r="S1241" s="8">
        <f t="shared" si="152"/>
        <v>2004</v>
      </c>
      <c r="T1241" s="8">
        <v>2004</v>
      </c>
      <c r="U1241" s="8">
        <f t="shared" si="153"/>
        <v>18</v>
      </c>
      <c r="V1241" s="7">
        <v>2004</v>
      </c>
      <c r="W1241" t="s">
        <v>2000</v>
      </c>
      <c r="X1241" s="2">
        <v>1.887</v>
      </c>
      <c r="Y1241" s="6">
        <f t="shared" si="158"/>
        <v>5.0372387282774087E-2</v>
      </c>
      <c r="AA1241">
        <v>15507998</v>
      </c>
      <c r="AB1241">
        <v>110157</v>
      </c>
      <c r="AC1241">
        <v>15502368</v>
      </c>
      <c r="AD1241" t="s">
        <v>6</v>
      </c>
      <c r="AE1241">
        <v>70</v>
      </c>
      <c r="AF1241">
        <v>3</v>
      </c>
      <c r="AI1241" t="s">
        <v>4011</v>
      </c>
      <c r="AK1241" t="s">
        <v>4010</v>
      </c>
      <c r="AL1241">
        <v>25</v>
      </c>
      <c r="AM1241" s="5">
        <f t="shared" si="154"/>
        <v>1.3888888888888888</v>
      </c>
      <c r="AN1241" s="4">
        <f t="shared" si="159"/>
        <v>2.103580293659809E-3</v>
      </c>
      <c r="AO1241" s="3"/>
      <c r="AP1241">
        <v>0</v>
      </c>
      <c r="AR1241" t="s">
        <v>1</v>
      </c>
      <c r="AT1241" s="2" t="s">
        <v>0</v>
      </c>
      <c r="AU1241" s="1">
        <f t="shared" si="155"/>
        <v>3.5891745186039796</v>
      </c>
      <c r="AV1241" s="1">
        <f t="shared" si="156"/>
        <v>2.6237983788216948</v>
      </c>
      <c r="AW1241" s="1">
        <f t="shared" si="157"/>
        <v>1.6584222390394092</v>
      </c>
    </row>
    <row r="1242" spans="1:49" x14ac:dyDescent="0.2">
      <c r="A1242">
        <v>1240</v>
      </c>
      <c r="B1242" t="s">
        <v>4009</v>
      </c>
      <c r="C1242" t="s">
        <v>4008</v>
      </c>
      <c r="F1242" t="s">
        <v>4007</v>
      </c>
      <c r="G1242" t="s">
        <v>17</v>
      </c>
      <c r="H1242" t="s">
        <v>16</v>
      </c>
      <c r="I1242" t="s">
        <v>4006</v>
      </c>
      <c r="J1242">
        <v>60020588</v>
      </c>
      <c r="K1242" t="s">
        <v>4005</v>
      </c>
      <c r="L1242" t="s">
        <v>4004</v>
      </c>
      <c r="M1242" t="s">
        <v>120</v>
      </c>
      <c r="N1242">
        <v>1</v>
      </c>
      <c r="O1242" t="s">
        <v>4003</v>
      </c>
      <c r="P1242">
        <v>57207551195</v>
      </c>
      <c r="Q1242">
        <v>60020588</v>
      </c>
      <c r="R1242" s="7">
        <v>37987</v>
      </c>
      <c r="S1242" s="8">
        <f t="shared" si="152"/>
        <v>2004</v>
      </c>
      <c r="T1242" s="8">
        <v>2004</v>
      </c>
      <c r="U1242" s="8">
        <f t="shared" si="153"/>
        <v>18</v>
      </c>
      <c r="V1242" s="7" t="s">
        <v>2119</v>
      </c>
      <c r="W1242" t="s">
        <v>1130</v>
      </c>
      <c r="X1242" s="2">
        <v>0.371</v>
      </c>
      <c r="Y1242" s="6">
        <f t="shared" si="158"/>
        <v>9.9036331117695747E-3</v>
      </c>
      <c r="AA1242">
        <v>486604</v>
      </c>
      <c r="AB1242">
        <v>28580</v>
      </c>
      <c r="AD1242" t="s">
        <v>6</v>
      </c>
      <c r="AE1242">
        <v>39</v>
      </c>
      <c r="AF1242">
        <v>1</v>
      </c>
      <c r="AH1242" s="10">
        <v>42248</v>
      </c>
      <c r="AI1242" t="s">
        <v>4002</v>
      </c>
      <c r="AJ1242" t="s">
        <v>4001</v>
      </c>
      <c r="AK1242" t="s">
        <v>4000</v>
      </c>
      <c r="AL1242">
        <v>0</v>
      </c>
      <c r="AM1242" s="5">
        <f t="shared" si="154"/>
        <v>0</v>
      </c>
      <c r="AN1242" s="4">
        <f t="shared" si="159"/>
        <v>0</v>
      </c>
      <c r="AO1242" s="3"/>
      <c r="AP1242">
        <v>1</v>
      </c>
      <c r="AR1242" t="s">
        <v>1</v>
      </c>
      <c r="AT1242" s="2">
        <v>1.431</v>
      </c>
      <c r="AU1242" s="1">
        <f t="shared" si="155"/>
        <v>0.69325431782387015</v>
      </c>
      <c r="AV1242" s="1">
        <f t="shared" si="156"/>
        <v>0.49518165558847871</v>
      </c>
      <c r="AW1242" s="1">
        <f t="shared" si="157"/>
        <v>0.29710899335308727</v>
      </c>
    </row>
    <row r="1243" spans="1:49" x14ac:dyDescent="0.2">
      <c r="A1243">
        <v>1241</v>
      </c>
      <c r="B1243" t="s">
        <v>3999</v>
      </c>
      <c r="C1243" t="s">
        <v>3998</v>
      </c>
      <c r="F1243" t="s">
        <v>3997</v>
      </c>
      <c r="G1243" t="s">
        <v>17</v>
      </c>
      <c r="H1243" t="s">
        <v>16</v>
      </c>
      <c r="I1243" t="s">
        <v>3996</v>
      </c>
      <c r="J1243">
        <v>60068761</v>
      </c>
      <c r="K1243" t="s">
        <v>3995</v>
      </c>
      <c r="L1243" t="s">
        <v>3994</v>
      </c>
      <c r="M1243" t="s">
        <v>3993</v>
      </c>
      <c r="N1243">
        <v>3</v>
      </c>
      <c r="O1243" t="s">
        <v>3992</v>
      </c>
      <c r="P1243" t="s">
        <v>3991</v>
      </c>
      <c r="Q1243" t="s">
        <v>3990</v>
      </c>
      <c r="R1243" s="7">
        <v>37987</v>
      </c>
      <c r="S1243" s="8">
        <f t="shared" si="152"/>
        <v>2004</v>
      </c>
      <c r="T1243" s="8">
        <v>2004</v>
      </c>
      <c r="U1243" s="8">
        <f t="shared" si="153"/>
        <v>18</v>
      </c>
      <c r="V1243" s="7" t="s">
        <v>2119</v>
      </c>
      <c r="W1243" t="s">
        <v>1130</v>
      </c>
      <c r="X1243" s="2">
        <v>0.371</v>
      </c>
      <c r="Y1243" s="6">
        <f t="shared" si="158"/>
        <v>9.9036331117695747E-3</v>
      </c>
      <c r="AA1243">
        <v>486604</v>
      </c>
      <c r="AB1243">
        <v>28580</v>
      </c>
      <c r="AD1243" t="s">
        <v>6</v>
      </c>
      <c r="AE1243">
        <v>39</v>
      </c>
      <c r="AF1243">
        <v>1</v>
      </c>
      <c r="AH1243" t="s">
        <v>3989</v>
      </c>
      <c r="AI1243" t="s">
        <v>3988</v>
      </c>
      <c r="AJ1243" t="s">
        <v>3987</v>
      </c>
      <c r="AK1243" t="s">
        <v>3986</v>
      </c>
      <c r="AL1243">
        <v>14</v>
      </c>
      <c r="AM1243" s="5">
        <f t="shared" si="154"/>
        <v>0.77777777777777779</v>
      </c>
      <c r="AN1243" s="4">
        <f t="shared" si="159"/>
        <v>1.178004964449493E-3</v>
      </c>
      <c r="AO1243" s="3"/>
      <c r="AP1243">
        <v>0</v>
      </c>
      <c r="AR1243" t="s">
        <v>1</v>
      </c>
      <c r="AT1243" s="2">
        <v>1.431</v>
      </c>
      <c r="AU1243" s="1">
        <f t="shared" si="155"/>
        <v>0.72859446675735495</v>
      </c>
      <c r="AV1243" s="1">
        <f t="shared" si="156"/>
        <v>0.55408190381095335</v>
      </c>
      <c r="AW1243" s="1">
        <f t="shared" si="157"/>
        <v>0.3795693408645518</v>
      </c>
    </row>
    <row r="1244" spans="1:49" x14ac:dyDescent="0.2">
      <c r="A1244">
        <v>1242</v>
      </c>
      <c r="B1244" t="s">
        <v>3985</v>
      </c>
      <c r="C1244" t="s">
        <v>3984</v>
      </c>
      <c r="F1244" t="s">
        <v>3983</v>
      </c>
      <c r="G1244" t="s">
        <v>17</v>
      </c>
      <c r="H1244" t="s">
        <v>16</v>
      </c>
      <c r="I1244" t="s">
        <v>3982</v>
      </c>
      <c r="J1244" t="s">
        <v>3981</v>
      </c>
      <c r="K1244" t="s">
        <v>3980</v>
      </c>
      <c r="L1244" t="s">
        <v>3979</v>
      </c>
      <c r="M1244" t="s">
        <v>3978</v>
      </c>
      <c r="N1244">
        <v>3</v>
      </c>
      <c r="O1244" t="s">
        <v>3977</v>
      </c>
      <c r="P1244" t="s">
        <v>3976</v>
      </c>
      <c r="Q1244" t="s">
        <v>3975</v>
      </c>
      <c r="R1244" s="7">
        <v>37987</v>
      </c>
      <c r="S1244" s="8">
        <f t="shared" si="152"/>
        <v>2004</v>
      </c>
      <c r="T1244" s="8">
        <v>2004</v>
      </c>
      <c r="U1244" s="8">
        <f t="shared" si="153"/>
        <v>18</v>
      </c>
      <c r="V1244" s="7" t="s">
        <v>2119</v>
      </c>
      <c r="W1244" t="s">
        <v>1130</v>
      </c>
      <c r="X1244" s="2">
        <v>0.371</v>
      </c>
      <c r="Y1244" s="6">
        <f t="shared" si="158"/>
        <v>9.9036331117695747E-3</v>
      </c>
      <c r="AA1244">
        <v>486604</v>
      </c>
      <c r="AB1244">
        <v>28580</v>
      </c>
      <c r="AD1244" t="s">
        <v>6</v>
      </c>
      <c r="AE1244">
        <v>39</v>
      </c>
      <c r="AF1244">
        <v>1</v>
      </c>
      <c r="AH1244" t="s">
        <v>3974</v>
      </c>
      <c r="AI1244" t="s">
        <v>3973</v>
      </c>
      <c r="AJ1244" t="s">
        <v>3972</v>
      </c>
      <c r="AK1244" t="s">
        <v>3971</v>
      </c>
      <c r="AL1244">
        <v>31</v>
      </c>
      <c r="AM1244" s="5">
        <f t="shared" si="154"/>
        <v>1.7222222222222223</v>
      </c>
      <c r="AN1244" s="4">
        <f t="shared" si="159"/>
        <v>2.6084395641381634E-3</v>
      </c>
      <c r="AO1244" s="3"/>
      <c r="AP1244">
        <v>1</v>
      </c>
      <c r="AR1244" t="s">
        <v>1</v>
      </c>
      <c r="AT1244" s="2">
        <v>1.431</v>
      </c>
      <c r="AU1244" s="1">
        <f t="shared" si="155"/>
        <v>0.7715075047480151</v>
      </c>
      <c r="AV1244" s="1">
        <f t="shared" si="156"/>
        <v>0.62560363379538697</v>
      </c>
      <c r="AW1244" s="1">
        <f t="shared" si="157"/>
        <v>0.47969976284275867</v>
      </c>
    </row>
    <row r="1245" spans="1:49" x14ac:dyDescent="0.2">
      <c r="A1245">
        <v>1243</v>
      </c>
      <c r="B1245" t="s">
        <v>3970</v>
      </c>
      <c r="F1245" t="s">
        <v>3969</v>
      </c>
      <c r="G1245" t="s">
        <v>17</v>
      </c>
      <c r="H1245" t="s">
        <v>16</v>
      </c>
      <c r="I1245" t="s">
        <v>3968</v>
      </c>
      <c r="J1245" t="s">
        <v>3962</v>
      </c>
      <c r="K1245" t="s">
        <v>3967</v>
      </c>
      <c r="L1245" t="s">
        <v>3966</v>
      </c>
      <c r="M1245" t="s">
        <v>3965</v>
      </c>
      <c r="N1245">
        <v>2</v>
      </c>
      <c r="O1245" t="s">
        <v>3964</v>
      </c>
      <c r="P1245" t="s">
        <v>3963</v>
      </c>
      <c r="Q1245" t="s">
        <v>3962</v>
      </c>
      <c r="R1245" s="7">
        <v>37987</v>
      </c>
      <c r="S1245" s="8">
        <f t="shared" si="152"/>
        <v>2004</v>
      </c>
      <c r="T1245" s="8">
        <v>2004</v>
      </c>
      <c r="U1245" s="8">
        <f t="shared" si="153"/>
        <v>18</v>
      </c>
      <c r="V1245" s="7">
        <v>38047</v>
      </c>
      <c r="W1245" t="s">
        <v>3961</v>
      </c>
      <c r="X1245" s="2">
        <v>0.216</v>
      </c>
      <c r="Y1245" s="6">
        <f t="shared" si="158"/>
        <v>5.765996636501962E-3</v>
      </c>
      <c r="AA1245">
        <v>10544887</v>
      </c>
      <c r="AB1245">
        <v>13200</v>
      </c>
      <c r="AD1245" t="s">
        <v>6</v>
      </c>
      <c r="AE1245">
        <v>19</v>
      </c>
      <c r="AF1245" s="12">
        <v>4.1666666666666664E-2</v>
      </c>
      <c r="AH1245" t="s">
        <v>3960</v>
      </c>
      <c r="AI1245" t="s">
        <v>3959</v>
      </c>
      <c r="AK1245" t="s">
        <v>3958</v>
      </c>
      <c r="AL1245">
        <v>0</v>
      </c>
      <c r="AM1245" s="5">
        <f t="shared" si="154"/>
        <v>0</v>
      </c>
      <c r="AN1245" s="4">
        <f t="shared" si="159"/>
        <v>0</v>
      </c>
      <c r="AO1245" s="3"/>
      <c r="AP1245">
        <v>0</v>
      </c>
      <c r="AR1245" t="s">
        <v>1</v>
      </c>
      <c r="AT1245" s="2" t="s">
        <v>0</v>
      </c>
      <c r="AU1245" s="1">
        <f t="shared" si="155"/>
        <v>0.40361976455513726</v>
      </c>
      <c r="AV1245" s="1">
        <f t="shared" si="156"/>
        <v>0.28829983182509811</v>
      </c>
      <c r="AW1245" s="1">
        <f t="shared" si="157"/>
        <v>0.17297989909505887</v>
      </c>
    </row>
    <row r="1246" spans="1:49" x14ac:dyDescent="0.2">
      <c r="A1246">
        <v>1244</v>
      </c>
      <c r="B1246" t="s">
        <v>3957</v>
      </c>
      <c r="C1246" t="s">
        <v>3956</v>
      </c>
      <c r="F1246" t="s">
        <v>3955</v>
      </c>
      <c r="G1246" t="s">
        <v>17</v>
      </c>
      <c r="H1246" t="s">
        <v>16</v>
      </c>
      <c r="I1246" t="s">
        <v>3954</v>
      </c>
      <c r="J1246" t="s">
        <v>3953</v>
      </c>
      <c r="K1246" t="s">
        <v>3952</v>
      </c>
      <c r="L1246" t="s">
        <v>3951</v>
      </c>
      <c r="M1246" t="s">
        <v>3950</v>
      </c>
      <c r="N1246">
        <v>4</v>
      </c>
      <c r="O1246" t="s">
        <v>3949</v>
      </c>
      <c r="P1246" t="s">
        <v>3948</v>
      </c>
      <c r="Q1246" t="s">
        <v>3947</v>
      </c>
      <c r="R1246" s="7">
        <v>37987</v>
      </c>
      <c r="S1246" s="8">
        <f t="shared" si="152"/>
        <v>2004</v>
      </c>
      <c r="T1246" s="8">
        <v>2004</v>
      </c>
      <c r="U1246" s="8">
        <f t="shared" si="153"/>
        <v>18</v>
      </c>
      <c r="V1246" s="7" t="s">
        <v>2119</v>
      </c>
      <c r="W1246" t="s">
        <v>1130</v>
      </c>
      <c r="X1246" s="2">
        <v>0.371</v>
      </c>
      <c r="Y1246" s="6">
        <f t="shared" si="158"/>
        <v>9.9036331117695747E-3</v>
      </c>
      <c r="AA1246">
        <v>486604</v>
      </c>
      <c r="AB1246">
        <v>28580</v>
      </c>
      <c r="AD1246" t="s">
        <v>6</v>
      </c>
      <c r="AE1246">
        <v>39</v>
      </c>
      <c r="AF1246">
        <v>1</v>
      </c>
      <c r="AH1246" t="s">
        <v>3946</v>
      </c>
      <c r="AI1246" t="s">
        <v>3945</v>
      </c>
      <c r="AJ1246" t="s">
        <v>3944</v>
      </c>
      <c r="AK1246" t="s">
        <v>3943</v>
      </c>
      <c r="AL1246">
        <v>29</v>
      </c>
      <c r="AM1246" s="5">
        <f t="shared" si="154"/>
        <v>1.6111111111111112</v>
      </c>
      <c r="AN1246" s="4">
        <f t="shared" si="159"/>
        <v>2.4401531406453786E-3</v>
      </c>
      <c r="AO1246" s="3"/>
      <c r="AP1246">
        <v>0</v>
      </c>
      <c r="AR1246" t="s">
        <v>1</v>
      </c>
      <c r="AT1246" s="2">
        <v>1.431</v>
      </c>
      <c r="AU1246" s="1">
        <f t="shared" si="155"/>
        <v>0.76645891204323158</v>
      </c>
      <c r="AV1246" s="1">
        <f t="shared" si="156"/>
        <v>0.61718931262074761</v>
      </c>
      <c r="AW1246" s="1">
        <f t="shared" si="157"/>
        <v>0.46791971319826381</v>
      </c>
    </row>
    <row r="1247" spans="1:49" x14ac:dyDescent="0.2">
      <c r="A1247">
        <v>1245</v>
      </c>
      <c r="B1247" t="s">
        <v>3942</v>
      </c>
      <c r="C1247" t="s">
        <v>3941</v>
      </c>
      <c r="F1247" t="s">
        <v>3940</v>
      </c>
      <c r="G1247" t="s">
        <v>17</v>
      </c>
      <c r="H1247" t="s">
        <v>16</v>
      </c>
      <c r="I1247" t="s">
        <v>3939</v>
      </c>
      <c r="J1247" t="s">
        <v>3938</v>
      </c>
      <c r="K1247" t="s">
        <v>3937</v>
      </c>
      <c r="L1247" t="s">
        <v>3878</v>
      </c>
      <c r="M1247" t="s">
        <v>64</v>
      </c>
      <c r="N1247">
        <v>4</v>
      </c>
      <c r="O1247" t="s">
        <v>3936</v>
      </c>
      <c r="P1247" t="s">
        <v>3935</v>
      </c>
      <c r="Q1247" t="s">
        <v>3934</v>
      </c>
      <c r="R1247" s="7">
        <v>37987</v>
      </c>
      <c r="S1247" s="8">
        <f t="shared" si="152"/>
        <v>2004</v>
      </c>
      <c r="T1247" s="8">
        <v>2004</v>
      </c>
      <c r="U1247" s="8">
        <f t="shared" si="153"/>
        <v>18</v>
      </c>
      <c r="V1247" s="7" t="s">
        <v>2119</v>
      </c>
      <c r="W1247" t="s">
        <v>1130</v>
      </c>
      <c r="X1247" s="2">
        <v>0.371</v>
      </c>
      <c r="Y1247" s="6">
        <f t="shared" si="158"/>
        <v>9.9036331117695747E-3</v>
      </c>
      <c r="AA1247">
        <v>486604</v>
      </c>
      <c r="AB1247">
        <v>28580</v>
      </c>
      <c r="AD1247" t="s">
        <v>6</v>
      </c>
      <c r="AE1247">
        <v>39</v>
      </c>
      <c r="AF1247">
        <v>1</v>
      </c>
      <c r="AH1247" t="s">
        <v>3933</v>
      </c>
      <c r="AI1247" t="s">
        <v>3932</v>
      </c>
      <c r="AK1247" t="s">
        <v>3931</v>
      </c>
      <c r="AL1247">
        <v>9</v>
      </c>
      <c r="AM1247" s="5">
        <f t="shared" si="154"/>
        <v>0.5</v>
      </c>
      <c r="AN1247" s="4">
        <f t="shared" si="159"/>
        <v>7.572889057175312E-4</v>
      </c>
      <c r="AO1247" s="3"/>
      <c r="AP1247">
        <v>1</v>
      </c>
      <c r="AR1247" t="s">
        <v>1</v>
      </c>
      <c r="AT1247" s="2">
        <v>1.431</v>
      </c>
      <c r="AU1247" s="1">
        <f t="shared" si="155"/>
        <v>0.71597298499539619</v>
      </c>
      <c r="AV1247" s="1">
        <f t="shared" si="156"/>
        <v>0.53304610087435522</v>
      </c>
      <c r="AW1247" s="1">
        <f t="shared" si="157"/>
        <v>0.35011921675331442</v>
      </c>
    </row>
    <row r="1248" spans="1:49" x14ac:dyDescent="0.2">
      <c r="A1248">
        <v>1246</v>
      </c>
      <c r="B1248" t="s">
        <v>3930</v>
      </c>
      <c r="C1248" t="s">
        <v>3929</v>
      </c>
      <c r="F1248" t="s">
        <v>3928</v>
      </c>
      <c r="G1248" t="s">
        <v>17</v>
      </c>
      <c r="H1248" t="s">
        <v>16</v>
      </c>
      <c r="I1248" t="s">
        <v>3927</v>
      </c>
      <c r="J1248" t="s">
        <v>3922</v>
      </c>
      <c r="K1248" t="s">
        <v>3926</v>
      </c>
      <c r="L1248" t="s">
        <v>3925</v>
      </c>
      <c r="M1248" t="s">
        <v>2373</v>
      </c>
      <c r="N1248">
        <v>2</v>
      </c>
      <c r="O1248" t="s">
        <v>3924</v>
      </c>
      <c r="P1248" t="s">
        <v>3923</v>
      </c>
      <c r="Q1248" t="s">
        <v>3922</v>
      </c>
      <c r="R1248" s="7">
        <v>37987</v>
      </c>
      <c r="S1248" s="8">
        <f t="shared" si="152"/>
        <v>2004</v>
      </c>
      <c r="T1248" s="8">
        <v>2004</v>
      </c>
      <c r="U1248" s="8">
        <f t="shared" si="153"/>
        <v>18</v>
      </c>
      <c r="V1248" s="7" t="s">
        <v>2119</v>
      </c>
      <c r="W1248" t="s">
        <v>1130</v>
      </c>
      <c r="X1248" s="2">
        <v>0.371</v>
      </c>
      <c r="Y1248" s="6">
        <f t="shared" si="158"/>
        <v>9.9036331117695747E-3</v>
      </c>
      <c r="AA1248">
        <v>486604</v>
      </c>
      <c r="AB1248">
        <v>28580</v>
      </c>
      <c r="AD1248" t="s">
        <v>6</v>
      </c>
      <c r="AE1248">
        <v>39</v>
      </c>
      <c r="AF1248">
        <v>1</v>
      </c>
      <c r="AH1248" t="s">
        <v>3921</v>
      </c>
      <c r="AI1248" t="s">
        <v>3920</v>
      </c>
      <c r="AJ1248" t="s">
        <v>3919</v>
      </c>
      <c r="AK1248" t="s">
        <v>3918</v>
      </c>
      <c r="AL1248">
        <v>60</v>
      </c>
      <c r="AM1248" s="5">
        <f t="shared" si="154"/>
        <v>3.3333333333333335</v>
      </c>
      <c r="AN1248" s="4">
        <f t="shared" si="159"/>
        <v>5.0485927047835416E-3</v>
      </c>
      <c r="AO1248" s="3"/>
      <c r="AP1248">
        <v>1</v>
      </c>
      <c r="AR1248" t="s">
        <v>1</v>
      </c>
      <c r="AT1248" s="2">
        <v>1.431</v>
      </c>
      <c r="AU1248" s="1">
        <f t="shared" si="155"/>
        <v>0.84471209896737642</v>
      </c>
      <c r="AV1248" s="1">
        <f t="shared" si="156"/>
        <v>0.74761129082765576</v>
      </c>
      <c r="AW1248" s="1">
        <f t="shared" si="157"/>
        <v>0.6505104826879351</v>
      </c>
    </row>
    <row r="1249" spans="1:49" x14ac:dyDescent="0.2">
      <c r="A1249">
        <v>1247</v>
      </c>
      <c r="B1249" t="s">
        <v>3917</v>
      </c>
      <c r="C1249" t="s">
        <v>3916</v>
      </c>
      <c r="F1249" t="s">
        <v>3915</v>
      </c>
      <c r="G1249" t="s">
        <v>17</v>
      </c>
      <c r="H1249" t="s">
        <v>16</v>
      </c>
      <c r="I1249" t="s">
        <v>3914</v>
      </c>
      <c r="N1249">
        <v>1</v>
      </c>
      <c r="O1249" t="s">
        <v>3913</v>
      </c>
      <c r="P1249">
        <v>25636542000</v>
      </c>
      <c r="R1249" s="7">
        <v>37987</v>
      </c>
      <c r="S1249" s="8">
        <f t="shared" si="152"/>
        <v>2004</v>
      </c>
      <c r="T1249" s="8">
        <v>2004</v>
      </c>
      <c r="U1249" s="8">
        <f t="shared" si="153"/>
        <v>18</v>
      </c>
      <c r="V1249" s="7">
        <v>38078</v>
      </c>
      <c r="W1249" t="s">
        <v>3912</v>
      </c>
      <c r="X1249" s="2" t="s">
        <v>0</v>
      </c>
      <c r="Y1249" s="6" t="e">
        <f t="shared" si="158"/>
        <v>#VALUE!</v>
      </c>
      <c r="AA1249">
        <v>135127</v>
      </c>
      <c r="AB1249">
        <v>17422</v>
      </c>
      <c r="AD1249" t="s">
        <v>6</v>
      </c>
      <c r="AE1249">
        <v>50</v>
      </c>
      <c r="AF1249">
        <v>4</v>
      </c>
      <c r="AH1249" t="s">
        <v>3911</v>
      </c>
      <c r="AL1249">
        <v>18</v>
      </c>
      <c r="AM1249" s="5">
        <f t="shared" si="154"/>
        <v>1</v>
      </c>
      <c r="AN1249" s="4">
        <f t="shared" si="159"/>
        <v>1.5145778114350624E-3</v>
      </c>
      <c r="AO1249" s="3"/>
      <c r="AP1249">
        <v>0</v>
      </c>
      <c r="AR1249" t="s">
        <v>1</v>
      </c>
      <c r="AT1249" s="2" t="s">
        <v>0</v>
      </c>
      <c r="AU1249" s="1" t="e">
        <f t="shared" si="155"/>
        <v>#VALUE!</v>
      </c>
      <c r="AV1249" s="1" t="e">
        <f t="shared" si="156"/>
        <v>#VALUE!</v>
      </c>
      <c r="AW1249" s="1" t="e">
        <f t="shared" si="157"/>
        <v>#VALUE!</v>
      </c>
    </row>
    <row r="1250" spans="1:49" x14ac:dyDescent="0.2">
      <c r="A1250">
        <v>1248</v>
      </c>
      <c r="B1250" t="s">
        <v>3910</v>
      </c>
      <c r="C1250" t="s">
        <v>3909</v>
      </c>
      <c r="F1250" t="s">
        <v>3908</v>
      </c>
      <c r="G1250" t="s">
        <v>17</v>
      </c>
      <c r="H1250" t="s">
        <v>16</v>
      </c>
      <c r="I1250" t="s">
        <v>3907</v>
      </c>
      <c r="J1250">
        <v>60005244</v>
      </c>
      <c r="K1250" t="s">
        <v>3906</v>
      </c>
      <c r="L1250" t="s">
        <v>1488</v>
      </c>
      <c r="M1250" t="s">
        <v>1197</v>
      </c>
      <c r="N1250">
        <v>2</v>
      </c>
      <c r="O1250" t="s">
        <v>3905</v>
      </c>
      <c r="P1250" t="s">
        <v>3904</v>
      </c>
      <c r="Q1250" t="s">
        <v>3903</v>
      </c>
      <c r="R1250" s="7">
        <v>37987</v>
      </c>
      <c r="S1250" s="8">
        <f t="shared" si="152"/>
        <v>2004</v>
      </c>
      <c r="T1250" s="8">
        <v>2004</v>
      </c>
      <c r="U1250" s="8">
        <f t="shared" si="153"/>
        <v>18</v>
      </c>
      <c r="V1250" s="7">
        <v>38018</v>
      </c>
      <c r="W1250" t="s">
        <v>561</v>
      </c>
      <c r="X1250" s="2">
        <v>1.6519999999999999</v>
      </c>
      <c r="Y1250" s="6">
        <f t="shared" si="158"/>
        <v>4.409919649769093E-2</v>
      </c>
      <c r="AA1250" t="s">
        <v>560</v>
      </c>
      <c r="AB1250">
        <v>17337</v>
      </c>
      <c r="AD1250" t="s">
        <v>6</v>
      </c>
      <c r="AE1250">
        <v>52</v>
      </c>
      <c r="AF1250">
        <v>2</v>
      </c>
      <c r="AH1250" t="s">
        <v>3902</v>
      </c>
      <c r="AI1250" t="s">
        <v>3901</v>
      </c>
      <c r="AJ1250" t="s">
        <v>3900</v>
      </c>
      <c r="AK1250" t="s">
        <v>3899</v>
      </c>
      <c r="AL1250">
        <v>21</v>
      </c>
      <c r="AM1250" s="5">
        <f t="shared" si="154"/>
        <v>1.1666666666666667</v>
      </c>
      <c r="AN1250" s="4">
        <f t="shared" si="159"/>
        <v>1.7670074466742396E-3</v>
      </c>
      <c r="AO1250" s="3"/>
      <c r="AP1250">
        <v>0</v>
      </c>
      <c r="AR1250" t="s">
        <v>1</v>
      </c>
      <c r="AT1250" s="2" t="s">
        <v>0</v>
      </c>
      <c r="AU1250" s="1">
        <f t="shared" si="155"/>
        <v>3.1399539782385926</v>
      </c>
      <c r="AV1250" s="1">
        <f t="shared" si="156"/>
        <v>2.2933101972182586</v>
      </c>
      <c r="AW1250" s="1">
        <f t="shared" si="157"/>
        <v>1.4466664161979246</v>
      </c>
    </row>
    <row r="1251" spans="1:49" x14ac:dyDescent="0.2">
      <c r="A1251">
        <v>1249</v>
      </c>
      <c r="B1251" t="s">
        <v>3898</v>
      </c>
      <c r="C1251" t="s">
        <v>3897</v>
      </c>
      <c r="F1251" t="s">
        <v>3896</v>
      </c>
      <c r="G1251" t="s">
        <v>17</v>
      </c>
      <c r="H1251" t="s">
        <v>16</v>
      </c>
      <c r="I1251" t="s">
        <v>3895</v>
      </c>
      <c r="J1251" t="s">
        <v>3894</v>
      </c>
      <c r="K1251" t="s">
        <v>3893</v>
      </c>
      <c r="L1251" t="s">
        <v>3892</v>
      </c>
      <c r="M1251" t="s">
        <v>3891</v>
      </c>
      <c r="N1251">
        <v>3</v>
      </c>
      <c r="O1251" t="s">
        <v>3890</v>
      </c>
      <c r="P1251" t="s">
        <v>3889</v>
      </c>
      <c r="Q1251" t="s">
        <v>3888</v>
      </c>
      <c r="R1251" s="7">
        <v>37987</v>
      </c>
      <c r="S1251" s="8">
        <f t="shared" si="152"/>
        <v>2004</v>
      </c>
      <c r="T1251" s="8">
        <v>2004</v>
      </c>
      <c r="U1251" s="8">
        <f t="shared" si="153"/>
        <v>18</v>
      </c>
      <c r="V1251" s="7" t="s">
        <v>2119</v>
      </c>
      <c r="W1251" t="s">
        <v>1130</v>
      </c>
      <c r="X1251" s="2">
        <v>0.371</v>
      </c>
      <c r="Y1251" s="6">
        <f t="shared" si="158"/>
        <v>9.9036331117695747E-3</v>
      </c>
      <c r="AA1251">
        <v>486604</v>
      </c>
      <c r="AB1251">
        <v>28580</v>
      </c>
      <c r="AD1251" t="s">
        <v>6</v>
      </c>
      <c r="AE1251">
        <v>39</v>
      </c>
      <c r="AF1251">
        <v>1</v>
      </c>
      <c r="AH1251" t="s">
        <v>3887</v>
      </c>
      <c r="AI1251" t="s">
        <v>3886</v>
      </c>
      <c r="AJ1251" t="s">
        <v>3885</v>
      </c>
      <c r="AK1251" t="s">
        <v>3884</v>
      </c>
      <c r="AL1251">
        <v>5</v>
      </c>
      <c r="AM1251" s="5">
        <f t="shared" si="154"/>
        <v>0.27777777777777779</v>
      </c>
      <c r="AN1251" s="4">
        <f t="shared" si="159"/>
        <v>4.207160587319618E-4</v>
      </c>
      <c r="AO1251" s="3"/>
      <c r="AP1251">
        <v>1</v>
      </c>
      <c r="AR1251" t="s">
        <v>1</v>
      </c>
      <c r="AT1251" s="2">
        <v>1.431</v>
      </c>
      <c r="AU1251" s="1">
        <f t="shared" si="155"/>
        <v>0.70587579958582902</v>
      </c>
      <c r="AV1251" s="1">
        <f t="shared" si="156"/>
        <v>0.51621745852507683</v>
      </c>
      <c r="AW1251" s="1">
        <f t="shared" si="157"/>
        <v>0.32655911746432453</v>
      </c>
    </row>
    <row r="1252" spans="1:49" x14ac:dyDescent="0.2">
      <c r="A1252">
        <v>1250</v>
      </c>
      <c r="B1252" t="s">
        <v>3883</v>
      </c>
      <c r="C1252" t="s">
        <v>3882</v>
      </c>
      <c r="F1252" t="s">
        <v>3881</v>
      </c>
      <c r="G1252" t="s">
        <v>17</v>
      </c>
      <c r="H1252" t="s">
        <v>16</v>
      </c>
      <c r="I1252" t="s">
        <v>3880</v>
      </c>
      <c r="J1252" t="s">
        <v>3875</v>
      </c>
      <c r="K1252" t="s">
        <v>3879</v>
      </c>
      <c r="L1252" t="s">
        <v>3878</v>
      </c>
      <c r="M1252" t="s">
        <v>64</v>
      </c>
      <c r="N1252">
        <v>2</v>
      </c>
      <c r="O1252" t="s">
        <v>3877</v>
      </c>
      <c r="P1252" t="s">
        <v>3876</v>
      </c>
      <c r="Q1252" t="s">
        <v>3875</v>
      </c>
      <c r="R1252" s="7">
        <v>37987</v>
      </c>
      <c r="S1252" s="8">
        <f t="shared" si="152"/>
        <v>2004</v>
      </c>
      <c r="T1252" s="8">
        <v>2004</v>
      </c>
      <c r="U1252" s="8">
        <f t="shared" si="153"/>
        <v>18</v>
      </c>
      <c r="V1252" s="7" t="s">
        <v>2119</v>
      </c>
      <c r="W1252" t="s">
        <v>1130</v>
      </c>
      <c r="X1252" s="2">
        <v>0.371</v>
      </c>
      <c r="Y1252" s="6">
        <f t="shared" si="158"/>
        <v>9.9036331117695747E-3</v>
      </c>
      <c r="AA1252">
        <v>486604</v>
      </c>
      <c r="AB1252">
        <v>28580</v>
      </c>
      <c r="AD1252" t="s">
        <v>6</v>
      </c>
      <c r="AE1252">
        <v>39</v>
      </c>
      <c r="AF1252">
        <v>1</v>
      </c>
      <c r="AH1252" t="s">
        <v>3874</v>
      </c>
      <c r="AI1252" t="s">
        <v>3873</v>
      </c>
      <c r="AJ1252" t="s">
        <v>3872</v>
      </c>
      <c r="AK1252" t="s">
        <v>3871</v>
      </c>
      <c r="AL1252">
        <v>18</v>
      </c>
      <c r="AM1252" s="5">
        <f t="shared" si="154"/>
        <v>1</v>
      </c>
      <c r="AN1252" s="4">
        <f t="shared" si="159"/>
        <v>1.5145778114350624E-3</v>
      </c>
      <c r="AO1252" s="3"/>
      <c r="AP1252">
        <v>0</v>
      </c>
      <c r="AR1252" t="s">
        <v>1</v>
      </c>
      <c r="AT1252" s="2">
        <v>1.431</v>
      </c>
      <c r="AU1252" s="1">
        <f t="shared" si="155"/>
        <v>0.73869165216692201</v>
      </c>
      <c r="AV1252" s="1">
        <f t="shared" si="156"/>
        <v>0.57091054616023185</v>
      </c>
      <c r="AW1252" s="1">
        <f t="shared" si="157"/>
        <v>0.40312944015354163</v>
      </c>
    </row>
    <row r="1253" spans="1:49" x14ac:dyDescent="0.2">
      <c r="A1253">
        <v>1251</v>
      </c>
      <c r="B1253" t="s">
        <v>3870</v>
      </c>
      <c r="C1253" t="s">
        <v>3869</v>
      </c>
      <c r="F1253" t="s">
        <v>3868</v>
      </c>
      <c r="G1253" t="s">
        <v>17</v>
      </c>
      <c r="H1253" t="s">
        <v>16</v>
      </c>
      <c r="I1253" t="s">
        <v>3867</v>
      </c>
      <c r="J1253" t="s">
        <v>3866</v>
      </c>
      <c r="K1253" t="s">
        <v>3865</v>
      </c>
      <c r="L1253" t="s">
        <v>3864</v>
      </c>
      <c r="M1253" t="s">
        <v>3863</v>
      </c>
      <c r="N1253">
        <v>4</v>
      </c>
      <c r="O1253" t="s">
        <v>3862</v>
      </c>
      <c r="P1253" t="s">
        <v>3861</v>
      </c>
      <c r="Q1253" t="s">
        <v>3860</v>
      </c>
      <c r="R1253" s="7">
        <v>37987</v>
      </c>
      <c r="S1253" s="8">
        <f t="shared" si="152"/>
        <v>2004</v>
      </c>
      <c r="T1253" s="8">
        <v>2004</v>
      </c>
      <c r="U1253" s="8">
        <f t="shared" si="153"/>
        <v>18</v>
      </c>
      <c r="V1253" s="7">
        <v>38018</v>
      </c>
      <c r="W1253" t="s">
        <v>561</v>
      </c>
      <c r="X1253" s="2">
        <v>1.6519999999999999</v>
      </c>
      <c r="Y1253" s="6">
        <f t="shared" si="158"/>
        <v>4.409919649769093E-2</v>
      </c>
      <c r="AA1253" t="s">
        <v>560</v>
      </c>
      <c r="AB1253">
        <v>17337</v>
      </c>
      <c r="AD1253" t="s">
        <v>6</v>
      </c>
      <c r="AE1253">
        <v>52</v>
      </c>
      <c r="AF1253">
        <v>2</v>
      </c>
      <c r="AH1253" t="s">
        <v>3859</v>
      </c>
      <c r="AI1253" t="s">
        <v>3858</v>
      </c>
      <c r="AJ1253" t="s">
        <v>3857</v>
      </c>
      <c r="AK1253" t="s">
        <v>3856</v>
      </c>
      <c r="AL1253">
        <v>55</v>
      </c>
      <c r="AM1253" s="5">
        <f t="shared" si="154"/>
        <v>3.0555555555555554</v>
      </c>
      <c r="AN1253" s="4">
        <f t="shared" si="159"/>
        <v>4.6278766460515798E-3</v>
      </c>
      <c r="AO1253" s="3"/>
      <c r="AP1253">
        <v>0</v>
      </c>
      <c r="AR1253" t="s">
        <v>1</v>
      </c>
      <c r="AT1253" s="2" t="s">
        <v>0</v>
      </c>
      <c r="AU1253" s="1">
        <f t="shared" si="155"/>
        <v>3.2257800542199124</v>
      </c>
      <c r="AV1253" s="1">
        <f t="shared" si="156"/>
        <v>2.4363536571871256</v>
      </c>
      <c r="AW1253" s="1">
        <f t="shared" si="157"/>
        <v>1.6469272601543385</v>
      </c>
    </row>
    <row r="1254" spans="1:49" x14ac:dyDescent="0.2">
      <c r="A1254">
        <v>1252</v>
      </c>
      <c r="B1254" t="s">
        <v>3855</v>
      </c>
      <c r="C1254" t="s">
        <v>3854</v>
      </c>
      <c r="F1254" t="s">
        <v>3853</v>
      </c>
      <c r="G1254" t="s">
        <v>17</v>
      </c>
      <c r="H1254" t="s">
        <v>16</v>
      </c>
      <c r="I1254" t="s">
        <v>3852</v>
      </c>
      <c r="J1254">
        <v>60019499</v>
      </c>
      <c r="K1254" t="s">
        <v>3841</v>
      </c>
      <c r="L1254" t="s">
        <v>3321</v>
      </c>
      <c r="M1254" t="s">
        <v>1197</v>
      </c>
      <c r="N1254">
        <v>6</v>
      </c>
      <c r="O1254" t="s">
        <v>3851</v>
      </c>
      <c r="P1254" t="s">
        <v>3850</v>
      </c>
      <c r="Q1254" t="s">
        <v>3849</v>
      </c>
      <c r="R1254" s="7">
        <v>37987</v>
      </c>
      <c r="S1254" s="8">
        <f t="shared" si="152"/>
        <v>2004</v>
      </c>
      <c r="T1254" s="8">
        <v>2004</v>
      </c>
      <c r="U1254" s="8">
        <f t="shared" si="153"/>
        <v>18</v>
      </c>
      <c r="V1254" s="7">
        <v>38047</v>
      </c>
      <c r="W1254" t="s">
        <v>3848</v>
      </c>
      <c r="X1254" s="2">
        <v>0.219</v>
      </c>
      <c r="Y1254" s="6">
        <f t="shared" si="158"/>
        <v>5.8460799231200454E-3</v>
      </c>
      <c r="AA1254">
        <v>9320776</v>
      </c>
      <c r="AB1254">
        <v>25756</v>
      </c>
      <c r="AD1254" t="s">
        <v>6</v>
      </c>
      <c r="AE1254">
        <v>59</v>
      </c>
      <c r="AF1254">
        <v>3</v>
      </c>
      <c r="AH1254" t="s">
        <v>3847</v>
      </c>
      <c r="AI1254" t="s">
        <v>3846</v>
      </c>
      <c r="AJ1254" t="s">
        <v>3845</v>
      </c>
      <c r="AK1254" t="s">
        <v>3844</v>
      </c>
      <c r="AL1254">
        <v>10</v>
      </c>
      <c r="AM1254" s="5">
        <f t="shared" si="154"/>
        <v>0.55555555555555558</v>
      </c>
      <c r="AN1254" s="4">
        <f t="shared" si="159"/>
        <v>8.414321174639236E-4</v>
      </c>
      <c r="AO1254" s="3"/>
      <c r="AP1254">
        <v>1</v>
      </c>
      <c r="AQ1254" t="s">
        <v>3843</v>
      </c>
      <c r="AR1254" t="s">
        <v>3842</v>
      </c>
      <c r="AS1254" t="s">
        <v>3841</v>
      </c>
      <c r="AT1254" s="2" t="s">
        <v>0</v>
      </c>
      <c r="AU1254" s="1">
        <f t="shared" si="155"/>
        <v>0.43446855814232088</v>
      </c>
      <c r="AV1254" s="1">
        <f t="shared" si="156"/>
        <v>0.33437560202919847</v>
      </c>
      <c r="AW1254" s="1">
        <f t="shared" si="157"/>
        <v>0.23428264591607598</v>
      </c>
    </row>
    <row r="1255" spans="1:49" x14ac:dyDescent="0.2">
      <c r="A1255">
        <v>1253</v>
      </c>
      <c r="B1255" t="s">
        <v>3840</v>
      </c>
      <c r="C1255" t="s">
        <v>3839</v>
      </c>
      <c r="F1255" t="s">
        <v>3838</v>
      </c>
      <c r="G1255" t="s">
        <v>17</v>
      </c>
      <c r="H1255" t="s">
        <v>16</v>
      </c>
      <c r="I1255" t="s">
        <v>3837</v>
      </c>
      <c r="J1255" t="s">
        <v>3836</v>
      </c>
      <c r="K1255" t="s">
        <v>3835</v>
      </c>
      <c r="L1255" t="s">
        <v>3834</v>
      </c>
      <c r="M1255" t="s">
        <v>1178</v>
      </c>
      <c r="N1255">
        <v>4</v>
      </c>
      <c r="O1255" t="s">
        <v>3833</v>
      </c>
      <c r="P1255" t="s">
        <v>3832</v>
      </c>
      <c r="Q1255" t="s">
        <v>3831</v>
      </c>
      <c r="R1255" s="7">
        <v>37987</v>
      </c>
      <c r="S1255" s="8">
        <f t="shared" ref="S1255:S1318" si="160">YEAR(R1255)</f>
        <v>2004</v>
      </c>
      <c r="T1255" s="8">
        <v>2004</v>
      </c>
      <c r="U1255" s="8">
        <f t="shared" ref="U1255:U1318" si="161">2022-T1255</f>
        <v>18</v>
      </c>
      <c r="V1255" s="7" t="s">
        <v>3830</v>
      </c>
      <c r="W1255" t="s">
        <v>1375</v>
      </c>
      <c r="X1255" s="2">
        <v>0.2</v>
      </c>
      <c r="Y1255" s="6">
        <f t="shared" si="158"/>
        <v>5.3388857745388539E-3</v>
      </c>
      <c r="AA1255">
        <v>161136</v>
      </c>
      <c r="AB1255">
        <v>16718</v>
      </c>
      <c r="AD1255" t="s">
        <v>6</v>
      </c>
      <c r="AE1255">
        <v>58</v>
      </c>
      <c r="AF1255" s="9">
        <v>44352</v>
      </c>
      <c r="AH1255" t="s">
        <v>3829</v>
      </c>
      <c r="AI1255" t="s">
        <v>3828</v>
      </c>
      <c r="AJ1255" t="s">
        <v>3827</v>
      </c>
      <c r="AK1255" t="s">
        <v>3826</v>
      </c>
      <c r="AL1255">
        <v>0</v>
      </c>
      <c r="AM1255" s="5">
        <f t="shared" ref="AM1255:AM1318" si="162">AL1255/U1255</f>
        <v>0</v>
      </c>
      <c r="AN1255" s="4">
        <f t="shared" si="159"/>
        <v>0</v>
      </c>
      <c r="AO1255" s="3"/>
      <c r="AP1255">
        <v>0</v>
      </c>
      <c r="AR1255" t="s">
        <v>1</v>
      </c>
      <c r="AT1255" s="2">
        <v>0.72599999999999998</v>
      </c>
      <c r="AU1255" s="1">
        <f t="shared" ref="AU1255:AU1318" si="163">(Y1255*0.7+AN1255*0.3)*100</f>
        <v>0.37372200421771973</v>
      </c>
      <c r="AV1255" s="1">
        <f t="shared" ref="AV1255:AV1318" si="164">(Y1255*0.5+AN1255*0.5)*100</f>
        <v>0.2669442887269427</v>
      </c>
      <c r="AW1255" s="1">
        <f t="shared" ref="AW1255:AW1318" si="165">(Y1255*0.3+AN1255*0.7)*100</f>
        <v>0.16016657323616562</v>
      </c>
    </row>
    <row r="1256" spans="1:49" x14ac:dyDescent="0.2">
      <c r="A1256">
        <v>1254</v>
      </c>
      <c r="B1256" t="s">
        <v>3825</v>
      </c>
      <c r="C1256" t="s">
        <v>3824</v>
      </c>
      <c r="E1256">
        <v>14696049</v>
      </c>
      <c r="F1256" t="s">
        <v>3823</v>
      </c>
      <c r="G1256" t="s">
        <v>17</v>
      </c>
      <c r="H1256" t="s">
        <v>16</v>
      </c>
      <c r="I1256" t="s">
        <v>3822</v>
      </c>
      <c r="J1256" t="s">
        <v>3821</v>
      </c>
      <c r="K1256" t="s">
        <v>3820</v>
      </c>
      <c r="L1256" t="s">
        <v>3819</v>
      </c>
      <c r="M1256" t="s">
        <v>3818</v>
      </c>
      <c r="N1256">
        <v>3</v>
      </c>
      <c r="O1256" t="s">
        <v>3817</v>
      </c>
      <c r="P1256" t="s">
        <v>3816</v>
      </c>
      <c r="Q1256" t="s">
        <v>3815</v>
      </c>
      <c r="R1256" s="7">
        <v>37987</v>
      </c>
      <c r="S1256" s="8">
        <f t="shared" si="160"/>
        <v>2004</v>
      </c>
      <c r="T1256" s="8">
        <v>2004</v>
      </c>
      <c r="U1256" s="8">
        <f t="shared" si="161"/>
        <v>18</v>
      </c>
      <c r="V1256" s="7">
        <v>37987</v>
      </c>
      <c r="W1256" t="s">
        <v>3814</v>
      </c>
      <c r="X1256" s="2">
        <v>0.435</v>
      </c>
      <c r="Y1256" s="6">
        <f t="shared" si="158"/>
        <v>1.1612076559622007E-2</v>
      </c>
      <c r="AA1256">
        <v>1978462</v>
      </c>
      <c r="AB1256">
        <v>14839</v>
      </c>
      <c r="AD1256" t="s">
        <v>6</v>
      </c>
      <c r="AE1256">
        <v>25</v>
      </c>
      <c r="AF1256">
        <v>1</v>
      </c>
      <c r="AH1256" t="s">
        <v>3813</v>
      </c>
      <c r="AI1256" t="s">
        <v>3812</v>
      </c>
      <c r="AJ1256" t="s">
        <v>3811</v>
      </c>
      <c r="AK1256" t="s">
        <v>3810</v>
      </c>
      <c r="AL1256">
        <v>25</v>
      </c>
      <c r="AM1256" s="5">
        <f t="shared" si="162"/>
        <v>1.3888888888888888</v>
      </c>
      <c r="AN1256" s="4">
        <f t="shared" si="159"/>
        <v>2.103580293659809E-3</v>
      </c>
      <c r="AO1256" s="3"/>
      <c r="AP1256">
        <v>0</v>
      </c>
      <c r="AR1256" t="s">
        <v>1</v>
      </c>
      <c r="AT1256" s="2">
        <v>2.0099999999999998</v>
      </c>
      <c r="AU1256" s="1">
        <f t="shared" si="163"/>
        <v>0.87595276798333477</v>
      </c>
      <c r="AV1256" s="1">
        <f t="shared" si="164"/>
        <v>0.68578284266409084</v>
      </c>
      <c r="AW1256" s="1">
        <f t="shared" si="165"/>
        <v>0.49561291734484686</v>
      </c>
    </row>
    <row r="1257" spans="1:49" x14ac:dyDescent="0.2">
      <c r="A1257">
        <v>1255</v>
      </c>
      <c r="B1257" t="s">
        <v>3809</v>
      </c>
      <c r="C1257" t="s">
        <v>3808</v>
      </c>
      <c r="F1257" t="s">
        <v>3807</v>
      </c>
      <c r="G1257" t="s">
        <v>17</v>
      </c>
      <c r="H1257" t="s">
        <v>16</v>
      </c>
      <c r="I1257" t="s">
        <v>3806</v>
      </c>
      <c r="J1257" t="s">
        <v>3805</v>
      </c>
      <c r="K1257" t="s">
        <v>3804</v>
      </c>
      <c r="L1257" t="s">
        <v>3803</v>
      </c>
      <c r="M1257" t="s">
        <v>345</v>
      </c>
      <c r="N1257">
        <v>3</v>
      </c>
      <c r="O1257" t="s">
        <v>3802</v>
      </c>
      <c r="P1257" t="s">
        <v>3801</v>
      </c>
      <c r="Q1257" t="s">
        <v>3800</v>
      </c>
      <c r="R1257" s="7">
        <v>37987</v>
      </c>
      <c r="S1257" s="8">
        <f t="shared" si="160"/>
        <v>2004</v>
      </c>
      <c r="T1257" s="8">
        <v>2004</v>
      </c>
      <c r="U1257" s="8">
        <f t="shared" si="161"/>
        <v>18</v>
      </c>
      <c r="V1257" s="7">
        <v>38047</v>
      </c>
      <c r="W1257" t="s">
        <v>3774</v>
      </c>
      <c r="X1257" s="2" t="s">
        <v>0</v>
      </c>
      <c r="Y1257" s="6" t="e">
        <f t="shared" si="158"/>
        <v>#VALUE!</v>
      </c>
      <c r="AA1257">
        <v>15429423</v>
      </c>
      <c r="AB1257">
        <v>145263</v>
      </c>
      <c r="AC1257">
        <v>15429423</v>
      </c>
      <c r="AD1257" t="s">
        <v>6</v>
      </c>
      <c r="AF1257" t="s">
        <v>3799</v>
      </c>
      <c r="AH1257" t="s">
        <v>3798</v>
      </c>
      <c r="AI1257" t="s">
        <v>3797</v>
      </c>
      <c r="AK1257" t="s">
        <v>3796</v>
      </c>
      <c r="AL1257">
        <v>138</v>
      </c>
      <c r="AM1257" s="5">
        <f t="shared" si="162"/>
        <v>7.666666666666667</v>
      </c>
      <c r="AN1257" s="4">
        <f t="shared" si="159"/>
        <v>1.1611763221002146E-2</v>
      </c>
      <c r="AO1257" s="3"/>
      <c r="AP1257">
        <v>0</v>
      </c>
      <c r="AR1257" t="s">
        <v>1</v>
      </c>
      <c r="AT1257" s="2" t="s">
        <v>0</v>
      </c>
      <c r="AU1257" s="1" t="e">
        <f t="shared" si="163"/>
        <v>#VALUE!</v>
      </c>
      <c r="AV1257" s="1" t="e">
        <f t="shared" si="164"/>
        <v>#VALUE!</v>
      </c>
      <c r="AW1257" s="1" t="e">
        <f t="shared" si="165"/>
        <v>#VALUE!</v>
      </c>
    </row>
    <row r="1258" spans="1:49" x14ac:dyDescent="0.2">
      <c r="A1258">
        <v>1256</v>
      </c>
      <c r="B1258" t="s">
        <v>3795</v>
      </c>
      <c r="C1258" t="s">
        <v>3794</v>
      </c>
      <c r="F1258" t="s">
        <v>3793</v>
      </c>
      <c r="G1258" t="s">
        <v>17</v>
      </c>
      <c r="H1258" t="s">
        <v>16</v>
      </c>
      <c r="I1258" t="s">
        <v>3792</v>
      </c>
      <c r="J1258">
        <v>60016340</v>
      </c>
      <c r="K1258" t="s">
        <v>3791</v>
      </c>
      <c r="L1258" t="s">
        <v>3790</v>
      </c>
      <c r="M1258" t="s">
        <v>26</v>
      </c>
      <c r="N1258">
        <v>1</v>
      </c>
      <c r="O1258" t="s">
        <v>3789</v>
      </c>
      <c r="P1258">
        <v>6602000758</v>
      </c>
      <c r="Q1258">
        <v>60016340</v>
      </c>
      <c r="R1258" s="7">
        <v>37987</v>
      </c>
      <c r="S1258" s="8">
        <f t="shared" si="160"/>
        <v>2004</v>
      </c>
      <c r="T1258" s="8">
        <v>2004</v>
      </c>
      <c r="U1258" s="8">
        <f t="shared" si="161"/>
        <v>18</v>
      </c>
      <c r="V1258" s="7" t="s">
        <v>3788</v>
      </c>
      <c r="W1258" t="s">
        <v>3787</v>
      </c>
      <c r="X1258" s="2">
        <v>0.16400000000000001</v>
      </c>
      <c r="Y1258" s="6">
        <f t="shared" si="158"/>
        <v>4.3778863351218601E-3</v>
      </c>
      <c r="AA1258">
        <v>20374909</v>
      </c>
      <c r="AB1258">
        <v>15400155600</v>
      </c>
      <c r="AC1258">
        <v>18269885</v>
      </c>
      <c r="AD1258" t="s">
        <v>6</v>
      </c>
      <c r="AE1258">
        <v>27</v>
      </c>
      <c r="AF1258">
        <v>5</v>
      </c>
      <c r="AH1258" t="s">
        <v>3786</v>
      </c>
      <c r="AI1258" t="s">
        <v>3785</v>
      </c>
      <c r="AK1258" t="s">
        <v>3784</v>
      </c>
      <c r="AL1258">
        <v>0</v>
      </c>
      <c r="AM1258" s="5">
        <f t="shared" si="162"/>
        <v>0</v>
      </c>
      <c r="AN1258" s="4">
        <f t="shared" si="159"/>
        <v>0</v>
      </c>
      <c r="AO1258" s="3"/>
      <c r="AP1258">
        <v>0</v>
      </c>
      <c r="AR1258" t="s">
        <v>1</v>
      </c>
      <c r="AT1258" s="2" t="s">
        <v>0</v>
      </c>
      <c r="AU1258" s="1">
        <f t="shared" si="163"/>
        <v>0.30645204345853022</v>
      </c>
      <c r="AV1258" s="1">
        <f t="shared" si="164"/>
        <v>0.218894316756093</v>
      </c>
      <c r="AW1258" s="1">
        <f t="shared" si="165"/>
        <v>0.13133659005365581</v>
      </c>
    </row>
    <row r="1259" spans="1:49" x14ac:dyDescent="0.2">
      <c r="A1259">
        <v>1257</v>
      </c>
      <c r="B1259" t="s">
        <v>3783</v>
      </c>
      <c r="C1259" t="s">
        <v>3782</v>
      </c>
      <c r="F1259" t="s">
        <v>3781</v>
      </c>
      <c r="G1259" t="s">
        <v>17</v>
      </c>
      <c r="H1259" t="s">
        <v>16</v>
      </c>
      <c r="I1259" t="s">
        <v>3780</v>
      </c>
      <c r="J1259" t="s">
        <v>3779</v>
      </c>
      <c r="K1259" t="s">
        <v>3778</v>
      </c>
      <c r="L1259" t="s">
        <v>3777</v>
      </c>
      <c r="M1259" t="s">
        <v>271</v>
      </c>
      <c r="N1259">
        <v>1</v>
      </c>
      <c r="O1259" t="s">
        <v>3776</v>
      </c>
      <c r="P1259">
        <v>57201434704</v>
      </c>
      <c r="Q1259" t="s">
        <v>3775</v>
      </c>
      <c r="R1259" s="7">
        <v>37987</v>
      </c>
      <c r="S1259" s="8">
        <f t="shared" si="160"/>
        <v>2004</v>
      </c>
      <c r="T1259" s="8">
        <v>2004</v>
      </c>
      <c r="U1259" s="8">
        <f t="shared" si="161"/>
        <v>18</v>
      </c>
      <c r="V1259" s="7">
        <v>38292</v>
      </c>
      <c r="W1259" t="s">
        <v>3774</v>
      </c>
      <c r="X1259" s="2" t="s">
        <v>0</v>
      </c>
      <c r="Y1259" s="6" t="e">
        <f t="shared" si="158"/>
        <v>#VALUE!</v>
      </c>
      <c r="AA1259">
        <v>15429423</v>
      </c>
      <c r="AB1259">
        <v>145263</v>
      </c>
      <c r="AC1259">
        <v>15429423</v>
      </c>
      <c r="AD1259" t="s">
        <v>6</v>
      </c>
      <c r="AF1259" t="s">
        <v>3773</v>
      </c>
      <c r="AH1259" t="s">
        <v>3772</v>
      </c>
      <c r="AI1259" t="s">
        <v>3771</v>
      </c>
      <c r="AK1259" t="s">
        <v>3770</v>
      </c>
      <c r="AL1259">
        <v>0</v>
      </c>
      <c r="AM1259" s="5">
        <f t="shared" si="162"/>
        <v>0</v>
      </c>
      <c r="AN1259" s="4">
        <f t="shared" si="159"/>
        <v>0</v>
      </c>
      <c r="AO1259" s="3"/>
      <c r="AP1259">
        <v>0</v>
      </c>
      <c r="AR1259" t="s">
        <v>1</v>
      </c>
      <c r="AT1259" s="2" t="s">
        <v>0</v>
      </c>
      <c r="AU1259" s="1" t="e">
        <f t="shared" si="163"/>
        <v>#VALUE!</v>
      </c>
      <c r="AV1259" s="1" t="e">
        <f t="shared" si="164"/>
        <v>#VALUE!</v>
      </c>
      <c r="AW1259" s="1" t="e">
        <f t="shared" si="165"/>
        <v>#VALUE!</v>
      </c>
    </row>
    <row r="1260" spans="1:49" x14ac:dyDescent="0.2">
      <c r="A1260">
        <v>1258</v>
      </c>
      <c r="B1260" t="s">
        <v>3769</v>
      </c>
      <c r="C1260" t="s">
        <v>3768</v>
      </c>
      <c r="F1260" t="s">
        <v>3767</v>
      </c>
      <c r="G1260" t="s">
        <v>17</v>
      </c>
      <c r="H1260" t="s">
        <v>16</v>
      </c>
      <c r="I1260" t="s">
        <v>3766</v>
      </c>
      <c r="J1260">
        <v>60023053</v>
      </c>
      <c r="K1260" t="s">
        <v>3765</v>
      </c>
      <c r="L1260" t="s">
        <v>3764</v>
      </c>
      <c r="M1260" t="s">
        <v>120</v>
      </c>
      <c r="N1260">
        <v>1</v>
      </c>
      <c r="O1260" t="s">
        <v>3763</v>
      </c>
      <c r="P1260">
        <v>7003412776</v>
      </c>
      <c r="Q1260">
        <v>60023053</v>
      </c>
      <c r="R1260" s="7">
        <v>37987</v>
      </c>
      <c r="S1260" s="8">
        <f t="shared" si="160"/>
        <v>2004</v>
      </c>
      <c r="T1260" s="8">
        <v>2004</v>
      </c>
      <c r="U1260" s="8">
        <f t="shared" si="161"/>
        <v>18</v>
      </c>
      <c r="V1260" s="7">
        <v>38047</v>
      </c>
      <c r="W1260" t="s">
        <v>3762</v>
      </c>
      <c r="X1260" s="2">
        <v>0.52600000000000002</v>
      </c>
      <c r="Y1260" s="6">
        <f t="shared" si="158"/>
        <v>1.4041269587037187E-2</v>
      </c>
      <c r="AA1260">
        <v>472689</v>
      </c>
      <c r="AB1260">
        <v>24644</v>
      </c>
      <c r="AD1260" t="s">
        <v>6</v>
      </c>
      <c r="AE1260">
        <v>33</v>
      </c>
      <c r="AF1260">
        <v>1</v>
      </c>
      <c r="AH1260" t="s">
        <v>3761</v>
      </c>
      <c r="AI1260" t="s">
        <v>3760</v>
      </c>
      <c r="AJ1260" t="s">
        <v>3759</v>
      </c>
      <c r="AK1260" t="s">
        <v>3758</v>
      </c>
      <c r="AL1260">
        <v>91</v>
      </c>
      <c r="AM1260" s="5">
        <f t="shared" si="162"/>
        <v>5.0555555555555554</v>
      </c>
      <c r="AN1260" s="4">
        <f t="shared" si="159"/>
        <v>7.6570322689217046E-3</v>
      </c>
      <c r="AO1260" s="3"/>
      <c r="AP1260">
        <v>0</v>
      </c>
      <c r="AR1260" t="s">
        <v>1</v>
      </c>
      <c r="AT1260" s="2" t="s">
        <v>0</v>
      </c>
      <c r="AU1260" s="1">
        <f t="shared" si="163"/>
        <v>1.2125998391602542</v>
      </c>
      <c r="AV1260" s="1">
        <f t="shared" si="164"/>
        <v>1.0849150927979445</v>
      </c>
      <c r="AW1260" s="1">
        <f t="shared" si="165"/>
        <v>0.95723034643563487</v>
      </c>
    </row>
    <row r="1261" spans="1:49" x14ac:dyDescent="0.2">
      <c r="A1261">
        <v>1259</v>
      </c>
      <c r="B1261" t="s">
        <v>3757</v>
      </c>
      <c r="C1261" t="s">
        <v>3756</v>
      </c>
      <c r="D1261" t="s">
        <v>3755</v>
      </c>
      <c r="F1261" t="s">
        <v>3754</v>
      </c>
      <c r="G1261" t="s">
        <v>17</v>
      </c>
      <c r="H1261" t="s">
        <v>16</v>
      </c>
      <c r="I1261" t="s">
        <v>3753</v>
      </c>
      <c r="J1261">
        <v>60027251</v>
      </c>
      <c r="K1261" t="s">
        <v>3752</v>
      </c>
      <c r="L1261" t="s">
        <v>3751</v>
      </c>
      <c r="M1261" t="s">
        <v>3750</v>
      </c>
      <c r="N1261">
        <v>2</v>
      </c>
      <c r="O1261" t="s">
        <v>3749</v>
      </c>
      <c r="P1261" t="s">
        <v>3748</v>
      </c>
      <c r="Q1261" t="s">
        <v>3747</v>
      </c>
      <c r="R1261" s="7">
        <v>37987</v>
      </c>
      <c r="S1261" s="8">
        <f t="shared" si="160"/>
        <v>2004</v>
      </c>
      <c r="T1261" s="8">
        <v>2004</v>
      </c>
      <c r="U1261" s="8">
        <f t="shared" si="161"/>
        <v>18</v>
      </c>
      <c r="V1261" s="7">
        <v>2004</v>
      </c>
      <c r="W1261" t="s">
        <v>3446</v>
      </c>
      <c r="X1261" s="2">
        <v>0.68200000000000005</v>
      </c>
      <c r="Y1261" s="6">
        <f t="shared" si="158"/>
        <v>1.8205600491177493E-2</v>
      </c>
      <c r="AA1261">
        <v>2731177</v>
      </c>
      <c r="AB1261">
        <v>12375</v>
      </c>
      <c r="AD1261" t="s">
        <v>6</v>
      </c>
      <c r="AE1261">
        <v>33</v>
      </c>
      <c r="AF1261">
        <v>5</v>
      </c>
      <c r="AH1261" t="s">
        <v>3746</v>
      </c>
      <c r="AI1261" t="s">
        <v>3745</v>
      </c>
      <c r="AJ1261" t="s">
        <v>3744</v>
      </c>
      <c r="AK1261" t="s">
        <v>3743</v>
      </c>
      <c r="AL1261">
        <v>3</v>
      </c>
      <c r="AM1261" s="5">
        <f t="shared" si="162"/>
        <v>0.16666666666666666</v>
      </c>
      <c r="AN1261" s="4">
        <f t="shared" si="159"/>
        <v>2.5242963523917705E-4</v>
      </c>
      <c r="AO1261" s="3"/>
      <c r="AP1261">
        <v>0</v>
      </c>
      <c r="AR1261" t="s">
        <v>1</v>
      </c>
      <c r="AT1261" s="2">
        <v>2.1520000000000001</v>
      </c>
      <c r="AU1261" s="1">
        <f t="shared" si="163"/>
        <v>1.2819649234395996</v>
      </c>
      <c r="AV1261" s="1">
        <f t="shared" si="164"/>
        <v>0.92290150632083345</v>
      </c>
      <c r="AW1261" s="1">
        <f t="shared" si="165"/>
        <v>0.56383808920206724</v>
      </c>
    </row>
    <row r="1262" spans="1:49" x14ac:dyDescent="0.2">
      <c r="A1262">
        <v>1260</v>
      </c>
      <c r="B1262" t="s">
        <v>3742</v>
      </c>
      <c r="C1262" t="s">
        <v>3741</v>
      </c>
      <c r="F1262" t="s">
        <v>3740</v>
      </c>
      <c r="G1262" t="s">
        <v>17</v>
      </c>
      <c r="H1262" t="s">
        <v>16</v>
      </c>
      <c r="I1262" t="s">
        <v>3739</v>
      </c>
      <c r="J1262" t="s">
        <v>3738</v>
      </c>
      <c r="K1262" t="s">
        <v>3737</v>
      </c>
      <c r="L1262" t="s">
        <v>3736</v>
      </c>
      <c r="M1262" t="s">
        <v>3735</v>
      </c>
      <c r="N1262">
        <v>4</v>
      </c>
      <c r="O1262" t="s">
        <v>3734</v>
      </c>
      <c r="P1262" t="s">
        <v>3733</v>
      </c>
      <c r="Q1262" t="s">
        <v>3732</v>
      </c>
      <c r="R1262" s="7">
        <v>37987</v>
      </c>
      <c r="S1262" s="8">
        <f t="shared" si="160"/>
        <v>2004</v>
      </c>
      <c r="T1262" s="8">
        <v>2004</v>
      </c>
      <c r="U1262" s="8">
        <f t="shared" si="161"/>
        <v>18</v>
      </c>
      <c r="V1262" s="7">
        <v>2004</v>
      </c>
      <c r="W1262" t="s">
        <v>3731</v>
      </c>
      <c r="X1262" s="2">
        <v>0.46500000000000002</v>
      </c>
      <c r="Y1262" s="6">
        <f t="shared" si="158"/>
        <v>1.2412909425802835E-2</v>
      </c>
      <c r="AA1262">
        <v>12105759</v>
      </c>
      <c r="AB1262">
        <v>20316</v>
      </c>
      <c r="AC1262">
        <v>18028829</v>
      </c>
      <c r="AD1262" t="s">
        <v>6</v>
      </c>
      <c r="AE1262">
        <v>101</v>
      </c>
      <c r="AF1262">
        <v>1</v>
      </c>
      <c r="AH1262" t="s">
        <v>3730</v>
      </c>
      <c r="AI1262" t="s">
        <v>3729</v>
      </c>
      <c r="AJ1262" t="s">
        <v>3728</v>
      </c>
      <c r="AK1262" t="s">
        <v>3727</v>
      </c>
      <c r="AL1262">
        <v>7</v>
      </c>
      <c r="AM1262" s="5">
        <f t="shared" si="162"/>
        <v>0.3888888888888889</v>
      </c>
      <c r="AN1262" s="4">
        <f t="shared" si="159"/>
        <v>5.890024822247465E-4</v>
      </c>
      <c r="AO1262" s="3"/>
      <c r="AP1262">
        <v>1</v>
      </c>
      <c r="AR1262" t="s">
        <v>1</v>
      </c>
      <c r="AT1262" s="2">
        <v>1.2250000000000001</v>
      </c>
      <c r="AU1262" s="1">
        <f t="shared" si="163"/>
        <v>0.88657373427294073</v>
      </c>
      <c r="AV1262" s="1">
        <f t="shared" si="164"/>
        <v>0.65009559540137907</v>
      </c>
      <c r="AW1262" s="1">
        <f t="shared" si="165"/>
        <v>0.4136174565298173</v>
      </c>
    </row>
    <row r="1263" spans="1:49" x14ac:dyDescent="0.2">
      <c r="A1263">
        <v>1261</v>
      </c>
      <c r="B1263" t="s">
        <v>3726</v>
      </c>
      <c r="C1263" t="s">
        <v>3725</v>
      </c>
      <c r="F1263" t="s">
        <v>3724</v>
      </c>
      <c r="G1263" t="s">
        <v>17</v>
      </c>
      <c r="H1263" t="s">
        <v>16</v>
      </c>
      <c r="I1263" t="s">
        <v>3723</v>
      </c>
      <c r="J1263">
        <v>60025858</v>
      </c>
      <c r="K1263" t="s">
        <v>1322</v>
      </c>
      <c r="L1263" t="s">
        <v>1321</v>
      </c>
      <c r="M1263" t="s">
        <v>1320</v>
      </c>
      <c r="N1263">
        <v>3</v>
      </c>
      <c r="O1263" t="s">
        <v>3722</v>
      </c>
      <c r="P1263" t="s">
        <v>3721</v>
      </c>
      <c r="Q1263" t="s">
        <v>3720</v>
      </c>
      <c r="R1263" s="7">
        <v>37987</v>
      </c>
      <c r="S1263" s="8">
        <f t="shared" si="160"/>
        <v>2004</v>
      </c>
      <c r="T1263" s="8">
        <v>2004</v>
      </c>
      <c r="U1263" s="8">
        <f t="shared" si="161"/>
        <v>18</v>
      </c>
      <c r="V1263" s="7" t="s">
        <v>2119</v>
      </c>
      <c r="W1263" t="s">
        <v>3705</v>
      </c>
      <c r="X1263" s="2">
        <v>1.1779999999999999</v>
      </c>
      <c r="Y1263" s="6">
        <f t="shared" si="158"/>
        <v>3.1446037212033845E-2</v>
      </c>
      <c r="AA1263">
        <v>168033</v>
      </c>
      <c r="AB1263">
        <v>27965</v>
      </c>
      <c r="AD1263" t="s">
        <v>6</v>
      </c>
      <c r="AE1263">
        <v>69</v>
      </c>
      <c r="AF1263">
        <v>1</v>
      </c>
      <c r="AH1263" t="s">
        <v>3719</v>
      </c>
      <c r="AI1263" t="s">
        <v>3718</v>
      </c>
      <c r="AK1263" t="s">
        <v>3717</v>
      </c>
      <c r="AL1263">
        <v>231</v>
      </c>
      <c r="AM1263" s="5">
        <f t="shared" si="162"/>
        <v>12.833333333333334</v>
      </c>
      <c r="AN1263" s="4">
        <f t="shared" si="159"/>
        <v>1.9437081913416636E-2</v>
      </c>
      <c r="AO1263" s="3"/>
      <c r="AP1263">
        <v>0</v>
      </c>
      <c r="AQ1263" t="s">
        <v>3716</v>
      </c>
      <c r="AR1263" t="s">
        <v>1</v>
      </c>
      <c r="AS1263" t="s">
        <v>3715</v>
      </c>
      <c r="AT1263" s="2">
        <v>2.9279999999999999</v>
      </c>
      <c r="AU1263" s="1">
        <f t="shared" si="163"/>
        <v>2.7843350622448684</v>
      </c>
      <c r="AV1263" s="1">
        <f t="shared" si="164"/>
        <v>2.5441559562725242</v>
      </c>
      <c r="AW1263" s="1">
        <f t="shared" si="165"/>
        <v>2.3039768503001801</v>
      </c>
    </row>
    <row r="1264" spans="1:49" x14ac:dyDescent="0.2">
      <c r="A1264">
        <v>1262</v>
      </c>
      <c r="B1264" t="s">
        <v>3714</v>
      </c>
      <c r="C1264" t="s">
        <v>3713</v>
      </c>
      <c r="F1264" t="s">
        <v>3712</v>
      </c>
      <c r="G1264" t="s">
        <v>17</v>
      </c>
      <c r="H1264" t="s">
        <v>16</v>
      </c>
      <c r="I1264" t="s">
        <v>3711</v>
      </c>
      <c r="J1264">
        <v>60030633</v>
      </c>
      <c r="K1264" t="s">
        <v>3710</v>
      </c>
      <c r="L1264" t="s">
        <v>3709</v>
      </c>
      <c r="M1264" t="s">
        <v>120</v>
      </c>
      <c r="N1264">
        <v>2</v>
      </c>
      <c r="O1264" t="s">
        <v>3708</v>
      </c>
      <c r="P1264" t="s">
        <v>3707</v>
      </c>
      <c r="Q1264" t="s">
        <v>3706</v>
      </c>
      <c r="R1264" s="7">
        <v>37987</v>
      </c>
      <c r="S1264" s="8">
        <f t="shared" si="160"/>
        <v>2004</v>
      </c>
      <c r="T1264" s="8">
        <v>2004</v>
      </c>
      <c r="U1264" s="8">
        <f t="shared" si="161"/>
        <v>18</v>
      </c>
      <c r="V1264" s="7" t="s">
        <v>2119</v>
      </c>
      <c r="W1264" t="s">
        <v>3705</v>
      </c>
      <c r="X1264" s="2">
        <v>1.1779999999999999</v>
      </c>
      <c r="Y1264" s="6">
        <f t="shared" si="158"/>
        <v>3.1446037212033845E-2</v>
      </c>
      <c r="AA1264">
        <v>168033</v>
      </c>
      <c r="AB1264">
        <v>27965</v>
      </c>
      <c r="AD1264" t="s">
        <v>6</v>
      </c>
      <c r="AE1264">
        <v>69</v>
      </c>
      <c r="AF1264">
        <v>1</v>
      </c>
      <c r="AH1264" t="s">
        <v>3704</v>
      </c>
      <c r="AI1264" t="s">
        <v>3703</v>
      </c>
      <c r="AK1264" t="s">
        <v>3702</v>
      </c>
      <c r="AL1264">
        <v>50</v>
      </c>
      <c r="AM1264" s="5">
        <f t="shared" si="162"/>
        <v>2.7777777777777777</v>
      </c>
      <c r="AN1264" s="4">
        <f t="shared" si="159"/>
        <v>4.207160587319618E-3</v>
      </c>
      <c r="AO1264" s="3"/>
      <c r="AP1264">
        <v>0</v>
      </c>
      <c r="AR1264" t="s">
        <v>1</v>
      </c>
      <c r="AT1264" s="2">
        <v>2.9279999999999999</v>
      </c>
      <c r="AU1264" s="1">
        <f t="shared" si="163"/>
        <v>2.3274374224619576</v>
      </c>
      <c r="AV1264" s="1">
        <f t="shared" si="164"/>
        <v>1.7826598899676731</v>
      </c>
      <c r="AW1264" s="1">
        <f t="shared" si="165"/>
        <v>1.2378823574733886</v>
      </c>
    </row>
    <row r="1265" spans="1:49" x14ac:dyDescent="0.2">
      <c r="A1265">
        <v>1263</v>
      </c>
      <c r="B1265" t="s">
        <v>3701</v>
      </c>
      <c r="C1265" t="s">
        <v>3700</v>
      </c>
      <c r="F1265" t="s">
        <v>3699</v>
      </c>
      <c r="G1265" t="s">
        <v>17</v>
      </c>
      <c r="H1265" t="s">
        <v>16</v>
      </c>
      <c r="I1265" t="s">
        <v>3698</v>
      </c>
      <c r="J1265" t="s">
        <v>3697</v>
      </c>
      <c r="K1265" t="s">
        <v>3696</v>
      </c>
      <c r="L1265" t="s">
        <v>3695</v>
      </c>
      <c r="M1265" t="s">
        <v>3694</v>
      </c>
      <c r="N1265">
        <v>3</v>
      </c>
      <c r="O1265" t="s">
        <v>3693</v>
      </c>
      <c r="P1265" t="s">
        <v>3692</v>
      </c>
      <c r="Q1265" t="s">
        <v>3691</v>
      </c>
      <c r="R1265" s="7">
        <v>37987</v>
      </c>
      <c r="S1265" s="8">
        <f t="shared" si="160"/>
        <v>2004</v>
      </c>
      <c r="T1265" s="8">
        <v>2004</v>
      </c>
      <c r="U1265" s="8">
        <f t="shared" si="161"/>
        <v>18</v>
      </c>
      <c r="V1265" s="7">
        <v>38047</v>
      </c>
      <c r="W1265" t="s">
        <v>3690</v>
      </c>
      <c r="X1265" s="2">
        <v>0.217</v>
      </c>
      <c r="Y1265" s="6">
        <f t="shared" si="158"/>
        <v>5.7926910653746562E-3</v>
      </c>
      <c r="AA1265">
        <v>5874246</v>
      </c>
      <c r="AB1265">
        <v>26936</v>
      </c>
      <c r="AD1265" t="s">
        <v>6</v>
      </c>
      <c r="AE1265">
        <v>105</v>
      </c>
      <c r="AF1265">
        <v>3</v>
      </c>
      <c r="AH1265" t="s">
        <v>3689</v>
      </c>
      <c r="AI1265" t="s">
        <v>3688</v>
      </c>
      <c r="AK1265" t="s">
        <v>3687</v>
      </c>
      <c r="AL1265">
        <v>0</v>
      </c>
      <c r="AM1265" s="5">
        <f t="shared" si="162"/>
        <v>0</v>
      </c>
      <c r="AN1265" s="4">
        <f t="shared" si="159"/>
        <v>0</v>
      </c>
      <c r="AO1265" s="3"/>
      <c r="AP1265">
        <v>1</v>
      </c>
      <c r="AR1265" t="s">
        <v>1</v>
      </c>
      <c r="AT1265" s="2">
        <v>0.57699999999999996</v>
      </c>
      <c r="AU1265" s="1">
        <f t="shared" si="163"/>
        <v>0.40548837457622589</v>
      </c>
      <c r="AV1265" s="1">
        <f t="shared" si="164"/>
        <v>0.28963455326873283</v>
      </c>
      <c r="AW1265" s="1">
        <f t="shared" si="165"/>
        <v>0.17378073196123967</v>
      </c>
    </row>
    <row r="1266" spans="1:49" x14ac:dyDescent="0.2">
      <c r="A1266">
        <v>1264</v>
      </c>
      <c r="B1266" t="s">
        <v>3686</v>
      </c>
      <c r="F1266" t="s">
        <v>3685</v>
      </c>
      <c r="G1266" t="s">
        <v>17</v>
      </c>
      <c r="H1266" t="s">
        <v>16</v>
      </c>
      <c r="I1266" t="s">
        <v>3684</v>
      </c>
      <c r="J1266">
        <v>60023345</v>
      </c>
      <c r="K1266" t="s">
        <v>3683</v>
      </c>
      <c r="L1266" t="s">
        <v>3682</v>
      </c>
      <c r="M1266" t="s">
        <v>1288</v>
      </c>
      <c r="N1266">
        <v>3</v>
      </c>
      <c r="O1266" t="s">
        <v>3681</v>
      </c>
      <c r="P1266" t="s">
        <v>3680</v>
      </c>
      <c r="Q1266" t="s">
        <v>3679</v>
      </c>
      <c r="R1266" s="7">
        <v>37987</v>
      </c>
      <c r="S1266" s="8">
        <f t="shared" si="160"/>
        <v>2004</v>
      </c>
      <c r="T1266" s="8">
        <v>2004</v>
      </c>
      <c r="U1266" s="8">
        <f t="shared" si="161"/>
        <v>18</v>
      </c>
      <c r="V1266" s="7">
        <v>37987</v>
      </c>
      <c r="W1266" t="s">
        <v>3678</v>
      </c>
      <c r="X1266" s="2">
        <v>0.10100000000000001</v>
      </c>
      <c r="Y1266" s="6">
        <f t="shared" si="158"/>
        <v>2.6961373161421215E-3</v>
      </c>
      <c r="AA1266">
        <v>9711600</v>
      </c>
      <c r="AB1266">
        <v>29590</v>
      </c>
      <c r="AD1266" t="s">
        <v>6</v>
      </c>
      <c r="AE1266">
        <v>14</v>
      </c>
      <c r="AF1266">
        <v>1</v>
      </c>
      <c r="AH1266" t="s">
        <v>3677</v>
      </c>
      <c r="AI1266" t="s">
        <v>3676</v>
      </c>
      <c r="AJ1266" t="s">
        <v>3675</v>
      </c>
      <c r="AK1266" t="s">
        <v>3674</v>
      </c>
      <c r="AL1266">
        <v>0</v>
      </c>
      <c r="AM1266" s="5">
        <f t="shared" si="162"/>
        <v>0</v>
      </c>
      <c r="AN1266" s="4">
        <f t="shared" si="159"/>
        <v>0</v>
      </c>
      <c r="AO1266" s="3"/>
      <c r="AP1266">
        <v>0</v>
      </c>
      <c r="AR1266" t="s">
        <v>1</v>
      </c>
      <c r="AT1266" s="2" t="s">
        <v>0</v>
      </c>
      <c r="AU1266" s="1">
        <f t="shared" si="163"/>
        <v>0.18872961212994849</v>
      </c>
      <c r="AV1266" s="1">
        <f t="shared" si="164"/>
        <v>0.13480686580710607</v>
      </c>
      <c r="AW1266" s="1">
        <f t="shared" si="165"/>
        <v>8.0884119484263647E-2</v>
      </c>
    </row>
    <row r="1267" spans="1:49" x14ac:dyDescent="0.2">
      <c r="A1267">
        <v>1265</v>
      </c>
      <c r="B1267" t="s">
        <v>3673</v>
      </c>
      <c r="C1267" t="s">
        <v>3672</v>
      </c>
      <c r="F1267" t="s">
        <v>3671</v>
      </c>
      <c r="G1267" t="s">
        <v>17</v>
      </c>
      <c r="H1267" t="s">
        <v>16</v>
      </c>
      <c r="I1267" t="s">
        <v>3670</v>
      </c>
      <c r="J1267" t="s">
        <v>3669</v>
      </c>
      <c r="K1267" t="s">
        <v>3668</v>
      </c>
      <c r="L1267" t="s">
        <v>3667</v>
      </c>
      <c r="M1267" t="s">
        <v>1877</v>
      </c>
      <c r="N1267">
        <v>6</v>
      </c>
      <c r="O1267" t="s">
        <v>3666</v>
      </c>
      <c r="P1267" t="s">
        <v>3665</v>
      </c>
      <c r="Q1267" t="s">
        <v>3664</v>
      </c>
      <c r="R1267" s="7">
        <v>37987</v>
      </c>
      <c r="S1267" s="8">
        <f t="shared" si="160"/>
        <v>2004</v>
      </c>
      <c r="T1267" s="8">
        <v>2004</v>
      </c>
      <c r="U1267" s="8">
        <f t="shared" si="161"/>
        <v>18</v>
      </c>
      <c r="V1267" s="7">
        <v>38047</v>
      </c>
      <c r="W1267" t="s">
        <v>3663</v>
      </c>
      <c r="X1267" s="2">
        <v>0.28299999999999997</v>
      </c>
      <c r="Y1267" s="6">
        <f t="shared" si="158"/>
        <v>7.5545233709724781E-3</v>
      </c>
      <c r="AA1267">
        <v>14328917</v>
      </c>
      <c r="AB1267">
        <v>20536</v>
      </c>
      <c r="AD1267" t="s">
        <v>6</v>
      </c>
      <c r="AE1267">
        <v>8</v>
      </c>
      <c r="AF1267">
        <v>1</v>
      </c>
      <c r="AH1267" t="s">
        <v>3662</v>
      </c>
      <c r="AI1267" t="s">
        <v>3661</v>
      </c>
      <c r="AJ1267" t="s">
        <v>3660</v>
      </c>
      <c r="AK1267" t="s">
        <v>3659</v>
      </c>
      <c r="AL1267">
        <v>2</v>
      </c>
      <c r="AM1267" s="5">
        <f t="shared" si="162"/>
        <v>0.1111111111111111</v>
      </c>
      <c r="AN1267" s="4">
        <f t="shared" si="159"/>
        <v>1.682864234927847E-4</v>
      </c>
      <c r="AO1267" s="3"/>
      <c r="AP1267">
        <v>0</v>
      </c>
      <c r="AR1267" t="s">
        <v>1</v>
      </c>
      <c r="AT1267" s="2" t="s">
        <v>0</v>
      </c>
      <c r="AU1267" s="1">
        <f t="shared" si="163"/>
        <v>0.53386522867285702</v>
      </c>
      <c r="AV1267" s="1">
        <f t="shared" si="164"/>
        <v>0.38614048972326315</v>
      </c>
      <c r="AW1267" s="1">
        <f t="shared" si="165"/>
        <v>0.23841575077366925</v>
      </c>
    </row>
    <row r="1268" spans="1:49" x14ac:dyDescent="0.2">
      <c r="A1268">
        <v>1266</v>
      </c>
      <c r="B1268" t="s">
        <v>3658</v>
      </c>
      <c r="C1268" t="s">
        <v>3657</v>
      </c>
      <c r="F1268" t="s">
        <v>3656</v>
      </c>
      <c r="G1268" t="s">
        <v>17</v>
      </c>
      <c r="H1268" t="s">
        <v>16</v>
      </c>
      <c r="I1268" t="s">
        <v>3655</v>
      </c>
      <c r="J1268">
        <v>60087346</v>
      </c>
      <c r="K1268" t="s">
        <v>3654</v>
      </c>
      <c r="L1268" t="s">
        <v>3653</v>
      </c>
      <c r="M1268" t="s">
        <v>3652</v>
      </c>
      <c r="N1268">
        <v>4</v>
      </c>
      <c r="O1268" t="s">
        <v>3651</v>
      </c>
      <c r="P1268" t="s">
        <v>3650</v>
      </c>
      <c r="Q1268" t="s">
        <v>3649</v>
      </c>
      <c r="R1268" s="7">
        <v>37987</v>
      </c>
      <c r="S1268" s="8">
        <f t="shared" si="160"/>
        <v>2004</v>
      </c>
      <c r="T1268" s="8">
        <v>2004</v>
      </c>
      <c r="U1268" s="8">
        <f t="shared" si="161"/>
        <v>18</v>
      </c>
      <c r="V1268" s="7">
        <v>37987</v>
      </c>
      <c r="W1268" t="s">
        <v>1541</v>
      </c>
      <c r="X1268" s="2">
        <v>0.251</v>
      </c>
      <c r="Y1268" s="6">
        <f t="shared" si="158"/>
        <v>6.7003016470462617E-3</v>
      </c>
      <c r="AA1268">
        <v>207217</v>
      </c>
      <c r="AB1268">
        <v>26145</v>
      </c>
      <c r="AD1268" t="s">
        <v>6</v>
      </c>
      <c r="AE1268">
        <v>91</v>
      </c>
      <c r="AF1268">
        <v>1</v>
      </c>
      <c r="AH1268" t="s">
        <v>3648</v>
      </c>
      <c r="AI1268" t="s">
        <v>3647</v>
      </c>
      <c r="AK1268" t="s">
        <v>3646</v>
      </c>
      <c r="AL1268">
        <v>16</v>
      </c>
      <c r="AM1268" s="5">
        <f t="shared" si="162"/>
        <v>0.88888888888888884</v>
      </c>
      <c r="AN1268" s="4">
        <f t="shared" si="159"/>
        <v>1.3462913879422776E-3</v>
      </c>
      <c r="AO1268" s="3"/>
      <c r="AP1268">
        <v>0</v>
      </c>
      <c r="AR1268" t="s">
        <v>1</v>
      </c>
      <c r="AT1268" s="2">
        <v>1.3360000000000001</v>
      </c>
      <c r="AU1268" s="1">
        <f t="shared" si="163"/>
        <v>0.50940985693150653</v>
      </c>
      <c r="AV1268" s="1">
        <f t="shared" si="164"/>
        <v>0.40232965174942698</v>
      </c>
      <c r="AW1268" s="1">
        <f t="shared" si="165"/>
        <v>0.29524944656734725</v>
      </c>
    </row>
    <row r="1269" spans="1:49" x14ac:dyDescent="0.2">
      <c r="A1269">
        <v>1267</v>
      </c>
      <c r="B1269" t="s">
        <v>3645</v>
      </c>
      <c r="C1269" t="s">
        <v>3644</v>
      </c>
      <c r="E1269">
        <v>15139315</v>
      </c>
      <c r="F1269" t="s">
        <v>3643</v>
      </c>
      <c r="G1269" t="s">
        <v>17</v>
      </c>
      <c r="H1269" t="s">
        <v>16</v>
      </c>
      <c r="I1269" t="s">
        <v>3642</v>
      </c>
      <c r="J1269" t="s">
        <v>3641</v>
      </c>
      <c r="K1269" t="s">
        <v>3640</v>
      </c>
      <c r="L1269" t="s">
        <v>3639</v>
      </c>
      <c r="M1269" t="s">
        <v>3638</v>
      </c>
      <c r="N1269">
        <v>8</v>
      </c>
      <c r="O1269" t="s">
        <v>3637</v>
      </c>
      <c r="P1269" t="s">
        <v>3636</v>
      </c>
      <c r="Q1269" t="s">
        <v>3635</v>
      </c>
      <c r="R1269" s="7">
        <v>37987</v>
      </c>
      <c r="S1269" s="8">
        <f t="shared" si="160"/>
        <v>2004</v>
      </c>
      <c r="T1269" s="8">
        <v>2004</v>
      </c>
      <c r="U1269" s="8">
        <f t="shared" si="161"/>
        <v>18</v>
      </c>
      <c r="V1269" s="7">
        <v>38047</v>
      </c>
      <c r="W1269" t="s">
        <v>2249</v>
      </c>
      <c r="X1269" s="2">
        <v>0.85499999999999998</v>
      </c>
      <c r="Y1269" s="6">
        <f t="shared" si="158"/>
        <v>2.28237366861536E-2</v>
      </c>
      <c r="AA1269">
        <v>980331</v>
      </c>
      <c r="AB1269">
        <v>23342</v>
      </c>
      <c r="AD1269" t="s">
        <v>6</v>
      </c>
      <c r="AE1269">
        <v>30</v>
      </c>
      <c r="AF1269">
        <v>3</v>
      </c>
      <c r="AH1269" t="s">
        <v>3634</v>
      </c>
      <c r="AI1269" t="s">
        <v>3633</v>
      </c>
      <c r="AJ1269" t="s">
        <v>3632</v>
      </c>
      <c r="AK1269" t="s">
        <v>3631</v>
      </c>
      <c r="AL1269">
        <v>21</v>
      </c>
      <c r="AM1269" s="5">
        <f t="shared" si="162"/>
        <v>1.1666666666666667</v>
      </c>
      <c r="AN1269" s="4">
        <f t="shared" si="159"/>
        <v>1.7670074466742396E-3</v>
      </c>
      <c r="AO1269" s="3"/>
      <c r="AP1269">
        <v>0</v>
      </c>
      <c r="AQ1269" t="s">
        <v>1659</v>
      </c>
      <c r="AR1269" t="s">
        <v>1</v>
      </c>
      <c r="AS1269" t="s">
        <v>1658</v>
      </c>
      <c r="AT1269" s="2">
        <v>2.6259999999999999</v>
      </c>
      <c r="AU1269" s="1">
        <f t="shared" si="163"/>
        <v>1.6506717914309792</v>
      </c>
      <c r="AV1269" s="1">
        <f t="shared" si="164"/>
        <v>1.2295372066413921</v>
      </c>
      <c r="AW1269" s="1">
        <f t="shared" si="165"/>
        <v>0.80840262185180489</v>
      </c>
    </row>
    <row r="1270" spans="1:49" x14ac:dyDescent="0.2">
      <c r="A1270">
        <v>1268</v>
      </c>
      <c r="B1270" t="s">
        <v>3630</v>
      </c>
      <c r="C1270" t="s">
        <v>3629</v>
      </c>
      <c r="E1270">
        <v>15065238</v>
      </c>
      <c r="F1270" t="s">
        <v>3628</v>
      </c>
      <c r="G1270" t="s">
        <v>17</v>
      </c>
      <c r="H1270" t="s">
        <v>16</v>
      </c>
      <c r="I1270" t="s">
        <v>3627</v>
      </c>
      <c r="J1270" t="s">
        <v>3626</v>
      </c>
      <c r="K1270" t="s">
        <v>3625</v>
      </c>
      <c r="L1270" t="s">
        <v>3624</v>
      </c>
      <c r="M1270" t="s">
        <v>3623</v>
      </c>
      <c r="N1270">
        <v>7</v>
      </c>
      <c r="O1270" t="s">
        <v>3622</v>
      </c>
      <c r="P1270" t="s">
        <v>3621</v>
      </c>
      <c r="Q1270" t="s">
        <v>3620</v>
      </c>
      <c r="R1270" s="7">
        <v>37987</v>
      </c>
      <c r="S1270" s="8">
        <f t="shared" si="160"/>
        <v>2004</v>
      </c>
      <c r="T1270" s="8">
        <v>2004</v>
      </c>
      <c r="U1270" s="8">
        <f t="shared" si="161"/>
        <v>18</v>
      </c>
      <c r="V1270" s="7">
        <v>38078</v>
      </c>
      <c r="W1270" t="s">
        <v>99</v>
      </c>
      <c r="X1270" s="2">
        <v>1.696</v>
      </c>
      <c r="Y1270" s="6">
        <f t="shared" si="158"/>
        <v>4.5273751368089483E-2</v>
      </c>
      <c r="AA1270">
        <v>7403194</v>
      </c>
      <c r="AB1270">
        <v>17267</v>
      </c>
      <c r="AD1270" t="s">
        <v>6</v>
      </c>
      <c r="AE1270">
        <v>51</v>
      </c>
      <c r="AF1270">
        <v>4</v>
      </c>
      <c r="AH1270" t="s">
        <v>3619</v>
      </c>
      <c r="AI1270" t="s">
        <v>3618</v>
      </c>
      <c r="AJ1270" t="s">
        <v>3617</v>
      </c>
      <c r="AK1270" t="s">
        <v>3616</v>
      </c>
      <c r="AL1270">
        <v>78</v>
      </c>
      <c r="AM1270" s="5">
        <f t="shared" si="162"/>
        <v>4.333333333333333</v>
      </c>
      <c r="AN1270" s="4">
        <f t="shared" si="159"/>
        <v>6.5631705162186036E-3</v>
      </c>
      <c r="AO1270" s="3"/>
      <c r="AP1270">
        <v>1</v>
      </c>
      <c r="AR1270" t="s">
        <v>1</v>
      </c>
      <c r="AT1270" s="2">
        <v>4.6680000000000001</v>
      </c>
      <c r="AU1270" s="1">
        <f t="shared" si="163"/>
        <v>3.366057711252822</v>
      </c>
      <c r="AV1270" s="1">
        <f t="shared" si="164"/>
        <v>2.5918460942154042</v>
      </c>
      <c r="AW1270" s="1">
        <f t="shared" si="165"/>
        <v>1.8176344771779867</v>
      </c>
    </row>
    <row r="1271" spans="1:49" x14ac:dyDescent="0.2">
      <c r="A1271">
        <v>1269</v>
      </c>
      <c r="B1271" t="s">
        <v>3615</v>
      </c>
      <c r="F1271" t="s">
        <v>3614</v>
      </c>
      <c r="G1271" t="s">
        <v>17</v>
      </c>
      <c r="H1271" t="s">
        <v>16</v>
      </c>
      <c r="I1271" t="s">
        <v>3613</v>
      </c>
      <c r="J1271">
        <v>60018279</v>
      </c>
      <c r="K1271" t="s">
        <v>3612</v>
      </c>
      <c r="L1271" t="s">
        <v>3611</v>
      </c>
      <c r="M1271" t="s">
        <v>565</v>
      </c>
      <c r="N1271">
        <v>2</v>
      </c>
      <c r="O1271" t="s">
        <v>3610</v>
      </c>
      <c r="P1271" t="s">
        <v>3609</v>
      </c>
      <c r="Q1271" t="s">
        <v>3608</v>
      </c>
      <c r="R1271" s="7">
        <v>37987</v>
      </c>
      <c r="S1271" s="8">
        <f t="shared" si="160"/>
        <v>2004</v>
      </c>
      <c r="T1271" s="8">
        <v>2004</v>
      </c>
      <c r="U1271" s="8">
        <f t="shared" si="161"/>
        <v>18</v>
      </c>
      <c r="V1271" s="7">
        <v>38047</v>
      </c>
      <c r="W1271" t="s">
        <v>1239</v>
      </c>
      <c r="X1271" s="2">
        <v>0.188</v>
      </c>
      <c r="Y1271" s="6">
        <f t="shared" si="158"/>
        <v>5.0185526280665223E-3</v>
      </c>
      <c r="AA1271">
        <v>9168508</v>
      </c>
      <c r="AB1271">
        <v>26076</v>
      </c>
      <c r="AD1271" t="s">
        <v>6</v>
      </c>
      <c r="AE1271" t="s">
        <v>1238</v>
      </c>
      <c r="AF1271">
        <v>3</v>
      </c>
      <c r="AH1271" t="s">
        <v>3607</v>
      </c>
      <c r="AI1271" t="s">
        <v>3606</v>
      </c>
      <c r="AJ1271" t="s">
        <v>3605</v>
      </c>
      <c r="AK1271" t="s">
        <v>3604</v>
      </c>
      <c r="AL1271">
        <v>1</v>
      </c>
      <c r="AM1271" s="5">
        <f t="shared" si="162"/>
        <v>5.5555555555555552E-2</v>
      </c>
      <c r="AN1271" s="4">
        <f t="shared" si="159"/>
        <v>8.4143211746392349E-5</v>
      </c>
      <c r="AO1271" s="3"/>
      <c r="AP1271">
        <v>0</v>
      </c>
      <c r="AR1271" t="s">
        <v>1</v>
      </c>
      <c r="AT1271" s="2" t="s">
        <v>0</v>
      </c>
      <c r="AU1271" s="1">
        <f t="shared" si="163"/>
        <v>0.35382298031704834</v>
      </c>
      <c r="AV1271" s="1">
        <f t="shared" si="164"/>
        <v>0.2551347919906457</v>
      </c>
      <c r="AW1271" s="1">
        <f t="shared" si="165"/>
        <v>0.15644660366424312</v>
      </c>
    </row>
    <row r="1272" spans="1:49" x14ac:dyDescent="0.2">
      <c r="A1272">
        <v>1270</v>
      </c>
      <c r="B1272" t="s">
        <v>3603</v>
      </c>
      <c r="C1272" t="s">
        <v>3602</v>
      </c>
      <c r="E1272">
        <v>14743291</v>
      </c>
      <c r="F1272" t="s">
        <v>3601</v>
      </c>
      <c r="G1272" t="s">
        <v>17</v>
      </c>
      <c r="H1272" t="s">
        <v>16</v>
      </c>
      <c r="I1272" t="s">
        <v>3600</v>
      </c>
      <c r="J1272" t="s">
        <v>3599</v>
      </c>
      <c r="K1272" t="s">
        <v>3598</v>
      </c>
      <c r="L1272" t="s">
        <v>3597</v>
      </c>
      <c r="M1272" t="s">
        <v>1363</v>
      </c>
      <c r="N1272">
        <v>3</v>
      </c>
      <c r="O1272" t="s">
        <v>3596</v>
      </c>
      <c r="P1272" t="s">
        <v>3595</v>
      </c>
      <c r="Q1272" t="s">
        <v>3594</v>
      </c>
      <c r="R1272" s="7">
        <v>37987</v>
      </c>
      <c r="S1272" s="8">
        <f t="shared" si="160"/>
        <v>2004</v>
      </c>
      <c r="T1272" s="8">
        <v>2004</v>
      </c>
      <c r="U1272" s="8">
        <f t="shared" si="161"/>
        <v>18</v>
      </c>
      <c r="V1272" s="7">
        <v>37987</v>
      </c>
      <c r="W1272" t="s">
        <v>3593</v>
      </c>
      <c r="X1272" s="2">
        <v>0.88600000000000001</v>
      </c>
      <c r="Y1272" s="6">
        <f t="shared" si="158"/>
        <v>2.3651263981207125E-2</v>
      </c>
      <c r="AA1272" t="s">
        <v>3592</v>
      </c>
      <c r="AB1272">
        <v>21478</v>
      </c>
      <c r="AD1272" t="s">
        <v>6</v>
      </c>
      <c r="AE1272">
        <v>33</v>
      </c>
      <c r="AF1272">
        <v>1</v>
      </c>
      <c r="AH1272" t="s">
        <v>3591</v>
      </c>
      <c r="AI1272" t="s">
        <v>3590</v>
      </c>
      <c r="AJ1272" t="s">
        <v>3589</v>
      </c>
      <c r="AK1272" t="s">
        <v>3588</v>
      </c>
      <c r="AL1272">
        <v>35</v>
      </c>
      <c r="AM1272" s="5">
        <f t="shared" si="162"/>
        <v>1.9444444444444444</v>
      </c>
      <c r="AN1272" s="4">
        <f t="shared" si="159"/>
        <v>2.9450124111237326E-3</v>
      </c>
      <c r="AO1272" s="3"/>
      <c r="AP1272">
        <v>0</v>
      </c>
      <c r="AR1272" t="s">
        <v>1</v>
      </c>
      <c r="AT1272" s="2">
        <v>3.266</v>
      </c>
      <c r="AU1272" s="1">
        <f t="shared" si="163"/>
        <v>1.7439388510182106</v>
      </c>
      <c r="AV1272" s="1">
        <f t="shared" si="164"/>
        <v>1.3298138196165428</v>
      </c>
      <c r="AW1272" s="1">
        <f t="shared" si="165"/>
        <v>0.91568878821487487</v>
      </c>
    </row>
    <row r="1273" spans="1:49" x14ac:dyDescent="0.2">
      <c r="A1273">
        <v>1271</v>
      </c>
      <c r="B1273" t="s">
        <v>3587</v>
      </c>
      <c r="C1273" t="s">
        <v>3586</v>
      </c>
      <c r="F1273" t="s">
        <v>3585</v>
      </c>
      <c r="G1273" t="s">
        <v>17</v>
      </c>
      <c r="H1273" t="s">
        <v>16</v>
      </c>
      <c r="I1273" t="s">
        <v>2713</v>
      </c>
      <c r="J1273" t="s">
        <v>3584</v>
      </c>
      <c r="K1273" t="s">
        <v>3583</v>
      </c>
      <c r="L1273" t="s">
        <v>3582</v>
      </c>
      <c r="M1273" t="s">
        <v>3581</v>
      </c>
      <c r="N1273">
        <v>2</v>
      </c>
      <c r="O1273" t="s">
        <v>3580</v>
      </c>
      <c r="P1273" t="s">
        <v>3579</v>
      </c>
      <c r="Q1273" t="s">
        <v>3578</v>
      </c>
      <c r="R1273" s="7">
        <v>37987</v>
      </c>
      <c r="S1273" s="8">
        <f t="shared" si="160"/>
        <v>2004</v>
      </c>
      <c r="T1273" s="8">
        <v>2004</v>
      </c>
      <c r="U1273" s="8">
        <f t="shared" si="161"/>
        <v>18</v>
      </c>
      <c r="V1273" s="7" t="s">
        <v>1131</v>
      </c>
      <c r="W1273" t="s">
        <v>1130</v>
      </c>
      <c r="X1273" s="2">
        <v>0.371</v>
      </c>
      <c r="Y1273" s="6">
        <f t="shared" si="158"/>
        <v>9.9036331117695747E-3</v>
      </c>
      <c r="AA1273">
        <v>486604</v>
      </c>
      <c r="AB1273">
        <v>28580</v>
      </c>
      <c r="AD1273" t="s">
        <v>6</v>
      </c>
      <c r="AE1273">
        <v>39</v>
      </c>
      <c r="AF1273">
        <v>2</v>
      </c>
      <c r="AI1273" t="s">
        <v>3577</v>
      </c>
      <c r="AJ1273" t="s">
        <v>3576</v>
      </c>
      <c r="AK1273" t="s">
        <v>3575</v>
      </c>
      <c r="AL1273">
        <v>17</v>
      </c>
      <c r="AM1273" s="5">
        <f t="shared" si="162"/>
        <v>0.94444444444444442</v>
      </c>
      <c r="AN1273" s="4">
        <f t="shared" si="159"/>
        <v>1.43043459968867E-3</v>
      </c>
      <c r="AO1273" s="3"/>
      <c r="AP1273">
        <v>0</v>
      </c>
      <c r="AR1273" t="s">
        <v>1</v>
      </c>
      <c r="AT1273" s="2">
        <v>1.431</v>
      </c>
      <c r="AU1273" s="1">
        <f t="shared" si="163"/>
        <v>0.7361673558145303</v>
      </c>
      <c r="AV1273" s="1">
        <f t="shared" si="164"/>
        <v>0.56670338557291222</v>
      </c>
      <c r="AW1273" s="1">
        <f t="shared" si="165"/>
        <v>0.39723941533129409</v>
      </c>
    </row>
    <row r="1274" spans="1:49" x14ac:dyDescent="0.2">
      <c r="A1274">
        <v>1272</v>
      </c>
      <c r="B1274" t="s">
        <v>3574</v>
      </c>
      <c r="C1274" t="s">
        <v>3573</v>
      </c>
      <c r="F1274" t="s">
        <v>3572</v>
      </c>
      <c r="G1274" t="s">
        <v>17</v>
      </c>
      <c r="H1274" t="s">
        <v>16</v>
      </c>
      <c r="I1274" t="s">
        <v>3571</v>
      </c>
      <c r="J1274" t="s">
        <v>3565</v>
      </c>
      <c r="K1274" t="s">
        <v>3570</v>
      </c>
      <c r="L1274" t="s">
        <v>3569</v>
      </c>
      <c r="M1274" t="s">
        <v>3568</v>
      </c>
      <c r="N1274">
        <v>2</v>
      </c>
      <c r="O1274" t="s">
        <v>3567</v>
      </c>
      <c r="P1274" t="s">
        <v>3566</v>
      </c>
      <c r="Q1274" t="s">
        <v>3565</v>
      </c>
      <c r="R1274" s="7">
        <v>37987</v>
      </c>
      <c r="S1274" s="8">
        <f t="shared" si="160"/>
        <v>2004</v>
      </c>
      <c r="T1274" s="8">
        <v>2004</v>
      </c>
      <c r="U1274" s="8">
        <f t="shared" si="161"/>
        <v>18</v>
      </c>
      <c r="V1274" s="7" t="s">
        <v>1131</v>
      </c>
      <c r="W1274" t="s">
        <v>1130</v>
      </c>
      <c r="X1274" s="2">
        <v>0.371</v>
      </c>
      <c r="Y1274" s="6">
        <f t="shared" si="158"/>
        <v>9.9036331117695747E-3</v>
      </c>
      <c r="AA1274">
        <v>486604</v>
      </c>
      <c r="AB1274">
        <v>28580</v>
      </c>
      <c r="AD1274" t="s">
        <v>6</v>
      </c>
      <c r="AE1274">
        <v>39</v>
      </c>
      <c r="AF1274">
        <v>2</v>
      </c>
      <c r="AI1274" t="s">
        <v>3564</v>
      </c>
      <c r="AJ1274" t="s">
        <v>3563</v>
      </c>
      <c r="AK1274" t="s">
        <v>3562</v>
      </c>
      <c r="AL1274">
        <v>4</v>
      </c>
      <c r="AM1274" s="5">
        <f t="shared" si="162"/>
        <v>0.22222222222222221</v>
      </c>
      <c r="AN1274" s="4">
        <f t="shared" si="159"/>
        <v>3.365728469855694E-4</v>
      </c>
      <c r="AO1274" s="3"/>
      <c r="AP1274">
        <v>0</v>
      </c>
      <c r="AR1274" t="s">
        <v>1</v>
      </c>
      <c r="AT1274" s="2">
        <v>1.431</v>
      </c>
      <c r="AU1274" s="1">
        <f t="shared" si="163"/>
        <v>0.70335150323343731</v>
      </c>
      <c r="AV1274" s="1">
        <f t="shared" si="164"/>
        <v>0.51201029793775721</v>
      </c>
      <c r="AW1274" s="1">
        <f t="shared" si="165"/>
        <v>0.3206690926420771</v>
      </c>
    </row>
    <row r="1275" spans="1:49" x14ac:dyDescent="0.2">
      <c r="A1275">
        <v>1273</v>
      </c>
      <c r="B1275" t="s">
        <v>3561</v>
      </c>
      <c r="C1275" t="s">
        <v>3560</v>
      </c>
      <c r="F1275" t="s">
        <v>3559</v>
      </c>
      <c r="G1275" t="s">
        <v>17</v>
      </c>
      <c r="H1275" t="s">
        <v>16</v>
      </c>
      <c r="I1275" t="s">
        <v>3558</v>
      </c>
      <c r="J1275" t="s">
        <v>3553</v>
      </c>
      <c r="K1275" t="s">
        <v>3557</v>
      </c>
      <c r="L1275" t="s">
        <v>3556</v>
      </c>
      <c r="M1275" t="s">
        <v>168</v>
      </c>
      <c r="N1275">
        <v>2</v>
      </c>
      <c r="O1275" t="s">
        <v>3555</v>
      </c>
      <c r="P1275" t="s">
        <v>3554</v>
      </c>
      <c r="Q1275" t="s">
        <v>3553</v>
      </c>
      <c r="R1275" s="7">
        <v>37987</v>
      </c>
      <c r="S1275" s="8">
        <f t="shared" si="160"/>
        <v>2004</v>
      </c>
      <c r="T1275" s="8">
        <v>2004</v>
      </c>
      <c r="U1275" s="8">
        <f t="shared" si="161"/>
        <v>18</v>
      </c>
      <c r="V1275" s="7" t="s">
        <v>1131</v>
      </c>
      <c r="W1275" t="s">
        <v>1130</v>
      </c>
      <c r="X1275" s="2">
        <v>0.371</v>
      </c>
      <c r="Y1275" s="6">
        <f t="shared" si="158"/>
        <v>9.9036331117695747E-3</v>
      </c>
      <c r="AA1275">
        <v>486604</v>
      </c>
      <c r="AB1275">
        <v>28580</v>
      </c>
      <c r="AD1275" t="s">
        <v>6</v>
      </c>
      <c r="AE1275">
        <v>39</v>
      </c>
      <c r="AF1275">
        <v>2</v>
      </c>
      <c r="AI1275" t="s">
        <v>3552</v>
      </c>
      <c r="AJ1275" t="s">
        <v>3551</v>
      </c>
      <c r="AK1275" t="s">
        <v>3550</v>
      </c>
      <c r="AL1275">
        <v>26</v>
      </c>
      <c r="AM1275" s="5">
        <f t="shared" si="162"/>
        <v>1.4444444444444444</v>
      </c>
      <c r="AN1275" s="4">
        <f t="shared" si="159"/>
        <v>2.1877235054062012E-3</v>
      </c>
      <c r="AO1275" s="3"/>
      <c r="AP1275">
        <v>0</v>
      </c>
      <c r="AR1275" t="s">
        <v>1</v>
      </c>
      <c r="AT1275" s="2">
        <v>1.431</v>
      </c>
      <c r="AU1275" s="1">
        <f t="shared" si="163"/>
        <v>0.75888602298605623</v>
      </c>
      <c r="AV1275" s="1">
        <f t="shared" si="164"/>
        <v>0.60456783085878885</v>
      </c>
      <c r="AW1275" s="1">
        <f t="shared" si="165"/>
        <v>0.4502496387315213</v>
      </c>
    </row>
    <row r="1276" spans="1:49" x14ac:dyDescent="0.2">
      <c r="A1276">
        <v>1274</v>
      </c>
      <c r="B1276" t="s">
        <v>3549</v>
      </c>
      <c r="C1276" t="s">
        <v>3548</v>
      </c>
      <c r="F1276" t="s">
        <v>3547</v>
      </c>
      <c r="G1276" t="s">
        <v>17</v>
      </c>
      <c r="H1276" t="s">
        <v>16</v>
      </c>
      <c r="I1276" t="s">
        <v>3546</v>
      </c>
      <c r="J1276" t="s">
        <v>3545</v>
      </c>
      <c r="K1276" t="s">
        <v>3544</v>
      </c>
      <c r="L1276" t="s">
        <v>3543</v>
      </c>
      <c r="M1276" t="s">
        <v>3542</v>
      </c>
      <c r="N1276">
        <v>3</v>
      </c>
      <c r="O1276" t="s">
        <v>3541</v>
      </c>
      <c r="P1276" t="s">
        <v>3540</v>
      </c>
      <c r="Q1276" t="s">
        <v>3539</v>
      </c>
      <c r="R1276" s="7">
        <v>37987</v>
      </c>
      <c r="S1276" s="8">
        <f t="shared" si="160"/>
        <v>2004</v>
      </c>
      <c r="T1276" s="8">
        <v>2004</v>
      </c>
      <c r="U1276" s="8">
        <f t="shared" si="161"/>
        <v>18</v>
      </c>
      <c r="V1276" s="7" t="s">
        <v>1131</v>
      </c>
      <c r="W1276" t="s">
        <v>1130</v>
      </c>
      <c r="X1276" s="2">
        <v>0.371</v>
      </c>
      <c r="Y1276" s="6">
        <f t="shared" si="158"/>
        <v>9.9036331117695747E-3</v>
      </c>
      <c r="AA1276">
        <v>486604</v>
      </c>
      <c r="AB1276">
        <v>28580</v>
      </c>
      <c r="AD1276" t="s">
        <v>6</v>
      </c>
      <c r="AE1276">
        <v>39</v>
      </c>
      <c r="AF1276">
        <v>2</v>
      </c>
      <c r="AI1276" t="s">
        <v>3538</v>
      </c>
      <c r="AJ1276" t="s">
        <v>3537</v>
      </c>
      <c r="AK1276" t="s">
        <v>3536</v>
      </c>
      <c r="AL1276">
        <v>1</v>
      </c>
      <c r="AM1276" s="5">
        <f t="shared" si="162"/>
        <v>5.5555555555555552E-2</v>
      </c>
      <c r="AN1276" s="4">
        <f t="shared" si="159"/>
        <v>8.4143211746392349E-5</v>
      </c>
      <c r="AO1276" s="3"/>
      <c r="AP1276">
        <v>1</v>
      </c>
      <c r="AR1276" t="s">
        <v>1</v>
      </c>
      <c r="AT1276" s="2">
        <v>1.431</v>
      </c>
      <c r="AU1276" s="1">
        <f t="shared" si="163"/>
        <v>0.69577861417626197</v>
      </c>
      <c r="AV1276" s="1">
        <f t="shared" si="164"/>
        <v>0.49938881617579839</v>
      </c>
      <c r="AW1276" s="1">
        <f t="shared" si="165"/>
        <v>0.3029990181753347</v>
      </c>
    </row>
    <row r="1277" spans="1:49" x14ac:dyDescent="0.2">
      <c r="A1277">
        <v>1275</v>
      </c>
      <c r="B1277" t="s">
        <v>3535</v>
      </c>
      <c r="C1277" t="s">
        <v>3534</v>
      </c>
      <c r="F1277" t="s">
        <v>3533</v>
      </c>
      <c r="G1277" t="s">
        <v>17</v>
      </c>
      <c r="H1277" t="s">
        <v>16</v>
      </c>
      <c r="I1277" t="s">
        <v>3532</v>
      </c>
      <c r="J1277" t="s">
        <v>3531</v>
      </c>
      <c r="K1277" t="s">
        <v>3530</v>
      </c>
      <c r="L1277" t="s">
        <v>3529</v>
      </c>
      <c r="M1277" t="s">
        <v>64</v>
      </c>
      <c r="N1277">
        <v>4</v>
      </c>
      <c r="O1277" t="s">
        <v>3528</v>
      </c>
      <c r="P1277" t="s">
        <v>3527</v>
      </c>
      <c r="Q1277" t="s">
        <v>3526</v>
      </c>
      <c r="R1277" s="7">
        <v>37987</v>
      </c>
      <c r="S1277" s="8">
        <f t="shared" si="160"/>
        <v>2004</v>
      </c>
      <c r="T1277" s="8">
        <v>2004</v>
      </c>
      <c r="U1277" s="8">
        <f t="shared" si="161"/>
        <v>18</v>
      </c>
      <c r="V1277" s="7" t="s">
        <v>1131</v>
      </c>
      <c r="W1277" t="s">
        <v>1130</v>
      </c>
      <c r="X1277" s="2">
        <v>0.371</v>
      </c>
      <c r="Y1277" s="6">
        <f t="shared" si="158"/>
        <v>9.9036331117695747E-3</v>
      </c>
      <c r="AA1277">
        <v>486604</v>
      </c>
      <c r="AB1277">
        <v>28580</v>
      </c>
      <c r="AD1277" t="s">
        <v>6</v>
      </c>
      <c r="AE1277">
        <v>39</v>
      </c>
      <c r="AF1277">
        <v>2</v>
      </c>
      <c r="AI1277" t="s">
        <v>3525</v>
      </c>
      <c r="AJ1277" t="s">
        <v>3524</v>
      </c>
      <c r="AK1277" t="s">
        <v>3523</v>
      </c>
      <c r="AL1277">
        <v>14</v>
      </c>
      <c r="AM1277" s="5">
        <f t="shared" si="162"/>
        <v>0.77777777777777779</v>
      </c>
      <c r="AN1277" s="4">
        <f t="shared" si="159"/>
        <v>1.178004964449493E-3</v>
      </c>
      <c r="AO1277" s="3"/>
      <c r="AP1277">
        <v>0</v>
      </c>
      <c r="AR1277" t="s">
        <v>1</v>
      </c>
      <c r="AT1277" s="2">
        <v>1.431</v>
      </c>
      <c r="AU1277" s="1">
        <f t="shared" si="163"/>
        <v>0.72859446675735495</v>
      </c>
      <c r="AV1277" s="1">
        <f t="shared" si="164"/>
        <v>0.55408190381095335</v>
      </c>
      <c r="AW1277" s="1">
        <f t="shared" si="165"/>
        <v>0.3795693408645518</v>
      </c>
    </row>
    <row r="1278" spans="1:49" x14ac:dyDescent="0.2">
      <c r="A1278">
        <v>1276</v>
      </c>
      <c r="B1278" t="s">
        <v>3522</v>
      </c>
      <c r="C1278" t="s">
        <v>3521</v>
      </c>
      <c r="F1278" t="s">
        <v>3520</v>
      </c>
      <c r="G1278" t="s">
        <v>17</v>
      </c>
      <c r="H1278" t="s">
        <v>16</v>
      </c>
      <c r="I1278" t="s">
        <v>3519</v>
      </c>
      <c r="J1278">
        <v>60026548</v>
      </c>
      <c r="K1278" t="s">
        <v>3518</v>
      </c>
      <c r="L1278" t="s">
        <v>3517</v>
      </c>
      <c r="M1278" t="s">
        <v>3516</v>
      </c>
      <c r="N1278">
        <v>1</v>
      </c>
      <c r="O1278" t="s">
        <v>3515</v>
      </c>
      <c r="P1278">
        <v>7005598805</v>
      </c>
      <c r="Q1278">
        <v>60026548</v>
      </c>
      <c r="R1278" s="7">
        <v>37987</v>
      </c>
      <c r="S1278" s="8">
        <f t="shared" si="160"/>
        <v>2004</v>
      </c>
      <c r="T1278" s="8">
        <v>2004</v>
      </c>
      <c r="U1278" s="8">
        <f t="shared" si="161"/>
        <v>18</v>
      </c>
      <c r="V1278" s="7" t="s">
        <v>1131</v>
      </c>
      <c r="W1278" t="s">
        <v>1130</v>
      </c>
      <c r="X1278" s="2">
        <v>0.371</v>
      </c>
      <c r="Y1278" s="6">
        <f t="shared" si="158"/>
        <v>9.9036331117695747E-3</v>
      </c>
      <c r="AA1278">
        <v>486604</v>
      </c>
      <c r="AB1278">
        <v>28580</v>
      </c>
      <c r="AD1278" t="s">
        <v>6</v>
      </c>
      <c r="AE1278">
        <v>39</v>
      </c>
      <c r="AF1278">
        <v>2</v>
      </c>
      <c r="AI1278" t="s">
        <v>3514</v>
      </c>
      <c r="AJ1278" t="s">
        <v>3513</v>
      </c>
      <c r="AK1278" t="s">
        <v>3512</v>
      </c>
      <c r="AL1278">
        <v>3</v>
      </c>
      <c r="AM1278" s="5">
        <f t="shared" si="162"/>
        <v>0.16666666666666666</v>
      </c>
      <c r="AN1278" s="4">
        <f t="shared" si="159"/>
        <v>2.5242963523917705E-4</v>
      </c>
      <c r="AO1278" s="3"/>
      <c r="AP1278">
        <v>0</v>
      </c>
      <c r="AR1278" t="s">
        <v>1</v>
      </c>
      <c r="AT1278" s="2">
        <v>1.431</v>
      </c>
      <c r="AU1278" s="1">
        <f t="shared" si="163"/>
        <v>0.70082720688104549</v>
      </c>
      <c r="AV1278" s="1">
        <f t="shared" si="164"/>
        <v>0.50780313735043758</v>
      </c>
      <c r="AW1278" s="1">
        <f t="shared" si="165"/>
        <v>0.31477906781982962</v>
      </c>
    </row>
    <row r="1279" spans="1:49" x14ac:dyDescent="0.2">
      <c r="A1279">
        <v>1277</v>
      </c>
      <c r="B1279" t="s">
        <v>3511</v>
      </c>
      <c r="C1279" t="s">
        <v>3510</v>
      </c>
      <c r="F1279" t="s">
        <v>3509</v>
      </c>
      <c r="G1279" t="s">
        <v>17</v>
      </c>
      <c r="H1279" t="s">
        <v>16</v>
      </c>
      <c r="I1279" t="s">
        <v>3508</v>
      </c>
      <c r="J1279">
        <v>60033191</v>
      </c>
      <c r="K1279" t="s">
        <v>3507</v>
      </c>
      <c r="L1279" t="s">
        <v>3506</v>
      </c>
      <c r="M1279" t="s">
        <v>3505</v>
      </c>
      <c r="N1279">
        <v>1</v>
      </c>
      <c r="O1279" t="s">
        <v>3504</v>
      </c>
      <c r="P1279">
        <v>7004233674</v>
      </c>
      <c r="Q1279">
        <v>60033191</v>
      </c>
      <c r="R1279" s="7">
        <v>37987</v>
      </c>
      <c r="S1279" s="8">
        <f t="shared" si="160"/>
        <v>2004</v>
      </c>
      <c r="T1279" s="8">
        <v>2004</v>
      </c>
      <c r="U1279" s="8">
        <f t="shared" si="161"/>
        <v>18</v>
      </c>
      <c r="V1279" s="7" t="s">
        <v>1131</v>
      </c>
      <c r="W1279" t="s">
        <v>1130</v>
      </c>
      <c r="X1279" s="2">
        <v>0.371</v>
      </c>
      <c r="Y1279" s="6">
        <f t="shared" si="158"/>
        <v>9.9036331117695747E-3</v>
      </c>
      <c r="AA1279">
        <v>486604</v>
      </c>
      <c r="AB1279">
        <v>28580</v>
      </c>
      <c r="AD1279" t="s">
        <v>6</v>
      </c>
      <c r="AE1279">
        <v>39</v>
      </c>
      <c r="AF1279">
        <v>2</v>
      </c>
      <c r="AI1279" t="s">
        <v>3503</v>
      </c>
      <c r="AJ1279" t="s">
        <v>3502</v>
      </c>
      <c r="AK1279" t="s">
        <v>3501</v>
      </c>
      <c r="AL1279">
        <v>7</v>
      </c>
      <c r="AM1279" s="5">
        <f t="shared" si="162"/>
        <v>0.3888888888888889</v>
      </c>
      <c r="AN1279" s="4">
        <f t="shared" si="159"/>
        <v>5.890024822247465E-4</v>
      </c>
      <c r="AO1279" s="3"/>
      <c r="AP1279">
        <v>0</v>
      </c>
      <c r="AR1279" t="s">
        <v>1</v>
      </c>
      <c r="AT1279" s="2">
        <v>1.431</v>
      </c>
      <c r="AU1279" s="1">
        <f t="shared" si="163"/>
        <v>0.71092439229061255</v>
      </c>
      <c r="AV1279" s="1">
        <f t="shared" si="164"/>
        <v>0.52463177969971608</v>
      </c>
      <c r="AW1279" s="1">
        <f t="shared" si="165"/>
        <v>0.33833916710881951</v>
      </c>
    </row>
    <row r="1280" spans="1:49" x14ac:dyDescent="0.2">
      <c r="A1280">
        <v>1278</v>
      </c>
      <c r="B1280" t="s">
        <v>3500</v>
      </c>
      <c r="C1280" t="s">
        <v>3499</v>
      </c>
      <c r="F1280" t="s">
        <v>3498</v>
      </c>
      <c r="G1280" t="s">
        <v>17</v>
      </c>
      <c r="H1280" t="s">
        <v>16</v>
      </c>
      <c r="I1280" t="s">
        <v>3497</v>
      </c>
      <c r="J1280" t="s">
        <v>3491</v>
      </c>
      <c r="K1280" t="s">
        <v>3496</v>
      </c>
      <c r="L1280" t="s">
        <v>3495</v>
      </c>
      <c r="M1280" t="s">
        <v>3494</v>
      </c>
      <c r="N1280">
        <v>2</v>
      </c>
      <c r="O1280" t="s">
        <v>3493</v>
      </c>
      <c r="P1280" t="s">
        <v>3492</v>
      </c>
      <c r="Q1280" t="s">
        <v>3491</v>
      </c>
      <c r="R1280" s="7">
        <v>37987</v>
      </c>
      <c r="S1280" s="8">
        <f t="shared" si="160"/>
        <v>2004</v>
      </c>
      <c r="T1280" s="8">
        <v>2004</v>
      </c>
      <c r="U1280" s="8">
        <f t="shared" si="161"/>
        <v>18</v>
      </c>
      <c r="V1280" s="7">
        <v>2004</v>
      </c>
      <c r="W1280" t="s">
        <v>3490</v>
      </c>
      <c r="X1280" s="2">
        <v>2.2389999999999999</v>
      </c>
      <c r="Y1280" s="6">
        <f t="shared" si="158"/>
        <v>5.976882624596247E-2</v>
      </c>
      <c r="AA1280">
        <v>15672190</v>
      </c>
      <c r="AB1280">
        <v>4000151805</v>
      </c>
      <c r="AC1280">
        <v>15672328</v>
      </c>
      <c r="AD1280" t="s">
        <v>6</v>
      </c>
      <c r="AE1280">
        <v>1</v>
      </c>
      <c r="AF1280">
        <v>3</v>
      </c>
      <c r="AH1280" t="s">
        <v>3489</v>
      </c>
      <c r="AI1280" t="s">
        <v>3488</v>
      </c>
      <c r="AK1280" t="s">
        <v>3487</v>
      </c>
      <c r="AL1280">
        <v>96</v>
      </c>
      <c r="AM1280" s="5">
        <f t="shared" si="162"/>
        <v>5.333333333333333</v>
      </c>
      <c r="AN1280" s="4">
        <f t="shared" si="159"/>
        <v>8.0777483276536655E-3</v>
      </c>
      <c r="AO1280" s="3"/>
      <c r="AP1280">
        <v>0</v>
      </c>
      <c r="AR1280" t="s">
        <v>1</v>
      </c>
      <c r="AT1280" s="2" t="s">
        <v>0</v>
      </c>
      <c r="AU1280" s="1">
        <f t="shared" si="163"/>
        <v>4.4261502870469824</v>
      </c>
      <c r="AV1280" s="1">
        <f t="shared" si="164"/>
        <v>3.3923287286808068</v>
      </c>
      <c r="AW1280" s="1">
        <f t="shared" si="165"/>
        <v>2.3585071703146303</v>
      </c>
    </row>
    <row r="1281" spans="1:49" x14ac:dyDescent="0.2">
      <c r="A1281">
        <v>1279</v>
      </c>
      <c r="B1281" t="s">
        <v>3486</v>
      </c>
      <c r="C1281" t="s">
        <v>3485</v>
      </c>
      <c r="D1281" t="s">
        <v>3484</v>
      </c>
      <c r="F1281" t="s">
        <v>3483</v>
      </c>
      <c r="G1281" t="s">
        <v>17</v>
      </c>
      <c r="H1281" t="s">
        <v>16</v>
      </c>
      <c r="I1281" t="s">
        <v>3482</v>
      </c>
      <c r="J1281" t="s">
        <v>3481</v>
      </c>
      <c r="K1281" t="s">
        <v>3480</v>
      </c>
      <c r="L1281" t="s">
        <v>3479</v>
      </c>
      <c r="M1281" t="s">
        <v>3478</v>
      </c>
      <c r="N1281">
        <v>6</v>
      </c>
      <c r="O1281" t="s">
        <v>3477</v>
      </c>
      <c r="P1281" t="s">
        <v>3476</v>
      </c>
      <c r="Q1281" t="s">
        <v>3475</v>
      </c>
      <c r="R1281" s="7">
        <v>37987</v>
      </c>
      <c r="S1281" s="8">
        <f t="shared" si="160"/>
        <v>2004</v>
      </c>
      <c r="T1281" s="8">
        <v>2004</v>
      </c>
      <c r="U1281" s="8">
        <f t="shared" si="161"/>
        <v>18</v>
      </c>
      <c r="V1281" s="7">
        <v>2004</v>
      </c>
      <c r="W1281" t="s">
        <v>3446</v>
      </c>
      <c r="X1281" s="2">
        <v>0.68200000000000005</v>
      </c>
      <c r="Y1281" s="6">
        <f t="shared" si="158"/>
        <v>1.8205600491177493E-2</v>
      </c>
      <c r="AA1281">
        <v>2731177</v>
      </c>
      <c r="AB1281">
        <v>12375</v>
      </c>
      <c r="AD1281" t="s">
        <v>6</v>
      </c>
      <c r="AE1281">
        <v>33</v>
      </c>
      <c r="AF1281">
        <v>6</v>
      </c>
      <c r="AH1281" t="s">
        <v>3474</v>
      </c>
      <c r="AI1281" t="s">
        <v>3473</v>
      </c>
      <c r="AJ1281" t="s">
        <v>3472</v>
      </c>
      <c r="AK1281" t="s">
        <v>3471</v>
      </c>
      <c r="AL1281">
        <v>11</v>
      </c>
      <c r="AM1281" s="5">
        <f t="shared" si="162"/>
        <v>0.61111111111111116</v>
      </c>
      <c r="AN1281" s="4">
        <f t="shared" si="159"/>
        <v>9.25575329210316E-4</v>
      </c>
      <c r="AO1281" s="3"/>
      <c r="AP1281">
        <v>0</v>
      </c>
      <c r="AR1281" t="s">
        <v>1</v>
      </c>
      <c r="AT1281" s="2">
        <v>2.1520000000000001</v>
      </c>
      <c r="AU1281" s="1">
        <f t="shared" si="163"/>
        <v>1.3021592942587339</v>
      </c>
      <c r="AV1281" s="1">
        <f t="shared" si="164"/>
        <v>0.95655879101939045</v>
      </c>
      <c r="AW1281" s="1">
        <f t="shared" si="165"/>
        <v>0.6109582877800469</v>
      </c>
    </row>
    <row r="1282" spans="1:49" x14ac:dyDescent="0.2">
      <c r="A1282">
        <v>1280</v>
      </c>
      <c r="B1282" t="s">
        <v>3470</v>
      </c>
      <c r="C1282" t="s">
        <v>3469</v>
      </c>
      <c r="D1282" t="s">
        <v>3468</v>
      </c>
      <c r="F1282" t="s">
        <v>3467</v>
      </c>
      <c r="G1282" t="s">
        <v>17</v>
      </c>
      <c r="H1282" t="s">
        <v>16</v>
      </c>
      <c r="I1282" t="s">
        <v>3466</v>
      </c>
      <c r="J1282" t="s">
        <v>3465</v>
      </c>
      <c r="K1282" t="s">
        <v>3464</v>
      </c>
      <c r="L1282" t="s">
        <v>3463</v>
      </c>
      <c r="M1282" t="s">
        <v>1149</v>
      </c>
      <c r="N1282">
        <v>5</v>
      </c>
      <c r="O1282" t="s">
        <v>3462</v>
      </c>
      <c r="P1282" t="s">
        <v>3461</v>
      </c>
      <c r="Q1282" t="s">
        <v>3460</v>
      </c>
      <c r="R1282" s="7">
        <v>37987</v>
      </c>
      <c r="S1282" s="8">
        <f t="shared" si="160"/>
        <v>2004</v>
      </c>
      <c r="T1282" s="8">
        <v>2004</v>
      </c>
      <c r="U1282" s="8">
        <f t="shared" si="161"/>
        <v>18</v>
      </c>
      <c r="V1282" s="7">
        <v>2004</v>
      </c>
      <c r="W1282" t="s">
        <v>3446</v>
      </c>
      <c r="X1282" s="2">
        <v>0.68200000000000005</v>
      </c>
      <c r="Y1282" s="6">
        <f t="shared" si="158"/>
        <v>1.8205600491177493E-2</v>
      </c>
      <c r="AA1282">
        <v>2731177</v>
      </c>
      <c r="AB1282">
        <v>12375</v>
      </c>
      <c r="AD1282" t="s">
        <v>6</v>
      </c>
      <c r="AE1282">
        <v>33</v>
      </c>
      <c r="AF1282">
        <v>6</v>
      </c>
      <c r="AH1282" t="s">
        <v>3459</v>
      </c>
      <c r="AI1282" t="s">
        <v>3458</v>
      </c>
      <c r="AJ1282" t="s">
        <v>3457</v>
      </c>
      <c r="AK1282" t="s">
        <v>3456</v>
      </c>
      <c r="AL1282">
        <v>2</v>
      </c>
      <c r="AM1282" s="5">
        <f t="shared" si="162"/>
        <v>0.1111111111111111</v>
      </c>
      <c r="AN1282" s="4">
        <f t="shared" si="159"/>
        <v>1.682864234927847E-4</v>
      </c>
      <c r="AO1282" s="3"/>
      <c r="AP1282">
        <v>0</v>
      </c>
      <c r="AR1282" t="s">
        <v>1</v>
      </c>
      <c r="AT1282" s="2">
        <v>2.1520000000000001</v>
      </c>
      <c r="AU1282" s="1">
        <f t="shared" si="163"/>
        <v>1.2794406270872078</v>
      </c>
      <c r="AV1282" s="1">
        <f t="shared" si="164"/>
        <v>0.91869434573351394</v>
      </c>
      <c r="AW1282" s="1">
        <f t="shared" si="165"/>
        <v>0.5579480643798197</v>
      </c>
    </row>
    <row r="1283" spans="1:49" x14ac:dyDescent="0.2">
      <c r="A1283">
        <v>1281</v>
      </c>
      <c r="B1283" t="s">
        <v>3455</v>
      </c>
      <c r="C1283" t="s">
        <v>3454</v>
      </c>
      <c r="D1283" t="s">
        <v>3453</v>
      </c>
      <c r="F1283" t="s">
        <v>3452</v>
      </c>
      <c r="G1283" t="s">
        <v>17</v>
      </c>
      <c r="H1283" t="s">
        <v>16</v>
      </c>
      <c r="I1283" t="s">
        <v>1230</v>
      </c>
      <c r="J1283">
        <v>60015009</v>
      </c>
      <c r="K1283" t="s">
        <v>3451</v>
      </c>
      <c r="L1283" t="s">
        <v>3450</v>
      </c>
      <c r="M1283" t="s">
        <v>120</v>
      </c>
      <c r="N1283">
        <v>2</v>
      </c>
      <c r="O1283" t="s">
        <v>3449</v>
      </c>
      <c r="P1283" t="s">
        <v>3448</v>
      </c>
      <c r="Q1283" t="s">
        <v>3447</v>
      </c>
      <c r="R1283" s="7">
        <v>37987</v>
      </c>
      <c r="S1283" s="8">
        <f t="shared" si="160"/>
        <v>2004</v>
      </c>
      <c r="T1283" s="8">
        <v>2004</v>
      </c>
      <c r="U1283" s="8">
        <f t="shared" si="161"/>
        <v>18</v>
      </c>
      <c r="V1283" s="7">
        <v>2004</v>
      </c>
      <c r="W1283" t="s">
        <v>3446</v>
      </c>
      <c r="X1283" s="2">
        <v>0.68200000000000005</v>
      </c>
      <c r="Y1283" s="6">
        <f t="shared" ref="Y1283:Y1346" si="166">(X1283-$Z$3)/($Z$2-$Z$3)</f>
        <v>1.8205600491177493E-2</v>
      </c>
      <c r="AA1283">
        <v>2731177</v>
      </c>
      <c r="AB1283">
        <v>12375</v>
      </c>
      <c r="AD1283" t="s">
        <v>6</v>
      </c>
      <c r="AE1283">
        <v>33</v>
      </c>
      <c r="AF1283">
        <v>6</v>
      </c>
      <c r="AH1283" t="s">
        <v>3445</v>
      </c>
      <c r="AI1283" t="s">
        <v>3444</v>
      </c>
      <c r="AJ1283" t="s">
        <v>3443</v>
      </c>
      <c r="AK1283" t="s">
        <v>3442</v>
      </c>
      <c r="AL1283">
        <v>40</v>
      </c>
      <c r="AM1283" s="5">
        <f t="shared" si="162"/>
        <v>2.2222222222222223</v>
      </c>
      <c r="AN1283" s="4">
        <f t="shared" ref="AN1283:AN1346" si="167">(AM1283-$AO$3)/($AO$2-$AO$3)</f>
        <v>3.3657284698556944E-3</v>
      </c>
      <c r="AO1283" s="3"/>
      <c r="AP1283">
        <v>0</v>
      </c>
      <c r="AQ1283" t="s">
        <v>55</v>
      </c>
      <c r="AR1283" t="s">
        <v>3441</v>
      </c>
      <c r="AS1283" t="s">
        <v>53</v>
      </c>
      <c r="AT1283" s="2">
        <v>2.1520000000000001</v>
      </c>
      <c r="AU1283" s="1">
        <f t="shared" si="163"/>
        <v>1.3753638884780952</v>
      </c>
      <c r="AV1283" s="1">
        <f t="shared" si="164"/>
        <v>1.0785664480516595</v>
      </c>
      <c r="AW1283" s="1">
        <f t="shared" si="165"/>
        <v>0.78176900762522339</v>
      </c>
    </row>
    <row r="1284" spans="1:49" x14ac:dyDescent="0.2">
      <c r="A1284">
        <v>1282</v>
      </c>
      <c r="B1284" t="s">
        <v>3440</v>
      </c>
      <c r="C1284" t="s">
        <v>3439</v>
      </c>
      <c r="F1284" t="s">
        <v>3438</v>
      </c>
      <c r="G1284" t="s">
        <v>17</v>
      </c>
      <c r="H1284" t="s">
        <v>16</v>
      </c>
      <c r="I1284" t="s">
        <v>3437</v>
      </c>
      <c r="J1284" t="s">
        <v>3431</v>
      </c>
      <c r="K1284" t="s">
        <v>3436</v>
      </c>
      <c r="L1284" t="s">
        <v>3435</v>
      </c>
      <c r="M1284" t="s">
        <v>3434</v>
      </c>
      <c r="N1284">
        <v>2</v>
      </c>
      <c r="O1284" t="s">
        <v>3433</v>
      </c>
      <c r="P1284" t="s">
        <v>3432</v>
      </c>
      <c r="Q1284" t="s">
        <v>3431</v>
      </c>
      <c r="R1284" s="7">
        <v>37987</v>
      </c>
      <c r="S1284" s="8">
        <f t="shared" si="160"/>
        <v>2004</v>
      </c>
      <c r="T1284" s="8">
        <v>2004</v>
      </c>
      <c r="U1284" s="8">
        <f t="shared" si="161"/>
        <v>18</v>
      </c>
      <c r="V1284" s="7">
        <v>37987</v>
      </c>
      <c r="W1284" t="s">
        <v>3430</v>
      </c>
      <c r="X1284" s="2">
        <v>0.36699999999999999</v>
      </c>
      <c r="Y1284" s="6">
        <f t="shared" si="166"/>
        <v>9.7968553962787964E-3</v>
      </c>
      <c r="AA1284">
        <v>10283358</v>
      </c>
      <c r="AB1284">
        <v>27502</v>
      </c>
      <c r="AD1284" t="s">
        <v>6</v>
      </c>
      <c r="AE1284">
        <v>49</v>
      </c>
      <c r="AF1284">
        <v>1</v>
      </c>
      <c r="AH1284" t="s">
        <v>3429</v>
      </c>
      <c r="AL1284">
        <v>0</v>
      </c>
      <c r="AM1284" s="5">
        <f t="shared" si="162"/>
        <v>0</v>
      </c>
      <c r="AN1284" s="4">
        <f t="shared" si="167"/>
        <v>0</v>
      </c>
      <c r="AO1284" s="3"/>
      <c r="AP1284">
        <v>0</v>
      </c>
      <c r="AR1284" t="s">
        <v>1</v>
      </c>
      <c r="AT1284" s="2">
        <v>0.67900000000000005</v>
      </c>
      <c r="AU1284" s="1">
        <f t="shared" si="163"/>
        <v>0.68577987773951565</v>
      </c>
      <c r="AV1284" s="1">
        <f t="shared" si="164"/>
        <v>0.48984276981393982</v>
      </c>
      <c r="AW1284" s="1">
        <f t="shared" si="165"/>
        <v>0.29390566188836392</v>
      </c>
    </row>
    <row r="1285" spans="1:49" x14ac:dyDescent="0.2">
      <c r="A1285">
        <v>1283</v>
      </c>
      <c r="B1285" t="s">
        <v>3428</v>
      </c>
      <c r="C1285" t="s">
        <v>3427</v>
      </c>
      <c r="E1285">
        <v>14686923</v>
      </c>
      <c r="F1285" t="s">
        <v>3426</v>
      </c>
      <c r="G1285" t="s">
        <v>17</v>
      </c>
      <c r="H1285" t="s">
        <v>16</v>
      </c>
      <c r="I1285" t="s">
        <v>3425</v>
      </c>
      <c r="J1285" t="s">
        <v>3424</v>
      </c>
      <c r="K1285" t="s">
        <v>3423</v>
      </c>
      <c r="L1285" t="s">
        <v>3422</v>
      </c>
      <c r="M1285" t="s">
        <v>3421</v>
      </c>
      <c r="N1285">
        <v>6</v>
      </c>
      <c r="O1285" t="s">
        <v>3420</v>
      </c>
      <c r="P1285" t="s">
        <v>3419</v>
      </c>
      <c r="Q1285" t="s">
        <v>3418</v>
      </c>
      <c r="R1285" s="7">
        <v>37987</v>
      </c>
      <c r="S1285" s="8">
        <f t="shared" si="160"/>
        <v>2004</v>
      </c>
      <c r="T1285" s="8">
        <v>2004</v>
      </c>
      <c r="U1285" s="8">
        <f t="shared" si="161"/>
        <v>18</v>
      </c>
      <c r="V1285" s="7">
        <v>37987</v>
      </c>
      <c r="W1285" t="s">
        <v>3344</v>
      </c>
      <c r="X1285" s="2">
        <v>1.9810000000000001</v>
      </c>
      <c r="Y1285" s="6">
        <f t="shared" si="166"/>
        <v>5.2881663596807349E-2</v>
      </c>
      <c r="AA1285">
        <v>142956</v>
      </c>
      <c r="AB1285">
        <v>39034</v>
      </c>
      <c r="AD1285" t="s">
        <v>6</v>
      </c>
      <c r="AE1285">
        <v>271</v>
      </c>
      <c r="AF1285">
        <v>1</v>
      </c>
      <c r="AH1285" t="s">
        <v>3417</v>
      </c>
      <c r="AI1285" t="s">
        <v>3416</v>
      </c>
      <c r="AJ1285" t="s">
        <v>3415</v>
      </c>
      <c r="AK1285" t="s">
        <v>3414</v>
      </c>
      <c r="AL1285">
        <v>108</v>
      </c>
      <c r="AM1285" s="5">
        <f t="shared" si="162"/>
        <v>6</v>
      </c>
      <c r="AN1285" s="4">
        <f t="shared" si="167"/>
        <v>9.0874668686103752E-3</v>
      </c>
      <c r="AO1285" s="3"/>
      <c r="AP1285">
        <v>0</v>
      </c>
      <c r="AR1285" t="s">
        <v>1</v>
      </c>
      <c r="AT1285" s="2" t="s">
        <v>0</v>
      </c>
      <c r="AU1285" s="1">
        <f t="shared" si="163"/>
        <v>3.9743404578348254</v>
      </c>
      <c r="AV1285" s="1">
        <f t="shared" si="164"/>
        <v>3.0984565232708863</v>
      </c>
      <c r="AW1285" s="1">
        <f t="shared" si="165"/>
        <v>2.2225725887069467</v>
      </c>
    </row>
    <row r="1286" spans="1:49" x14ac:dyDescent="0.2">
      <c r="A1286">
        <v>1284</v>
      </c>
      <c r="B1286" t="s">
        <v>3413</v>
      </c>
      <c r="C1286" t="s">
        <v>3412</v>
      </c>
      <c r="E1286">
        <v>14712127</v>
      </c>
      <c r="F1286" t="s">
        <v>3411</v>
      </c>
      <c r="G1286" t="s">
        <v>17</v>
      </c>
      <c r="H1286" t="s">
        <v>16</v>
      </c>
      <c r="I1286" t="s">
        <v>3410</v>
      </c>
      <c r="J1286" t="s">
        <v>3409</v>
      </c>
      <c r="K1286" t="s">
        <v>3408</v>
      </c>
      <c r="L1286" t="s">
        <v>3407</v>
      </c>
      <c r="M1286" t="s">
        <v>11</v>
      </c>
      <c r="N1286">
        <v>5</v>
      </c>
      <c r="O1286" t="s">
        <v>3406</v>
      </c>
      <c r="P1286" t="s">
        <v>3405</v>
      </c>
      <c r="Q1286" t="s">
        <v>3404</v>
      </c>
      <c r="R1286" s="7">
        <v>37987</v>
      </c>
      <c r="S1286" s="8">
        <f t="shared" si="160"/>
        <v>2004</v>
      </c>
      <c r="T1286" s="8">
        <v>2004</v>
      </c>
      <c r="U1286" s="8">
        <f t="shared" si="161"/>
        <v>18</v>
      </c>
      <c r="V1286" s="7">
        <v>37987</v>
      </c>
      <c r="W1286" t="s">
        <v>3389</v>
      </c>
      <c r="X1286" s="2">
        <v>0.83599999999999997</v>
      </c>
      <c r="Y1286" s="6">
        <f t="shared" si="166"/>
        <v>2.2316542537572408E-2</v>
      </c>
      <c r="AA1286">
        <v>8835993</v>
      </c>
      <c r="AB1286">
        <v>17239</v>
      </c>
      <c r="AD1286" t="s">
        <v>6</v>
      </c>
      <c r="AE1286">
        <v>19</v>
      </c>
      <c r="AF1286">
        <v>1</v>
      </c>
      <c r="AH1286" t="s">
        <v>3403</v>
      </c>
      <c r="AI1286" t="s">
        <v>3402</v>
      </c>
      <c r="AJ1286" t="s">
        <v>3401</v>
      </c>
      <c r="AK1286" t="s">
        <v>3400</v>
      </c>
      <c r="AL1286">
        <v>28</v>
      </c>
      <c r="AM1286" s="5">
        <f t="shared" si="162"/>
        <v>1.5555555555555556</v>
      </c>
      <c r="AN1286" s="4">
        <f t="shared" si="167"/>
        <v>2.356009928898986E-3</v>
      </c>
      <c r="AO1286" s="3"/>
      <c r="AP1286">
        <v>0</v>
      </c>
      <c r="AR1286" t="s">
        <v>1</v>
      </c>
      <c r="AT1286" s="2">
        <v>3</v>
      </c>
      <c r="AU1286" s="1">
        <f t="shared" si="163"/>
        <v>1.6328382754970381</v>
      </c>
      <c r="AV1286" s="1">
        <f t="shared" si="164"/>
        <v>1.2336276233235697</v>
      </c>
      <c r="AW1286" s="1">
        <f t="shared" si="165"/>
        <v>0.83441697115010127</v>
      </c>
    </row>
    <row r="1287" spans="1:49" x14ac:dyDescent="0.2">
      <c r="A1287">
        <v>1285</v>
      </c>
      <c r="B1287" t="s">
        <v>3399</v>
      </c>
      <c r="C1287" t="s">
        <v>3398</v>
      </c>
      <c r="E1287">
        <v>14712125</v>
      </c>
      <c r="F1287" t="s">
        <v>3397</v>
      </c>
      <c r="G1287" t="s">
        <v>17</v>
      </c>
      <c r="H1287" t="s">
        <v>16</v>
      </c>
      <c r="I1287" t="s">
        <v>3396</v>
      </c>
      <c r="J1287" t="s">
        <v>3395</v>
      </c>
      <c r="K1287" t="s">
        <v>3394</v>
      </c>
      <c r="L1287" t="s">
        <v>3393</v>
      </c>
      <c r="M1287" t="s">
        <v>11</v>
      </c>
      <c r="N1287">
        <v>5</v>
      </c>
      <c r="O1287" t="s">
        <v>3392</v>
      </c>
      <c r="P1287" t="s">
        <v>3391</v>
      </c>
      <c r="Q1287" t="s">
        <v>3390</v>
      </c>
      <c r="R1287" s="7">
        <v>37987</v>
      </c>
      <c r="S1287" s="8">
        <f t="shared" si="160"/>
        <v>2004</v>
      </c>
      <c r="T1287" s="8">
        <v>2004</v>
      </c>
      <c r="U1287" s="8">
        <f t="shared" si="161"/>
        <v>18</v>
      </c>
      <c r="V1287" s="7">
        <v>37987</v>
      </c>
      <c r="W1287" t="s">
        <v>3389</v>
      </c>
      <c r="X1287" s="2">
        <v>0.83599999999999997</v>
      </c>
      <c r="Y1287" s="6">
        <f t="shared" si="166"/>
        <v>2.2316542537572408E-2</v>
      </c>
      <c r="AA1287">
        <v>8835993</v>
      </c>
      <c r="AB1287">
        <v>17239</v>
      </c>
      <c r="AD1287" t="s">
        <v>6</v>
      </c>
      <c r="AE1287">
        <v>19</v>
      </c>
      <c r="AF1287">
        <v>1</v>
      </c>
      <c r="AH1287" s="10">
        <v>42217</v>
      </c>
      <c r="AI1287" t="s">
        <v>3388</v>
      </c>
      <c r="AJ1287" t="s">
        <v>3387</v>
      </c>
      <c r="AK1287" t="s">
        <v>3386</v>
      </c>
      <c r="AL1287">
        <v>24</v>
      </c>
      <c r="AM1287" s="5">
        <f t="shared" si="162"/>
        <v>1.3333333333333333</v>
      </c>
      <c r="AN1287" s="4">
        <f t="shared" si="167"/>
        <v>2.0194370819134164E-3</v>
      </c>
      <c r="AO1287" s="3"/>
      <c r="AP1287">
        <v>0</v>
      </c>
      <c r="AR1287" t="s">
        <v>1</v>
      </c>
      <c r="AT1287" s="2">
        <v>3</v>
      </c>
      <c r="AU1287" s="1">
        <f t="shared" si="163"/>
        <v>1.622741090087471</v>
      </c>
      <c r="AV1287" s="1">
        <f t="shared" si="164"/>
        <v>1.2167989809742912</v>
      </c>
      <c r="AW1287" s="1">
        <f t="shared" si="165"/>
        <v>0.81085687186111133</v>
      </c>
    </row>
    <row r="1288" spans="1:49" x14ac:dyDescent="0.2">
      <c r="A1288">
        <v>1286</v>
      </c>
      <c r="B1288" t="s">
        <v>3385</v>
      </c>
      <c r="C1288" t="s">
        <v>3384</v>
      </c>
      <c r="E1288">
        <v>14668320</v>
      </c>
      <c r="F1288" t="s">
        <v>3383</v>
      </c>
      <c r="G1288" t="s">
        <v>17</v>
      </c>
      <c r="H1288" t="s">
        <v>16</v>
      </c>
      <c r="I1288" t="s">
        <v>3382</v>
      </c>
      <c r="J1288" t="s">
        <v>3377</v>
      </c>
      <c r="K1288" t="s">
        <v>3381</v>
      </c>
      <c r="L1288" t="s">
        <v>3380</v>
      </c>
      <c r="M1288" t="s">
        <v>64</v>
      </c>
      <c r="N1288">
        <v>2</v>
      </c>
      <c r="O1288" t="s">
        <v>3379</v>
      </c>
      <c r="P1288" t="s">
        <v>3378</v>
      </c>
      <c r="Q1288" t="s">
        <v>3377</v>
      </c>
      <c r="R1288" s="7">
        <v>37987</v>
      </c>
      <c r="S1288" s="8">
        <f t="shared" si="160"/>
        <v>2004</v>
      </c>
      <c r="T1288" s="8">
        <v>2004</v>
      </c>
      <c r="U1288" s="8">
        <f t="shared" si="161"/>
        <v>18</v>
      </c>
      <c r="V1288" s="7">
        <v>37987</v>
      </c>
      <c r="W1288" t="s">
        <v>3376</v>
      </c>
      <c r="X1288" s="2">
        <v>1.367</v>
      </c>
      <c r="Y1288" s="6">
        <f t="shared" si="166"/>
        <v>3.6491284268973065E-2</v>
      </c>
      <c r="AA1288">
        <v>220949</v>
      </c>
      <c r="AB1288">
        <v>29605</v>
      </c>
      <c r="AD1288" t="s">
        <v>6</v>
      </c>
      <c r="AE1288">
        <v>207</v>
      </c>
      <c r="AF1288">
        <v>2</v>
      </c>
      <c r="AH1288" t="s">
        <v>3375</v>
      </c>
      <c r="AI1288" t="s">
        <v>3374</v>
      </c>
      <c r="AJ1288" t="s">
        <v>3373</v>
      </c>
      <c r="AK1288" t="s">
        <v>3372</v>
      </c>
      <c r="AL1288">
        <v>29</v>
      </c>
      <c r="AM1288" s="5">
        <f t="shared" si="162"/>
        <v>1.6111111111111112</v>
      </c>
      <c r="AN1288" s="4">
        <f t="shared" si="167"/>
        <v>2.4401531406453786E-3</v>
      </c>
      <c r="AO1288" s="3"/>
      <c r="AP1288">
        <v>1</v>
      </c>
      <c r="AR1288" t="s">
        <v>1</v>
      </c>
      <c r="AT1288" s="2">
        <v>3.3119999999999998</v>
      </c>
      <c r="AU1288" s="1">
        <f t="shared" si="163"/>
        <v>2.6275944930474755</v>
      </c>
      <c r="AV1288" s="1">
        <f t="shared" si="164"/>
        <v>1.9465718704809221</v>
      </c>
      <c r="AW1288" s="1">
        <f t="shared" si="165"/>
        <v>1.2655492479143684</v>
      </c>
    </row>
    <row r="1289" spans="1:49" x14ac:dyDescent="0.2">
      <c r="A1289">
        <v>1287</v>
      </c>
      <c r="B1289" t="s">
        <v>3371</v>
      </c>
      <c r="C1289" t="s">
        <v>3370</v>
      </c>
      <c r="D1289" t="s">
        <v>3369</v>
      </c>
      <c r="F1289" t="s">
        <v>3368</v>
      </c>
      <c r="G1289" t="s">
        <v>17</v>
      </c>
      <c r="H1289" t="s">
        <v>16</v>
      </c>
      <c r="I1289" t="s">
        <v>3367</v>
      </c>
      <c r="J1289" t="s">
        <v>3366</v>
      </c>
      <c r="K1289" t="s">
        <v>3365</v>
      </c>
      <c r="L1289" t="s">
        <v>3364</v>
      </c>
      <c r="M1289" t="s">
        <v>345</v>
      </c>
      <c r="N1289">
        <v>9</v>
      </c>
      <c r="O1289" t="s">
        <v>3363</v>
      </c>
      <c r="P1289" t="s">
        <v>3362</v>
      </c>
      <c r="Q1289" t="s">
        <v>3361</v>
      </c>
      <c r="R1289" s="7">
        <v>37987</v>
      </c>
      <c r="S1289" s="8">
        <f t="shared" si="160"/>
        <v>2004</v>
      </c>
      <c r="T1289" s="8">
        <v>2004</v>
      </c>
      <c r="U1289" s="8">
        <f t="shared" si="161"/>
        <v>18</v>
      </c>
      <c r="V1289" s="7">
        <v>37987</v>
      </c>
      <c r="W1289" t="s">
        <v>3360</v>
      </c>
      <c r="X1289" s="2">
        <v>1.5249999999999999</v>
      </c>
      <c r="Y1289" s="6">
        <f t="shared" si="166"/>
        <v>4.070900403085876E-2</v>
      </c>
      <c r="AA1289">
        <v>191035</v>
      </c>
      <c r="AB1289">
        <v>27241</v>
      </c>
      <c r="AD1289" t="s">
        <v>6</v>
      </c>
      <c r="AE1289">
        <v>167</v>
      </c>
      <c r="AF1289">
        <v>1</v>
      </c>
      <c r="AH1289" t="s">
        <v>3359</v>
      </c>
      <c r="AI1289" t="s">
        <v>3358</v>
      </c>
      <c r="AJ1289" t="s">
        <v>3357</v>
      </c>
      <c r="AK1289" t="s">
        <v>3356</v>
      </c>
      <c r="AL1289">
        <v>24</v>
      </c>
      <c r="AM1289" s="5">
        <f t="shared" si="162"/>
        <v>1.3333333333333333</v>
      </c>
      <c r="AN1289" s="4">
        <f t="shared" si="167"/>
        <v>2.0194370819134164E-3</v>
      </c>
      <c r="AO1289" s="3"/>
      <c r="AP1289">
        <v>0</v>
      </c>
      <c r="AR1289" t="s">
        <v>1</v>
      </c>
      <c r="AT1289" s="2">
        <v>3.508</v>
      </c>
      <c r="AU1289" s="1">
        <f t="shared" si="163"/>
        <v>2.9102133946175153</v>
      </c>
      <c r="AV1289" s="1">
        <f t="shared" si="164"/>
        <v>2.1364220556386089</v>
      </c>
      <c r="AW1289" s="1">
        <f t="shared" si="165"/>
        <v>1.362630716659702</v>
      </c>
    </row>
    <row r="1290" spans="1:49" x14ac:dyDescent="0.2">
      <c r="A1290">
        <v>1288</v>
      </c>
      <c r="B1290" t="s">
        <v>3355</v>
      </c>
      <c r="C1290" t="s">
        <v>3354</v>
      </c>
      <c r="E1290">
        <v>14686925</v>
      </c>
      <c r="F1290" t="s">
        <v>3353</v>
      </c>
      <c r="G1290" t="s">
        <v>17</v>
      </c>
      <c r="H1290" t="s">
        <v>16</v>
      </c>
      <c r="I1290" t="s">
        <v>3352</v>
      </c>
      <c r="J1290" t="s">
        <v>3351</v>
      </c>
      <c r="K1290" t="s">
        <v>3350</v>
      </c>
      <c r="L1290" t="s">
        <v>3349</v>
      </c>
      <c r="M1290" t="s">
        <v>3348</v>
      </c>
      <c r="N1290">
        <v>9</v>
      </c>
      <c r="O1290" t="s">
        <v>3347</v>
      </c>
      <c r="P1290" t="s">
        <v>3346</v>
      </c>
      <c r="Q1290" t="s">
        <v>3345</v>
      </c>
      <c r="R1290" s="7">
        <v>37987</v>
      </c>
      <c r="S1290" s="8">
        <f t="shared" si="160"/>
        <v>2004</v>
      </c>
      <c r="T1290" s="8">
        <v>2004</v>
      </c>
      <c r="U1290" s="8">
        <f t="shared" si="161"/>
        <v>18</v>
      </c>
      <c r="V1290" s="7">
        <v>37987</v>
      </c>
      <c r="W1290" t="s">
        <v>3344</v>
      </c>
      <c r="X1290" s="2">
        <v>1.9810000000000001</v>
      </c>
      <c r="Y1290" s="6">
        <f t="shared" si="166"/>
        <v>5.2881663596807349E-2</v>
      </c>
      <c r="AA1290">
        <v>142956</v>
      </c>
      <c r="AB1290">
        <v>39034</v>
      </c>
      <c r="AD1290" t="s">
        <v>6</v>
      </c>
      <c r="AE1290">
        <v>271</v>
      </c>
      <c r="AF1290">
        <v>1</v>
      </c>
      <c r="AH1290" t="s">
        <v>3343</v>
      </c>
      <c r="AI1290" t="s">
        <v>3342</v>
      </c>
      <c r="AJ1290" t="s">
        <v>3341</v>
      </c>
      <c r="AK1290" t="s">
        <v>3340</v>
      </c>
      <c r="AL1290">
        <v>104</v>
      </c>
      <c r="AM1290" s="5">
        <f t="shared" si="162"/>
        <v>5.7777777777777777</v>
      </c>
      <c r="AN1290" s="4">
        <f t="shared" si="167"/>
        <v>8.7508940216248048E-3</v>
      </c>
      <c r="AO1290" s="3"/>
      <c r="AP1290">
        <v>1</v>
      </c>
      <c r="AR1290" t="s">
        <v>1</v>
      </c>
      <c r="AT1290" s="2" t="s">
        <v>0</v>
      </c>
      <c r="AU1290" s="1">
        <f t="shared" si="163"/>
        <v>3.9642432724252581</v>
      </c>
      <c r="AV1290" s="1">
        <f t="shared" si="164"/>
        <v>3.0816278809216078</v>
      </c>
      <c r="AW1290" s="1">
        <f t="shared" si="165"/>
        <v>2.1990124894179566</v>
      </c>
    </row>
    <row r="1291" spans="1:49" x14ac:dyDescent="0.2">
      <c r="A1291">
        <v>1289</v>
      </c>
      <c r="B1291" t="s">
        <v>3339</v>
      </c>
      <c r="F1291" t="s">
        <v>3338</v>
      </c>
      <c r="G1291" t="s">
        <v>17</v>
      </c>
      <c r="H1291" t="s">
        <v>16</v>
      </c>
      <c r="I1291" t="s">
        <v>3337</v>
      </c>
      <c r="J1291" t="s">
        <v>3336</v>
      </c>
      <c r="K1291" t="s">
        <v>3335</v>
      </c>
      <c r="L1291" t="s">
        <v>3334</v>
      </c>
      <c r="M1291" t="s">
        <v>3333</v>
      </c>
      <c r="N1291">
        <v>3</v>
      </c>
      <c r="O1291" t="s">
        <v>3332</v>
      </c>
      <c r="P1291" t="s">
        <v>3331</v>
      </c>
      <c r="Q1291" t="s">
        <v>3330</v>
      </c>
      <c r="R1291" s="7">
        <v>37987</v>
      </c>
      <c r="S1291" s="8">
        <f t="shared" si="160"/>
        <v>2004</v>
      </c>
      <c r="T1291" s="8">
        <v>2004</v>
      </c>
      <c r="U1291" s="8">
        <f t="shared" si="161"/>
        <v>18</v>
      </c>
      <c r="V1291" s="7">
        <v>37987</v>
      </c>
      <c r="W1291" t="s">
        <v>3317</v>
      </c>
      <c r="X1291" s="2">
        <v>0.26700000000000002</v>
      </c>
      <c r="Y1291" s="6">
        <f t="shared" si="166"/>
        <v>7.1274125090093707E-3</v>
      </c>
      <c r="AA1291">
        <v>10224653</v>
      </c>
      <c r="AB1291">
        <v>24184</v>
      </c>
      <c r="AD1291" t="s">
        <v>6</v>
      </c>
      <c r="AE1291">
        <v>13</v>
      </c>
      <c r="AF1291">
        <v>1</v>
      </c>
      <c r="AH1291" t="s">
        <v>3329</v>
      </c>
      <c r="AI1291" t="s">
        <v>3328</v>
      </c>
      <c r="AJ1291" t="s">
        <v>3327</v>
      </c>
      <c r="AK1291" t="s">
        <v>3326</v>
      </c>
      <c r="AL1291">
        <v>0</v>
      </c>
      <c r="AM1291" s="5">
        <f t="shared" si="162"/>
        <v>0</v>
      </c>
      <c r="AN1291" s="4">
        <f t="shared" si="167"/>
        <v>0</v>
      </c>
      <c r="AO1291" s="3"/>
      <c r="AP1291">
        <v>0</v>
      </c>
      <c r="AR1291" t="s">
        <v>1</v>
      </c>
      <c r="AT1291" s="2">
        <v>1.014</v>
      </c>
      <c r="AU1291" s="1">
        <f t="shared" si="163"/>
        <v>0.49891887563065596</v>
      </c>
      <c r="AV1291" s="1">
        <f t="shared" si="164"/>
        <v>0.35637062545046855</v>
      </c>
      <c r="AW1291" s="1">
        <f t="shared" si="165"/>
        <v>0.21382237527028108</v>
      </c>
    </row>
    <row r="1292" spans="1:49" x14ac:dyDescent="0.2">
      <c r="A1292">
        <v>1290</v>
      </c>
      <c r="B1292" t="s">
        <v>3325</v>
      </c>
      <c r="F1292" t="s">
        <v>3324</v>
      </c>
      <c r="G1292" t="s">
        <v>17</v>
      </c>
      <c r="H1292" t="s">
        <v>16</v>
      </c>
      <c r="I1292" t="s">
        <v>3323</v>
      </c>
      <c r="J1292">
        <v>60025278</v>
      </c>
      <c r="K1292" t="s">
        <v>3322</v>
      </c>
      <c r="L1292" t="s">
        <v>3321</v>
      </c>
      <c r="M1292" t="s">
        <v>1197</v>
      </c>
      <c r="N1292">
        <v>4</v>
      </c>
      <c r="O1292" t="s">
        <v>3320</v>
      </c>
      <c r="P1292" t="s">
        <v>3319</v>
      </c>
      <c r="Q1292" t="s">
        <v>3318</v>
      </c>
      <c r="R1292" s="7">
        <v>37987</v>
      </c>
      <c r="S1292" s="8">
        <f t="shared" si="160"/>
        <v>2004</v>
      </c>
      <c r="T1292" s="8">
        <v>2004</v>
      </c>
      <c r="U1292" s="8">
        <f t="shared" si="161"/>
        <v>18</v>
      </c>
      <c r="V1292" s="7">
        <v>37987</v>
      </c>
      <c r="W1292" t="s">
        <v>3317</v>
      </c>
      <c r="X1292" s="2">
        <v>0.26700000000000002</v>
      </c>
      <c r="Y1292" s="6">
        <f t="shared" si="166"/>
        <v>7.1274125090093707E-3</v>
      </c>
      <c r="AA1292">
        <v>10224653</v>
      </c>
      <c r="AB1292">
        <v>24184</v>
      </c>
      <c r="AD1292" t="s">
        <v>6</v>
      </c>
      <c r="AE1292">
        <v>13</v>
      </c>
      <c r="AF1292">
        <v>1</v>
      </c>
      <c r="AH1292" t="s">
        <v>3316</v>
      </c>
      <c r="AI1292" t="s">
        <v>3315</v>
      </c>
      <c r="AJ1292" t="s">
        <v>3314</v>
      </c>
      <c r="AK1292" t="s">
        <v>3313</v>
      </c>
      <c r="AL1292">
        <v>1</v>
      </c>
      <c r="AM1292" s="5">
        <f t="shared" si="162"/>
        <v>5.5555555555555552E-2</v>
      </c>
      <c r="AN1292" s="4">
        <f t="shared" si="167"/>
        <v>8.4143211746392349E-5</v>
      </c>
      <c r="AO1292" s="3"/>
      <c r="AP1292">
        <v>0</v>
      </c>
      <c r="AR1292" t="s">
        <v>1</v>
      </c>
      <c r="AT1292" s="2">
        <v>1.014</v>
      </c>
      <c r="AU1292" s="1">
        <f t="shared" si="163"/>
        <v>0.50144317198304766</v>
      </c>
      <c r="AV1292" s="1">
        <f t="shared" si="164"/>
        <v>0.36057778603778817</v>
      </c>
      <c r="AW1292" s="1">
        <f t="shared" si="165"/>
        <v>0.21971240009252854</v>
      </c>
    </row>
    <row r="1293" spans="1:49" x14ac:dyDescent="0.2">
      <c r="A1293">
        <v>1291</v>
      </c>
      <c r="B1293" t="s">
        <v>3312</v>
      </c>
      <c r="C1293" t="s">
        <v>3311</v>
      </c>
      <c r="E1293">
        <v>15057343</v>
      </c>
      <c r="F1293" t="s">
        <v>3310</v>
      </c>
      <c r="G1293" t="s">
        <v>17</v>
      </c>
      <c r="H1293" t="s">
        <v>16</v>
      </c>
      <c r="I1293" t="s">
        <v>3309</v>
      </c>
      <c r="J1293" t="s">
        <v>3308</v>
      </c>
      <c r="K1293" t="s">
        <v>3307</v>
      </c>
      <c r="L1293" t="s">
        <v>3306</v>
      </c>
      <c r="M1293" t="s">
        <v>3305</v>
      </c>
      <c r="N1293">
        <v>5</v>
      </c>
      <c r="O1293" t="s">
        <v>3304</v>
      </c>
      <c r="P1293" t="s">
        <v>3303</v>
      </c>
      <c r="Q1293" t="s">
        <v>3302</v>
      </c>
      <c r="R1293" s="7">
        <v>37987</v>
      </c>
      <c r="S1293" s="8">
        <f t="shared" si="160"/>
        <v>2004</v>
      </c>
      <c r="T1293" s="8">
        <v>2004</v>
      </c>
      <c r="U1293" s="8">
        <f t="shared" si="161"/>
        <v>18</v>
      </c>
      <c r="V1293" s="7">
        <v>38018</v>
      </c>
      <c r="W1293" t="s">
        <v>3301</v>
      </c>
      <c r="X1293" s="2">
        <v>0.83899999999999997</v>
      </c>
      <c r="Y1293" s="6">
        <f t="shared" si="166"/>
        <v>2.239662582419049E-2</v>
      </c>
      <c r="AA1293">
        <v>740276</v>
      </c>
      <c r="AB1293">
        <v>15205</v>
      </c>
      <c r="AD1293" t="s">
        <v>6</v>
      </c>
      <c r="AE1293">
        <v>99</v>
      </c>
      <c r="AF1293">
        <v>1</v>
      </c>
      <c r="AH1293" t="s">
        <v>3300</v>
      </c>
      <c r="AI1293" t="s">
        <v>3299</v>
      </c>
      <c r="AJ1293" t="s">
        <v>3298</v>
      </c>
      <c r="AK1293" t="s">
        <v>3297</v>
      </c>
      <c r="AL1293">
        <v>24</v>
      </c>
      <c r="AM1293" s="5">
        <f t="shared" si="162"/>
        <v>1.3333333333333333</v>
      </c>
      <c r="AN1293" s="4">
        <f t="shared" si="167"/>
        <v>2.0194370819134164E-3</v>
      </c>
      <c r="AO1293" s="3"/>
      <c r="AP1293">
        <v>1</v>
      </c>
      <c r="AR1293" t="s">
        <v>1</v>
      </c>
      <c r="AT1293" s="2">
        <v>2.7429999999999999</v>
      </c>
      <c r="AU1293" s="1">
        <f t="shared" si="163"/>
        <v>1.6283469201507368</v>
      </c>
      <c r="AV1293" s="1">
        <f t="shared" si="164"/>
        <v>1.2208031453051953</v>
      </c>
      <c r="AW1293" s="1">
        <f t="shared" si="165"/>
        <v>0.8132593704596538</v>
      </c>
    </row>
    <row r="1294" spans="1:49" x14ac:dyDescent="0.2">
      <c r="A1294">
        <v>1292</v>
      </c>
      <c r="B1294" t="s">
        <v>3296</v>
      </c>
      <c r="C1294" t="s">
        <v>3295</v>
      </c>
      <c r="E1294">
        <v>14690502</v>
      </c>
      <c r="F1294" t="s">
        <v>3294</v>
      </c>
      <c r="G1294" t="s">
        <v>17</v>
      </c>
      <c r="H1294" t="s">
        <v>16</v>
      </c>
      <c r="I1294" t="s">
        <v>3293</v>
      </c>
      <c r="J1294">
        <v>60028717</v>
      </c>
      <c r="K1294" t="s">
        <v>3292</v>
      </c>
      <c r="L1294" t="s">
        <v>3291</v>
      </c>
      <c r="M1294" t="s">
        <v>493</v>
      </c>
      <c r="N1294">
        <v>3</v>
      </c>
      <c r="O1294" t="s">
        <v>3290</v>
      </c>
      <c r="P1294" t="s">
        <v>3289</v>
      </c>
      <c r="Q1294" t="s">
        <v>3288</v>
      </c>
      <c r="R1294" s="7">
        <v>37987</v>
      </c>
      <c r="S1294" s="8">
        <f t="shared" si="160"/>
        <v>2004</v>
      </c>
      <c r="T1294" s="8">
        <v>2004</v>
      </c>
      <c r="U1294" s="8">
        <f t="shared" si="161"/>
        <v>18</v>
      </c>
      <c r="V1294" s="7">
        <v>37987</v>
      </c>
      <c r="W1294" t="s">
        <v>3287</v>
      </c>
      <c r="X1294" s="2">
        <v>3.0579999999999998</v>
      </c>
      <c r="Y1294" s="6">
        <f t="shared" si="166"/>
        <v>8.1631563492699066E-2</v>
      </c>
      <c r="AA1294">
        <v>9607412</v>
      </c>
      <c r="AB1294">
        <v>16612</v>
      </c>
      <c r="AD1294" t="s">
        <v>6</v>
      </c>
      <c r="AE1294">
        <v>37</v>
      </c>
      <c r="AF1294">
        <v>2</v>
      </c>
      <c r="AH1294" t="s">
        <v>3286</v>
      </c>
      <c r="AI1294" t="s">
        <v>3285</v>
      </c>
      <c r="AJ1294" t="s">
        <v>3284</v>
      </c>
      <c r="AK1294" t="s">
        <v>3283</v>
      </c>
      <c r="AL1294">
        <v>109</v>
      </c>
      <c r="AM1294" s="5">
        <f t="shared" si="162"/>
        <v>6.0555555555555554</v>
      </c>
      <c r="AN1294" s="4">
        <f t="shared" si="167"/>
        <v>9.1716100803567666E-3</v>
      </c>
      <c r="AO1294" s="3"/>
      <c r="AP1294">
        <v>1</v>
      </c>
      <c r="AR1294" t="s">
        <v>1</v>
      </c>
      <c r="AT1294" s="2">
        <v>6.4169999999999998</v>
      </c>
      <c r="AU1294" s="1">
        <f t="shared" si="163"/>
        <v>5.9893577468996373</v>
      </c>
      <c r="AV1294" s="1">
        <f t="shared" si="164"/>
        <v>4.5401586786527917</v>
      </c>
      <c r="AW1294" s="1">
        <f t="shared" si="165"/>
        <v>3.0909596104059451</v>
      </c>
    </row>
    <row r="1295" spans="1:49" x14ac:dyDescent="0.2">
      <c r="A1295">
        <v>1293</v>
      </c>
      <c r="B1295" t="s">
        <v>3282</v>
      </c>
      <c r="C1295" t="s">
        <v>3281</v>
      </c>
      <c r="F1295" t="s">
        <v>3280</v>
      </c>
      <c r="G1295" t="s">
        <v>17</v>
      </c>
      <c r="H1295" t="s">
        <v>16</v>
      </c>
      <c r="I1295" t="s">
        <v>2207</v>
      </c>
      <c r="N1295">
        <v>1</v>
      </c>
      <c r="O1295" t="s">
        <v>2206</v>
      </c>
      <c r="P1295">
        <v>7402806145</v>
      </c>
      <c r="R1295" s="7">
        <v>37987</v>
      </c>
      <c r="S1295" s="8">
        <f t="shared" si="160"/>
        <v>2004</v>
      </c>
      <c r="T1295" s="8">
        <v>2004</v>
      </c>
      <c r="U1295" s="8">
        <f t="shared" si="161"/>
        <v>18</v>
      </c>
      <c r="V1295" s="7">
        <v>2004</v>
      </c>
      <c r="W1295" t="s">
        <v>1945</v>
      </c>
      <c r="X1295" s="2">
        <v>0.28599999999999998</v>
      </c>
      <c r="Y1295" s="6">
        <f t="shared" si="166"/>
        <v>7.6346066575905605E-3</v>
      </c>
      <c r="AA1295">
        <v>9205071</v>
      </c>
      <c r="AB1295">
        <v>28139</v>
      </c>
      <c r="AC1295">
        <v>15693937</v>
      </c>
      <c r="AD1295" t="s">
        <v>6</v>
      </c>
      <c r="AE1295">
        <v>18</v>
      </c>
      <c r="AF1295">
        <v>5</v>
      </c>
      <c r="AH1295" t="s">
        <v>3279</v>
      </c>
      <c r="AI1295" t="s">
        <v>3278</v>
      </c>
      <c r="AK1295" t="s">
        <v>3277</v>
      </c>
      <c r="AL1295">
        <v>5</v>
      </c>
      <c r="AM1295" s="5">
        <f t="shared" si="162"/>
        <v>0.27777777777777779</v>
      </c>
      <c r="AN1295" s="4">
        <f t="shared" si="167"/>
        <v>4.207160587319618E-4</v>
      </c>
      <c r="AO1295" s="3"/>
      <c r="AP1295">
        <v>0</v>
      </c>
      <c r="AR1295" t="s">
        <v>1</v>
      </c>
      <c r="AT1295" s="2" t="s">
        <v>0</v>
      </c>
      <c r="AU1295" s="1">
        <f t="shared" si="163"/>
        <v>0.54704394779329812</v>
      </c>
      <c r="AV1295" s="1">
        <f t="shared" si="164"/>
        <v>0.40276613581612614</v>
      </c>
      <c r="AW1295" s="1">
        <f t="shared" si="165"/>
        <v>0.25848832383895415</v>
      </c>
    </row>
    <row r="1296" spans="1:49" x14ac:dyDescent="0.2">
      <c r="A1296">
        <v>1294</v>
      </c>
      <c r="B1296" t="s">
        <v>3276</v>
      </c>
      <c r="C1296" t="s">
        <v>3275</v>
      </c>
      <c r="F1296" t="s">
        <v>3274</v>
      </c>
      <c r="G1296" t="s">
        <v>17</v>
      </c>
      <c r="H1296" t="s">
        <v>16</v>
      </c>
      <c r="I1296" t="s">
        <v>3273</v>
      </c>
      <c r="J1296">
        <v>60068806</v>
      </c>
      <c r="K1296" t="s">
        <v>3272</v>
      </c>
      <c r="L1296" t="s">
        <v>3271</v>
      </c>
      <c r="M1296" t="s">
        <v>3270</v>
      </c>
      <c r="N1296">
        <v>3</v>
      </c>
      <c r="O1296" t="s">
        <v>3269</v>
      </c>
      <c r="P1296" t="s">
        <v>3268</v>
      </c>
      <c r="Q1296" t="s">
        <v>3267</v>
      </c>
      <c r="R1296" s="7">
        <v>37987</v>
      </c>
      <c r="S1296" s="8">
        <f t="shared" si="160"/>
        <v>2004</v>
      </c>
      <c r="T1296" s="8">
        <v>2004</v>
      </c>
      <c r="U1296" s="8">
        <f t="shared" si="161"/>
        <v>18</v>
      </c>
      <c r="V1296" s="7">
        <v>38047</v>
      </c>
      <c r="W1296" t="s">
        <v>3266</v>
      </c>
      <c r="X1296" s="2">
        <v>0.34399999999999997</v>
      </c>
      <c r="Y1296" s="6">
        <f t="shared" si="166"/>
        <v>9.1828835322068283E-3</v>
      </c>
      <c r="AA1296">
        <v>10745351</v>
      </c>
      <c r="AB1296">
        <v>17964</v>
      </c>
      <c r="AD1296" t="s">
        <v>6</v>
      </c>
      <c r="AE1296">
        <v>17</v>
      </c>
      <c r="AF1296">
        <v>2</v>
      </c>
      <c r="AH1296" t="s">
        <v>3265</v>
      </c>
      <c r="AI1296" t="s">
        <v>3264</v>
      </c>
      <c r="AJ1296" t="s">
        <v>3263</v>
      </c>
      <c r="AK1296" t="s">
        <v>3262</v>
      </c>
      <c r="AL1296">
        <v>0</v>
      </c>
      <c r="AM1296" s="5">
        <f t="shared" si="162"/>
        <v>0</v>
      </c>
      <c r="AN1296" s="4">
        <f t="shared" si="167"/>
        <v>0</v>
      </c>
      <c r="AO1296" s="3"/>
      <c r="AP1296">
        <v>0</v>
      </c>
      <c r="AR1296" t="s">
        <v>1</v>
      </c>
      <c r="AT1296" s="2" t="s">
        <v>0</v>
      </c>
      <c r="AU1296" s="1">
        <f t="shared" si="163"/>
        <v>0.64280184725447786</v>
      </c>
      <c r="AV1296" s="1">
        <f t="shared" si="164"/>
        <v>0.4591441766103414</v>
      </c>
      <c r="AW1296" s="1">
        <f t="shared" si="165"/>
        <v>0.27548650596620483</v>
      </c>
    </row>
    <row r="1297" spans="1:49" x14ac:dyDescent="0.2">
      <c r="A1297">
        <v>1295</v>
      </c>
      <c r="B1297" t="s">
        <v>3261</v>
      </c>
      <c r="C1297" t="s">
        <v>3260</v>
      </c>
      <c r="F1297" t="s">
        <v>3259</v>
      </c>
      <c r="G1297" t="s">
        <v>17</v>
      </c>
      <c r="H1297" t="s">
        <v>16</v>
      </c>
      <c r="I1297" t="s">
        <v>3258</v>
      </c>
      <c r="N1297">
        <v>1</v>
      </c>
      <c r="O1297" t="s">
        <v>3257</v>
      </c>
      <c r="P1297">
        <v>7102726258</v>
      </c>
      <c r="R1297" s="7">
        <v>37987</v>
      </c>
      <c r="S1297" s="8">
        <f t="shared" si="160"/>
        <v>2004</v>
      </c>
      <c r="T1297" s="8">
        <v>2004</v>
      </c>
      <c r="U1297" s="8">
        <f t="shared" si="161"/>
        <v>18</v>
      </c>
      <c r="V1297" s="7">
        <v>38047</v>
      </c>
      <c r="W1297" t="s">
        <v>3256</v>
      </c>
      <c r="X1297" s="2">
        <v>0.13</v>
      </c>
      <c r="Y1297" s="6">
        <f t="shared" si="166"/>
        <v>3.470275753450255E-3</v>
      </c>
      <c r="AA1297">
        <v>368733</v>
      </c>
      <c r="AB1297">
        <v>24197</v>
      </c>
      <c r="AD1297" t="s">
        <v>6</v>
      </c>
      <c r="AE1297">
        <v>290</v>
      </c>
      <c r="AF1297">
        <v>3</v>
      </c>
      <c r="AH1297" t="s">
        <v>3255</v>
      </c>
      <c r="AI1297" t="s">
        <v>3254</v>
      </c>
      <c r="AK1297" t="s">
        <v>3253</v>
      </c>
      <c r="AL1297">
        <v>6</v>
      </c>
      <c r="AM1297" s="5">
        <f t="shared" si="162"/>
        <v>0.33333333333333331</v>
      </c>
      <c r="AN1297" s="4">
        <f t="shared" si="167"/>
        <v>5.048592704783541E-4</v>
      </c>
      <c r="AO1297" s="3"/>
      <c r="AP1297">
        <v>0</v>
      </c>
      <c r="AR1297" t="s">
        <v>1</v>
      </c>
      <c r="AT1297" s="2">
        <v>2.1419999999999999</v>
      </c>
      <c r="AU1297" s="1">
        <f t="shared" si="163"/>
        <v>0.25806508085586843</v>
      </c>
      <c r="AV1297" s="1">
        <f t="shared" si="164"/>
        <v>0.19875675119643046</v>
      </c>
      <c r="AW1297" s="1">
        <f t="shared" si="165"/>
        <v>0.13944842153699241</v>
      </c>
    </row>
    <row r="1298" spans="1:49" x14ac:dyDescent="0.2">
      <c r="A1298">
        <v>1296</v>
      </c>
      <c r="B1298" t="s">
        <v>3252</v>
      </c>
      <c r="C1298" t="s">
        <v>3251</v>
      </c>
      <c r="F1298" t="s">
        <v>3250</v>
      </c>
      <c r="G1298" t="s">
        <v>17</v>
      </c>
      <c r="H1298" t="s">
        <v>16</v>
      </c>
      <c r="I1298" t="s">
        <v>3249</v>
      </c>
      <c r="J1298">
        <v>60025578</v>
      </c>
      <c r="K1298" t="s">
        <v>3248</v>
      </c>
      <c r="L1298" t="s">
        <v>3247</v>
      </c>
      <c r="M1298" t="s">
        <v>1197</v>
      </c>
      <c r="N1298">
        <v>4</v>
      </c>
      <c r="O1298" t="s">
        <v>3246</v>
      </c>
      <c r="P1298" t="s">
        <v>3245</v>
      </c>
      <c r="Q1298" t="s">
        <v>3244</v>
      </c>
      <c r="R1298" s="7">
        <v>37987</v>
      </c>
      <c r="S1298" s="8">
        <f t="shared" si="160"/>
        <v>2004</v>
      </c>
      <c r="T1298" s="8">
        <v>2004</v>
      </c>
      <c r="U1298" s="8">
        <f t="shared" si="161"/>
        <v>18</v>
      </c>
      <c r="V1298" s="7">
        <v>2004</v>
      </c>
      <c r="W1298" t="s">
        <v>1945</v>
      </c>
      <c r="X1298" s="2">
        <v>0.28599999999999998</v>
      </c>
      <c r="Y1298" s="6">
        <f t="shared" si="166"/>
        <v>7.6346066575905605E-3</v>
      </c>
      <c r="AA1298">
        <v>9205071</v>
      </c>
      <c r="AB1298">
        <v>28139</v>
      </c>
      <c r="AC1298">
        <v>15693937</v>
      </c>
      <c r="AD1298" t="s">
        <v>6</v>
      </c>
      <c r="AE1298">
        <v>18</v>
      </c>
      <c r="AF1298">
        <v>5</v>
      </c>
      <c r="AH1298" t="s">
        <v>3243</v>
      </c>
      <c r="AI1298" t="s">
        <v>3242</v>
      </c>
      <c r="AK1298" t="s">
        <v>3241</v>
      </c>
      <c r="AL1298">
        <v>0</v>
      </c>
      <c r="AM1298" s="5">
        <f t="shared" si="162"/>
        <v>0</v>
      </c>
      <c r="AN1298" s="4">
        <f t="shared" si="167"/>
        <v>0</v>
      </c>
      <c r="AO1298" s="3"/>
      <c r="AP1298">
        <v>0</v>
      </c>
      <c r="AR1298">
        <v>60171010</v>
      </c>
      <c r="AT1298" s="2" t="s">
        <v>0</v>
      </c>
      <c r="AU1298" s="1">
        <f t="shared" si="163"/>
        <v>0.53442246603133925</v>
      </c>
      <c r="AV1298" s="1">
        <f t="shared" si="164"/>
        <v>0.38173033287952801</v>
      </c>
      <c r="AW1298" s="1">
        <f t="shared" si="165"/>
        <v>0.22903819972771683</v>
      </c>
    </row>
    <row r="1299" spans="1:49" x14ac:dyDescent="0.2">
      <c r="A1299">
        <v>1297</v>
      </c>
      <c r="B1299" t="s">
        <v>3240</v>
      </c>
      <c r="F1299" t="s">
        <v>3239</v>
      </c>
      <c r="G1299" t="s">
        <v>17</v>
      </c>
      <c r="H1299" t="s">
        <v>16</v>
      </c>
      <c r="I1299" t="s">
        <v>3238</v>
      </c>
      <c r="J1299" t="s">
        <v>3237</v>
      </c>
      <c r="K1299" t="s">
        <v>3236</v>
      </c>
      <c r="L1299" t="s">
        <v>3235</v>
      </c>
      <c r="M1299" t="s">
        <v>3234</v>
      </c>
      <c r="N1299">
        <v>2</v>
      </c>
      <c r="O1299" t="s">
        <v>3233</v>
      </c>
      <c r="P1299" t="s">
        <v>3232</v>
      </c>
      <c r="Q1299" t="s">
        <v>3231</v>
      </c>
      <c r="R1299" s="7">
        <v>37987</v>
      </c>
      <c r="S1299" s="8">
        <f t="shared" si="160"/>
        <v>2004</v>
      </c>
      <c r="T1299" s="8">
        <v>2004</v>
      </c>
      <c r="U1299" s="8">
        <f t="shared" si="161"/>
        <v>18</v>
      </c>
      <c r="V1299" s="7">
        <v>38047</v>
      </c>
      <c r="W1299" t="s">
        <v>608</v>
      </c>
      <c r="X1299" s="2">
        <v>0.21099999999999999</v>
      </c>
      <c r="Y1299" s="6">
        <f t="shared" si="166"/>
        <v>5.6325244921384904E-3</v>
      </c>
      <c r="AA1299">
        <v>9168516</v>
      </c>
      <c r="AB1299">
        <v>18936</v>
      </c>
      <c r="AD1299" t="s">
        <v>6</v>
      </c>
      <c r="AE1299" t="s">
        <v>607</v>
      </c>
      <c r="AF1299">
        <v>3</v>
      </c>
      <c r="AH1299" t="s">
        <v>3230</v>
      </c>
      <c r="AI1299" t="s">
        <v>3229</v>
      </c>
      <c r="AJ1299" t="s">
        <v>3228</v>
      </c>
      <c r="AK1299" t="s">
        <v>3227</v>
      </c>
      <c r="AL1299">
        <v>2</v>
      </c>
      <c r="AM1299" s="5">
        <f t="shared" si="162"/>
        <v>0.1111111111111111</v>
      </c>
      <c r="AN1299" s="4">
        <f t="shared" si="167"/>
        <v>1.682864234927847E-4</v>
      </c>
      <c r="AO1299" s="3"/>
      <c r="AP1299">
        <v>0</v>
      </c>
      <c r="AR1299" t="s">
        <v>1</v>
      </c>
      <c r="AT1299" s="2">
        <v>0.52500000000000002</v>
      </c>
      <c r="AU1299" s="1">
        <f t="shared" si="163"/>
        <v>0.39932530715447784</v>
      </c>
      <c r="AV1299" s="1">
        <f t="shared" si="164"/>
        <v>0.29004054578156374</v>
      </c>
      <c r="AW1299" s="1">
        <f t="shared" si="165"/>
        <v>0.18075578440864964</v>
      </c>
    </row>
    <row r="1300" spans="1:49" x14ac:dyDescent="0.2">
      <c r="A1300">
        <v>1298</v>
      </c>
      <c r="B1300" t="s">
        <v>3226</v>
      </c>
      <c r="F1300" t="s">
        <v>3225</v>
      </c>
      <c r="G1300" t="s">
        <v>17</v>
      </c>
      <c r="H1300" t="s">
        <v>16</v>
      </c>
      <c r="I1300" t="s">
        <v>3224</v>
      </c>
      <c r="J1300">
        <v>60013682</v>
      </c>
      <c r="K1300" t="s">
        <v>932</v>
      </c>
      <c r="L1300" t="s">
        <v>931</v>
      </c>
      <c r="M1300" t="s">
        <v>362</v>
      </c>
      <c r="N1300">
        <v>2</v>
      </c>
      <c r="O1300" t="s">
        <v>3223</v>
      </c>
      <c r="P1300" t="s">
        <v>3222</v>
      </c>
      <c r="Q1300" t="s">
        <v>928</v>
      </c>
      <c r="R1300" s="7">
        <v>37987</v>
      </c>
      <c r="S1300" s="8">
        <f t="shared" si="160"/>
        <v>2004</v>
      </c>
      <c r="T1300" s="8">
        <v>2004</v>
      </c>
      <c r="U1300" s="8">
        <f t="shared" si="161"/>
        <v>18</v>
      </c>
      <c r="V1300" s="7">
        <v>38047</v>
      </c>
      <c r="W1300" t="s">
        <v>608</v>
      </c>
      <c r="X1300" s="2">
        <v>0.21099999999999999</v>
      </c>
      <c r="Y1300" s="6">
        <f t="shared" si="166"/>
        <v>5.6325244921384904E-3</v>
      </c>
      <c r="AA1300">
        <v>9168516</v>
      </c>
      <c r="AB1300">
        <v>18936</v>
      </c>
      <c r="AD1300" t="s">
        <v>6</v>
      </c>
      <c r="AE1300" t="s">
        <v>607</v>
      </c>
      <c r="AF1300">
        <v>3</v>
      </c>
      <c r="AH1300" t="s">
        <v>3221</v>
      </c>
      <c r="AI1300" t="s">
        <v>3220</v>
      </c>
      <c r="AJ1300" t="s">
        <v>3219</v>
      </c>
      <c r="AK1300" t="s">
        <v>3218</v>
      </c>
      <c r="AL1300">
        <v>11</v>
      </c>
      <c r="AM1300" s="5">
        <f t="shared" si="162"/>
        <v>0.61111111111111116</v>
      </c>
      <c r="AN1300" s="4">
        <f t="shared" si="167"/>
        <v>9.25575329210316E-4</v>
      </c>
      <c r="AO1300" s="3"/>
      <c r="AP1300">
        <v>0</v>
      </c>
      <c r="AR1300" t="s">
        <v>1</v>
      </c>
      <c r="AT1300" s="2">
        <v>0.52500000000000002</v>
      </c>
      <c r="AU1300" s="1">
        <f t="shared" si="163"/>
        <v>0.42204397432600382</v>
      </c>
      <c r="AV1300" s="1">
        <f t="shared" si="164"/>
        <v>0.32790499106744031</v>
      </c>
      <c r="AW1300" s="1">
        <f t="shared" si="165"/>
        <v>0.23376600780887682</v>
      </c>
    </row>
    <row r="1301" spans="1:49" x14ac:dyDescent="0.2">
      <c r="A1301">
        <v>1299</v>
      </c>
      <c r="B1301" t="s">
        <v>3217</v>
      </c>
      <c r="C1301" t="s">
        <v>3216</v>
      </c>
      <c r="F1301" t="s">
        <v>3215</v>
      </c>
      <c r="G1301" t="s">
        <v>17</v>
      </c>
      <c r="H1301" t="s">
        <v>16</v>
      </c>
      <c r="I1301" t="s">
        <v>1003</v>
      </c>
      <c r="J1301">
        <v>60002306</v>
      </c>
      <c r="K1301" t="s">
        <v>3214</v>
      </c>
      <c r="L1301" t="s">
        <v>3213</v>
      </c>
      <c r="M1301" t="s">
        <v>329</v>
      </c>
      <c r="N1301">
        <v>3</v>
      </c>
      <c r="O1301" t="s">
        <v>3212</v>
      </c>
      <c r="P1301" t="s">
        <v>3211</v>
      </c>
      <c r="Q1301" t="s">
        <v>3210</v>
      </c>
      <c r="R1301" s="7">
        <v>37987</v>
      </c>
      <c r="S1301" s="8">
        <f t="shared" si="160"/>
        <v>2004</v>
      </c>
      <c r="T1301" s="8">
        <v>2004</v>
      </c>
      <c r="U1301" s="8">
        <f t="shared" si="161"/>
        <v>18</v>
      </c>
      <c r="V1301" s="7">
        <v>37987</v>
      </c>
      <c r="W1301" t="s">
        <v>3209</v>
      </c>
      <c r="X1301" s="2">
        <v>0.56200000000000006</v>
      </c>
      <c r="Y1301" s="6">
        <f t="shared" si="166"/>
        <v>1.5002269026454181E-2</v>
      </c>
      <c r="AA1301">
        <v>3734633</v>
      </c>
      <c r="AB1301">
        <v>25659</v>
      </c>
      <c r="AD1301" t="s">
        <v>6</v>
      </c>
      <c r="AE1301">
        <v>57</v>
      </c>
      <c r="AF1301">
        <v>1</v>
      </c>
      <c r="AH1301" t="s">
        <v>3208</v>
      </c>
      <c r="AI1301" t="s">
        <v>3207</v>
      </c>
      <c r="AJ1301" t="s">
        <v>3206</v>
      </c>
      <c r="AK1301" t="s">
        <v>3205</v>
      </c>
      <c r="AL1301">
        <v>21</v>
      </c>
      <c r="AM1301" s="5">
        <f t="shared" si="162"/>
        <v>1.1666666666666667</v>
      </c>
      <c r="AN1301" s="4">
        <f t="shared" si="167"/>
        <v>1.7670074466742396E-3</v>
      </c>
      <c r="AO1301" s="3"/>
      <c r="AP1301">
        <v>0</v>
      </c>
      <c r="AR1301" t="s">
        <v>1</v>
      </c>
      <c r="AT1301" s="2">
        <v>1.9950000000000001</v>
      </c>
      <c r="AU1301" s="1">
        <f t="shared" si="163"/>
        <v>1.1031690552520199</v>
      </c>
      <c r="AV1301" s="1">
        <f t="shared" si="164"/>
        <v>0.83846382365642103</v>
      </c>
      <c r="AW1301" s="1">
        <f t="shared" si="165"/>
        <v>0.57375859206082214</v>
      </c>
    </row>
    <row r="1302" spans="1:49" x14ac:dyDescent="0.2">
      <c r="A1302">
        <v>1300</v>
      </c>
      <c r="B1302" t="s">
        <v>3204</v>
      </c>
      <c r="C1302" t="s">
        <v>3203</v>
      </c>
      <c r="F1302" t="s">
        <v>3202</v>
      </c>
      <c r="G1302" t="s">
        <v>17</v>
      </c>
      <c r="H1302" t="s">
        <v>16</v>
      </c>
      <c r="I1302" t="s">
        <v>3201</v>
      </c>
      <c r="J1302" t="s">
        <v>3200</v>
      </c>
      <c r="K1302" t="s">
        <v>3199</v>
      </c>
      <c r="L1302" t="s">
        <v>3198</v>
      </c>
      <c r="M1302" t="s">
        <v>3197</v>
      </c>
      <c r="N1302">
        <v>3</v>
      </c>
      <c r="O1302" t="s">
        <v>3196</v>
      </c>
      <c r="P1302" t="s">
        <v>3195</v>
      </c>
      <c r="Q1302" t="s">
        <v>3194</v>
      </c>
      <c r="R1302" s="7">
        <v>37987</v>
      </c>
      <c r="S1302" s="8">
        <f t="shared" si="160"/>
        <v>2004</v>
      </c>
      <c r="T1302" s="8">
        <v>2004</v>
      </c>
      <c r="U1302" s="8">
        <f t="shared" si="161"/>
        <v>18</v>
      </c>
      <c r="V1302" s="7">
        <v>37987</v>
      </c>
      <c r="W1302" t="s">
        <v>3193</v>
      </c>
      <c r="X1302" s="2">
        <v>2.3759999999999999</v>
      </c>
      <c r="Y1302" s="6">
        <f t="shared" si="166"/>
        <v>6.3425963001521576E-2</v>
      </c>
      <c r="AA1302" t="s">
        <v>3192</v>
      </c>
      <c r="AB1302">
        <v>26765</v>
      </c>
      <c r="AC1302">
        <v>15384357</v>
      </c>
      <c r="AD1302" t="s">
        <v>6</v>
      </c>
      <c r="AE1302">
        <v>600</v>
      </c>
      <c r="AF1302" t="s">
        <v>1635</v>
      </c>
      <c r="AH1302" t="s">
        <v>2805</v>
      </c>
      <c r="AI1302" t="s">
        <v>3191</v>
      </c>
      <c r="AJ1302" t="s">
        <v>3190</v>
      </c>
      <c r="AK1302" t="s">
        <v>3189</v>
      </c>
      <c r="AL1302">
        <v>8</v>
      </c>
      <c r="AM1302" s="5">
        <f t="shared" si="162"/>
        <v>0.44444444444444442</v>
      </c>
      <c r="AN1302" s="4">
        <f t="shared" si="167"/>
        <v>6.7314569397113879E-4</v>
      </c>
      <c r="AO1302" s="3"/>
      <c r="AP1302">
        <v>0</v>
      </c>
      <c r="AR1302" t="s">
        <v>1</v>
      </c>
      <c r="AT1302" s="2">
        <v>5.8739999999999997</v>
      </c>
      <c r="AU1302" s="1">
        <f t="shared" si="163"/>
        <v>4.4600117809256439</v>
      </c>
      <c r="AV1302" s="1">
        <f t="shared" si="164"/>
        <v>3.2049554347746358</v>
      </c>
      <c r="AW1302" s="1">
        <f t="shared" si="165"/>
        <v>1.9498990886236269</v>
      </c>
    </row>
    <row r="1303" spans="1:49" x14ac:dyDescent="0.2">
      <c r="A1303">
        <v>1301</v>
      </c>
      <c r="B1303" t="s">
        <v>3188</v>
      </c>
      <c r="C1303" t="s">
        <v>3187</v>
      </c>
      <c r="F1303" t="s">
        <v>3186</v>
      </c>
      <c r="G1303" t="s">
        <v>17</v>
      </c>
      <c r="H1303" t="s">
        <v>16</v>
      </c>
      <c r="I1303" t="s">
        <v>3185</v>
      </c>
      <c r="J1303">
        <v>60002947</v>
      </c>
      <c r="K1303" t="s">
        <v>2306</v>
      </c>
      <c r="L1303" t="s">
        <v>2305</v>
      </c>
      <c r="M1303" t="s">
        <v>315</v>
      </c>
      <c r="N1303">
        <v>2</v>
      </c>
      <c r="O1303" t="s">
        <v>3184</v>
      </c>
      <c r="P1303" t="s">
        <v>3183</v>
      </c>
      <c r="Q1303" t="s">
        <v>3098</v>
      </c>
      <c r="R1303" s="7">
        <v>37987</v>
      </c>
      <c r="S1303" s="8">
        <f t="shared" si="160"/>
        <v>2004</v>
      </c>
      <c r="T1303" s="8">
        <v>2004</v>
      </c>
      <c r="U1303" s="8">
        <f t="shared" si="161"/>
        <v>18</v>
      </c>
      <c r="V1303" s="7">
        <v>2004</v>
      </c>
      <c r="W1303" t="s">
        <v>1945</v>
      </c>
      <c r="X1303" s="2">
        <v>0.28599999999999998</v>
      </c>
      <c r="Y1303" s="6">
        <f t="shared" si="166"/>
        <v>7.6346066575905605E-3</v>
      </c>
      <c r="AA1303">
        <v>9205071</v>
      </c>
      <c r="AB1303">
        <v>28139</v>
      </c>
      <c r="AC1303">
        <v>15693937</v>
      </c>
      <c r="AD1303" t="s">
        <v>6</v>
      </c>
      <c r="AE1303">
        <v>18</v>
      </c>
      <c r="AF1303">
        <v>5</v>
      </c>
      <c r="AH1303" t="s">
        <v>3182</v>
      </c>
      <c r="AI1303" t="s">
        <v>3181</v>
      </c>
      <c r="AK1303" t="s">
        <v>3180</v>
      </c>
      <c r="AL1303">
        <v>4</v>
      </c>
      <c r="AM1303" s="5">
        <f t="shared" si="162"/>
        <v>0.22222222222222221</v>
      </c>
      <c r="AN1303" s="4">
        <f t="shared" si="167"/>
        <v>3.365728469855694E-4</v>
      </c>
      <c r="AO1303" s="3"/>
      <c r="AP1303">
        <v>0</v>
      </c>
      <c r="AR1303" t="s">
        <v>1</v>
      </c>
      <c r="AT1303" s="2" t="s">
        <v>0</v>
      </c>
      <c r="AU1303" s="1">
        <f t="shared" si="163"/>
        <v>0.5445196514409063</v>
      </c>
      <c r="AV1303" s="1">
        <f t="shared" si="164"/>
        <v>0.39855897522880646</v>
      </c>
      <c r="AW1303" s="1">
        <f t="shared" si="165"/>
        <v>0.25259829901670666</v>
      </c>
    </row>
    <row r="1304" spans="1:49" x14ac:dyDescent="0.2">
      <c r="A1304">
        <v>1302</v>
      </c>
      <c r="B1304" t="s">
        <v>3179</v>
      </c>
      <c r="F1304" t="s">
        <v>3178</v>
      </c>
      <c r="G1304" t="s">
        <v>17</v>
      </c>
      <c r="H1304" t="s">
        <v>16</v>
      </c>
      <c r="I1304" t="s">
        <v>3177</v>
      </c>
      <c r="J1304">
        <v>60007954</v>
      </c>
      <c r="K1304" t="s">
        <v>3176</v>
      </c>
      <c r="L1304" t="s">
        <v>3175</v>
      </c>
      <c r="M1304" t="s">
        <v>136</v>
      </c>
      <c r="N1304">
        <v>2</v>
      </c>
      <c r="O1304" t="s">
        <v>3174</v>
      </c>
      <c r="P1304" t="s">
        <v>3173</v>
      </c>
      <c r="Q1304" t="s">
        <v>3172</v>
      </c>
      <c r="R1304" s="7">
        <v>37987</v>
      </c>
      <c r="S1304" s="8">
        <f t="shared" si="160"/>
        <v>2004</v>
      </c>
      <c r="T1304" s="8">
        <v>2004</v>
      </c>
      <c r="U1304" s="8">
        <f t="shared" si="161"/>
        <v>18</v>
      </c>
      <c r="V1304" s="7">
        <v>38047</v>
      </c>
      <c r="W1304" t="s">
        <v>608</v>
      </c>
      <c r="X1304" s="2">
        <v>0.21099999999999999</v>
      </c>
      <c r="Y1304" s="6">
        <f t="shared" si="166"/>
        <v>5.6325244921384904E-3</v>
      </c>
      <c r="AA1304">
        <v>9168516</v>
      </c>
      <c r="AB1304">
        <v>18936</v>
      </c>
      <c r="AD1304" t="s">
        <v>6</v>
      </c>
      <c r="AE1304" t="s">
        <v>607</v>
      </c>
      <c r="AF1304">
        <v>3</v>
      </c>
      <c r="AH1304" t="s">
        <v>3171</v>
      </c>
      <c r="AI1304" t="s">
        <v>3170</v>
      </c>
      <c r="AJ1304" t="s">
        <v>3169</v>
      </c>
      <c r="AK1304" t="s">
        <v>3168</v>
      </c>
      <c r="AL1304">
        <v>29</v>
      </c>
      <c r="AM1304" s="5">
        <f t="shared" si="162"/>
        <v>1.6111111111111112</v>
      </c>
      <c r="AN1304" s="4">
        <f t="shared" si="167"/>
        <v>2.4401531406453786E-3</v>
      </c>
      <c r="AO1304" s="3"/>
      <c r="AP1304">
        <v>0</v>
      </c>
      <c r="AR1304" t="s">
        <v>1</v>
      </c>
      <c r="AT1304" s="2">
        <v>0.52500000000000002</v>
      </c>
      <c r="AU1304" s="1">
        <f t="shared" si="163"/>
        <v>0.46748130866905563</v>
      </c>
      <c r="AV1304" s="1">
        <f t="shared" si="164"/>
        <v>0.40363388163919345</v>
      </c>
      <c r="AW1304" s="1">
        <f t="shared" si="165"/>
        <v>0.33978645460933121</v>
      </c>
    </row>
    <row r="1305" spans="1:49" x14ac:dyDescent="0.2">
      <c r="A1305">
        <v>1303</v>
      </c>
      <c r="B1305" t="s">
        <v>3167</v>
      </c>
      <c r="C1305" t="s">
        <v>3166</v>
      </c>
      <c r="F1305" t="s">
        <v>3165</v>
      </c>
      <c r="G1305" t="s">
        <v>17</v>
      </c>
      <c r="H1305" t="s">
        <v>16</v>
      </c>
      <c r="I1305" t="s">
        <v>3164</v>
      </c>
      <c r="J1305" t="s">
        <v>3163</v>
      </c>
      <c r="K1305" t="s">
        <v>3162</v>
      </c>
      <c r="L1305" t="s">
        <v>3161</v>
      </c>
      <c r="M1305" t="s">
        <v>3160</v>
      </c>
      <c r="N1305">
        <v>2</v>
      </c>
      <c r="O1305" t="s">
        <v>3159</v>
      </c>
      <c r="P1305" t="s">
        <v>3158</v>
      </c>
      <c r="Q1305" t="s">
        <v>3157</v>
      </c>
      <c r="R1305" s="7">
        <v>37987</v>
      </c>
      <c r="S1305" s="8">
        <f t="shared" si="160"/>
        <v>2004</v>
      </c>
      <c r="T1305" s="8">
        <v>2004</v>
      </c>
      <c r="U1305" s="8">
        <f t="shared" si="161"/>
        <v>18</v>
      </c>
      <c r="V1305" s="7">
        <v>2004</v>
      </c>
      <c r="W1305" t="s">
        <v>1945</v>
      </c>
      <c r="X1305" s="2">
        <v>0.28599999999999998</v>
      </c>
      <c r="Y1305" s="6">
        <f t="shared" si="166"/>
        <v>7.6346066575905605E-3</v>
      </c>
      <c r="AA1305">
        <v>9205071</v>
      </c>
      <c r="AB1305">
        <v>28139</v>
      </c>
      <c r="AC1305">
        <v>15693937</v>
      </c>
      <c r="AD1305" t="s">
        <v>6</v>
      </c>
      <c r="AE1305">
        <v>18</v>
      </c>
      <c r="AF1305">
        <v>5</v>
      </c>
      <c r="AH1305" t="s">
        <v>3156</v>
      </c>
      <c r="AI1305" t="s">
        <v>3155</v>
      </c>
      <c r="AK1305" t="s">
        <v>3154</v>
      </c>
      <c r="AL1305">
        <v>1</v>
      </c>
      <c r="AM1305" s="5">
        <f t="shared" si="162"/>
        <v>5.5555555555555552E-2</v>
      </c>
      <c r="AN1305" s="4">
        <f t="shared" si="167"/>
        <v>8.4143211746392349E-5</v>
      </c>
      <c r="AO1305" s="3"/>
      <c r="AP1305">
        <v>0</v>
      </c>
      <c r="AR1305" t="s">
        <v>1</v>
      </c>
      <c r="AT1305" s="2" t="s">
        <v>0</v>
      </c>
      <c r="AU1305" s="1">
        <f t="shared" si="163"/>
        <v>0.53694676238373096</v>
      </c>
      <c r="AV1305" s="1">
        <f t="shared" si="164"/>
        <v>0.38593749346684764</v>
      </c>
      <c r="AW1305" s="1">
        <f t="shared" si="165"/>
        <v>0.23492822454996426</v>
      </c>
    </row>
    <row r="1306" spans="1:49" x14ac:dyDescent="0.2">
      <c r="A1306">
        <v>1304</v>
      </c>
      <c r="B1306" t="s">
        <v>3153</v>
      </c>
      <c r="F1306" t="s">
        <v>3152</v>
      </c>
      <c r="G1306" t="s">
        <v>17</v>
      </c>
      <c r="H1306" t="s">
        <v>16</v>
      </c>
      <c r="I1306" t="s">
        <v>3151</v>
      </c>
      <c r="J1306">
        <v>60000872</v>
      </c>
      <c r="K1306" t="s">
        <v>3150</v>
      </c>
      <c r="L1306" t="s">
        <v>3149</v>
      </c>
      <c r="M1306" t="s">
        <v>362</v>
      </c>
      <c r="N1306">
        <v>1</v>
      </c>
      <c r="O1306" t="s">
        <v>3148</v>
      </c>
      <c r="P1306">
        <v>56173108800</v>
      </c>
      <c r="Q1306">
        <v>60000872</v>
      </c>
      <c r="R1306" s="7">
        <v>37987</v>
      </c>
      <c r="S1306" s="8">
        <f t="shared" si="160"/>
        <v>2004</v>
      </c>
      <c r="T1306" s="8">
        <v>2004</v>
      </c>
      <c r="U1306" s="8">
        <f t="shared" si="161"/>
        <v>18</v>
      </c>
      <c r="V1306" s="7">
        <v>38047</v>
      </c>
      <c r="W1306" t="s">
        <v>608</v>
      </c>
      <c r="X1306" s="2">
        <v>0.21099999999999999</v>
      </c>
      <c r="Y1306" s="6">
        <f t="shared" si="166"/>
        <v>5.6325244921384904E-3</v>
      </c>
      <c r="AA1306">
        <v>9168516</v>
      </c>
      <c r="AB1306">
        <v>18936</v>
      </c>
      <c r="AD1306" t="s">
        <v>6</v>
      </c>
      <c r="AE1306" t="s">
        <v>607</v>
      </c>
      <c r="AF1306">
        <v>3</v>
      </c>
      <c r="AH1306" t="s">
        <v>3147</v>
      </c>
      <c r="AI1306" t="s">
        <v>3146</v>
      </c>
      <c r="AJ1306" t="s">
        <v>3145</v>
      </c>
      <c r="AK1306" t="s">
        <v>3144</v>
      </c>
      <c r="AL1306">
        <v>0</v>
      </c>
      <c r="AM1306" s="5">
        <f t="shared" si="162"/>
        <v>0</v>
      </c>
      <c r="AN1306" s="4">
        <f t="shared" si="167"/>
        <v>0</v>
      </c>
      <c r="AO1306" s="3"/>
      <c r="AP1306">
        <v>0</v>
      </c>
      <c r="AR1306" t="s">
        <v>1</v>
      </c>
      <c r="AT1306" s="2">
        <v>0.52500000000000002</v>
      </c>
      <c r="AU1306" s="1">
        <f t="shared" si="163"/>
        <v>0.39427671444969431</v>
      </c>
      <c r="AV1306" s="1">
        <f t="shared" si="164"/>
        <v>0.28162622460692455</v>
      </c>
      <c r="AW1306" s="1">
        <f t="shared" si="165"/>
        <v>0.1689757347641547</v>
      </c>
    </row>
    <row r="1307" spans="1:49" x14ac:dyDescent="0.2">
      <c r="A1307">
        <v>1305</v>
      </c>
      <c r="B1307" t="s">
        <v>3143</v>
      </c>
      <c r="F1307" t="s">
        <v>3142</v>
      </c>
      <c r="G1307" t="s">
        <v>17</v>
      </c>
      <c r="H1307" t="s">
        <v>16</v>
      </c>
      <c r="I1307" t="s">
        <v>3141</v>
      </c>
      <c r="J1307" t="s">
        <v>3140</v>
      </c>
      <c r="K1307" t="s">
        <v>3139</v>
      </c>
      <c r="L1307" t="s">
        <v>3138</v>
      </c>
      <c r="M1307" t="s">
        <v>271</v>
      </c>
      <c r="N1307">
        <v>3</v>
      </c>
      <c r="O1307" t="s">
        <v>3137</v>
      </c>
      <c r="P1307" t="s">
        <v>3136</v>
      </c>
      <c r="Q1307" t="s">
        <v>3135</v>
      </c>
      <c r="R1307" s="7">
        <v>37987</v>
      </c>
      <c r="S1307" s="8">
        <f t="shared" si="160"/>
        <v>2004</v>
      </c>
      <c r="T1307" s="8">
        <v>2004</v>
      </c>
      <c r="U1307" s="8">
        <f t="shared" si="161"/>
        <v>18</v>
      </c>
      <c r="V1307" s="7">
        <v>38047</v>
      </c>
      <c r="W1307" t="s">
        <v>608</v>
      </c>
      <c r="X1307" s="2">
        <v>0.21099999999999999</v>
      </c>
      <c r="Y1307" s="6">
        <f t="shared" si="166"/>
        <v>5.6325244921384904E-3</v>
      </c>
      <c r="AA1307">
        <v>9168516</v>
      </c>
      <c r="AB1307">
        <v>18936</v>
      </c>
      <c r="AD1307" t="s">
        <v>6</v>
      </c>
      <c r="AE1307" t="s">
        <v>607</v>
      </c>
      <c r="AF1307">
        <v>3</v>
      </c>
      <c r="AH1307" t="s">
        <v>3134</v>
      </c>
      <c r="AI1307" t="s">
        <v>3133</v>
      </c>
      <c r="AJ1307" t="s">
        <v>3132</v>
      </c>
      <c r="AK1307" t="s">
        <v>3131</v>
      </c>
      <c r="AL1307">
        <v>23</v>
      </c>
      <c r="AM1307" s="5">
        <f t="shared" si="162"/>
        <v>1.2777777777777777</v>
      </c>
      <c r="AN1307" s="4">
        <f t="shared" si="167"/>
        <v>1.9352938701670242E-3</v>
      </c>
      <c r="AO1307" s="3"/>
      <c r="AP1307">
        <v>0</v>
      </c>
      <c r="AR1307" t="s">
        <v>1</v>
      </c>
      <c r="AT1307" s="2">
        <v>0.52500000000000002</v>
      </c>
      <c r="AU1307" s="1">
        <f t="shared" si="163"/>
        <v>0.45233553055470499</v>
      </c>
      <c r="AV1307" s="1">
        <f t="shared" si="164"/>
        <v>0.3783909181152757</v>
      </c>
      <c r="AW1307" s="1">
        <f t="shared" si="165"/>
        <v>0.30444630567584641</v>
      </c>
    </row>
    <row r="1308" spans="1:49" x14ac:dyDescent="0.2">
      <c r="A1308">
        <v>1306</v>
      </c>
      <c r="B1308" t="s">
        <v>3130</v>
      </c>
      <c r="C1308" t="s">
        <v>3129</v>
      </c>
      <c r="E1308">
        <v>15744423</v>
      </c>
      <c r="F1308" t="s">
        <v>3128</v>
      </c>
      <c r="G1308" t="s">
        <v>17</v>
      </c>
      <c r="H1308" t="s">
        <v>16</v>
      </c>
      <c r="I1308" t="s">
        <v>3127</v>
      </c>
      <c r="J1308">
        <v>60008088</v>
      </c>
      <c r="K1308" t="s">
        <v>3126</v>
      </c>
      <c r="L1308" t="s">
        <v>3125</v>
      </c>
      <c r="M1308" t="s">
        <v>238</v>
      </c>
      <c r="N1308">
        <v>3</v>
      </c>
      <c r="O1308" t="s">
        <v>3124</v>
      </c>
      <c r="P1308" t="s">
        <v>3123</v>
      </c>
      <c r="Q1308" t="s">
        <v>3122</v>
      </c>
      <c r="R1308" s="7">
        <v>37987</v>
      </c>
      <c r="S1308" s="8">
        <f t="shared" si="160"/>
        <v>2004</v>
      </c>
      <c r="T1308" s="8">
        <v>2004</v>
      </c>
      <c r="U1308" s="8">
        <f t="shared" si="161"/>
        <v>18</v>
      </c>
      <c r="V1308" s="7">
        <v>38292</v>
      </c>
      <c r="W1308" t="s">
        <v>3121</v>
      </c>
      <c r="X1308" s="2" t="s">
        <v>0</v>
      </c>
      <c r="Y1308" s="6" t="e">
        <f t="shared" si="166"/>
        <v>#VALUE!</v>
      </c>
      <c r="AA1308">
        <v>15196984</v>
      </c>
      <c r="AB1308">
        <v>13841</v>
      </c>
      <c r="AD1308" t="s">
        <v>6</v>
      </c>
      <c r="AE1308">
        <v>64</v>
      </c>
      <c r="AF1308">
        <v>4</v>
      </c>
      <c r="AH1308" t="s">
        <v>3120</v>
      </c>
      <c r="AI1308" t="s">
        <v>3119</v>
      </c>
      <c r="AK1308" t="s">
        <v>3118</v>
      </c>
      <c r="AL1308">
        <v>5</v>
      </c>
      <c r="AM1308" s="5">
        <f t="shared" si="162"/>
        <v>0.27777777777777779</v>
      </c>
      <c r="AN1308" s="4">
        <f t="shared" si="167"/>
        <v>4.207160587319618E-4</v>
      </c>
      <c r="AO1308" s="3"/>
      <c r="AP1308">
        <v>1</v>
      </c>
      <c r="AR1308" t="s">
        <v>1</v>
      </c>
      <c r="AT1308" s="2" t="s">
        <v>0</v>
      </c>
      <c r="AU1308" s="1" t="e">
        <f t="shared" si="163"/>
        <v>#VALUE!</v>
      </c>
      <c r="AV1308" s="1" t="e">
        <f t="shared" si="164"/>
        <v>#VALUE!</v>
      </c>
      <c r="AW1308" s="1" t="e">
        <f t="shared" si="165"/>
        <v>#VALUE!</v>
      </c>
    </row>
    <row r="1309" spans="1:49" x14ac:dyDescent="0.2">
      <c r="A1309">
        <v>1307</v>
      </c>
      <c r="B1309" t="s">
        <v>3117</v>
      </c>
      <c r="C1309" t="s">
        <v>3116</v>
      </c>
      <c r="F1309" t="s">
        <v>3115</v>
      </c>
      <c r="G1309" t="s">
        <v>17</v>
      </c>
      <c r="H1309" t="s">
        <v>16</v>
      </c>
      <c r="I1309" t="s">
        <v>3114</v>
      </c>
      <c r="J1309">
        <v>60003858</v>
      </c>
      <c r="K1309" t="s">
        <v>3113</v>
      </c>
      <c r="L1309" t="s">
        <v>3112</v>
      </c>
      <c r="M1309" t="s">
        <v>2576</v>
      </c>
      <c r="N1309">
        <v>2</v>
      </c>
      <c r="O1309" t="s">
        <v>3111</v>
      </c>
      <c r="P1309" t="s">
        <v>3110</v>
      </c>
      <c r="Q1309" t="s">
        <v>3109</v>
      </c>
      <c r="R1309" s="7">
        <v>37987</v>
      </c>
      <c r="S1309" s="8">
        <f t="shared" si="160"/>
        <v>2004</v>
      </c>
      <c r="T1309" s="8">
        <v>2004</v>
      </c>
      <c r="U1309" s="8">
        <f t="shared" si="161"/>
        <v>18</v>
      </c>
      <c r="V1309" s="7">
        <v>37987</v>
      </c>
      <c r="W1309" t="s">
        <v>3097</v>
      </c>
      <c r="X1309" s="2">
        <v>0.30199999999999999</v>
      </c>
      <c r="Y1309" s="6">
        <f t="shared" si="166"/>
        <v>8.0617175195536687E-3</v>
      </c>
      <c r="AA1309">
        <v>9296212</v>
      </c>
      <c r="AB1309">
        <v>20725</v>
      </c>
      <c r="AD1309" t="s">
        <v>6</v>
      </c>
      <c r="AE1309">
        <v>28</v>
      </c>
      <c r="AF1309">
        <v>1</v>
      </c>
      <c r="AH1309" s="10">
        <v>42005</v>
      </c>
      <c r="AI1309" t="s">
        <v>3108</v>
      </c>
      <c r="AJ1309" t="s">
        <v>3107</v>
      </c>
      <c r="AK1309" t="s">
        <v>3106</v>
      </c>
      <c r="AL1309">
        <v>1</v>
      </c>
      <c r="AM1309" s="5">
        <f t="shared" si="162"/>
        <v>5.5555555555555552E-2</v>
      </c>
      <c r="AN1309" s="4">
        <f t="shared" si="167"/>
        <v>8.4143211746392349E-5</v>
      </c>
      <c r="AO1309" s="3"/>
      <c r="AP1309">
        <v>0</v>
      </c>
      <c r="AR1309" t="s">
        <v>1</v>
      </c>
      <c r="AS1309" t="s">
        <v>3105</v>
      </c>
      <c r="AT1309" s="2">
        <v>1.671</v>
      </c>
      <c r="AU1309" s="1">
        <f t="shared" si="163"/>
        <v>0.56684452272114849</v>
      </c>
      <c r="AV1309" s="1">
        <f t="shared" si="164"/>
        <v>0.4072930365650031</v>
      </c>
      <c r="AW1309" s="1">
        <f t="shared" si="165"/>
        <v>0.24774155040885748</v>
      </c>
    </row>
    <row r="1310" spans="1:49" x14ac:dyDescent="0.2">
      <c r="A1310">
        <v>1308</v>
      </c>
      <c r="B1310" t="s">
        <v>3104</v>
      </c>
      <c r="C1310" t="s">
        <v>3103</v>
      </c>
      <c r="F1310" t="s">
        <v>3102</v>
      </c>
      <c r="G1310" t="s">
        <v>17</v>
      </c>
      <c r="H1310" t="s">
        <v>16</v>
      </c>
      <c r="I1310" t="s">
        <v>3101</v>
      </c>
      <c r="J1310">
        <v>60002947</v>
      </c>
      <c r="K1310" t="s">
        <v>2306</v>
      </c>
      <c r="L1310" t="s">
        <v>2305</v>
      </c>
      <c r="M1310" t="s">
        <v>315</v>
      </c>
      <c r="N1310">
        <v>2</v>
      </c>
      <c r="O1310" t="s">
        <v>3100</v>
      </c>
      <c r="P1310" t="s">
        <v>3099</v>
      </c>
      <c r="Q1310" t="s">
        <v>3098</v>
      </c>
      <c r="R1310" s="7">
        <v>37987</v>
      </c>
      <c r="S1310" s="8">
        <f t="shared" si="160"/>
        <v>2004</v>
      </c>
      <c r="T1310" s="8">
        <v>2004</v>
      </c>
      <c r="U1310" s="8">
        <f t="shared" si="161"/>
        <v>18</v>
      </c>
      <c r="V1310" s="7">
        <v>37987</v>
      </c>
      <c r="W1310" t="s">
        <v>3097</v>
      </c>
      <c r="X1310" s="2">
        <v>0.30199999999999999</v>
      </c>
      <c r="Y1310" s="6">
        <f t="shared" si="166"/>
        <v>8.0617175195536687E-3</v>
      </c>
      <c r="AA1310">
        <v>9296212</v>
      </c>
      <c r="AB1310">
        <v>20725</v>
      </c>
      <c r="AD1310" t="s">
        <v>6</v>
      </c>
      <c r="AE1310">
        <v>28</v>
      </c>
      <c r="AF1310">
        <v>1</v>
      </c>
      <c r="AH1310" t="s">
        <v>3096</v>
      </c>
      <c r="AI1310" t="s">
        <v>3095</v>
      </c>
      <c r="AJ1310" t="s">
        <v>3094</v>
      </c>
      <c r="AK1310" t="s">
        <v>3093</v>
      </c>
      <c r="AL1310">
        <v>5</v>
      </c>
      <c r="AM1310" s="5">
        <f t="shared" si="162"/>
        <v>0.27777777777777779</v>
      </c>
      <c r="AN1310" s="4">
        <f t="shared" si="167"/>
        <v>4.207160587319618E-4</v>
      </c>
      <c r="AO1310" s="3"/>
      <c r="AP1310">
        <v>0</v>
      </c>
      <c r="AR1310" t="s">
        <v>1</v>
      </c>
      <c r="AT1310" s="2">
        <v>1.671</v>
      </c>
      <c r="AU1310" s="1">
        <f t="shared" si="163"/>
        <v>0.57694170813071566</v>
      </c>
      <c r="AV1310" s="1">
        <f t="shared" si="164"/>
        <v>0.42412167891428154</v>
      </c>
      <c r="AW1310" s="1">
        <f t="shared" si="165"/>
        <v>0.27130164969784737</v>
      </c>
    </row>
    <row r="1311" spans="1:49" x14ac:dyDescent="0.2">
      <c r="A1311">
        <v>1309</v>
      </c>
      <c r="B1311" t="s">
        <v>3092</v>
      </c>
      <c r="C1311" t="s">
        <v>3091</v>
      </c>
      <c r="F1311" t="s">
        <v>3090</v>
      </c>
      <c r="G1311" t="s">
        <v>17</v>
      </c>
      <c r="H1311" t="s">
        <v>16</v>
      </c>
      <c r="I1311" t="s">
        <v>3089</v>
      </c>
      <c r="J1311">
        <v>60101699</v>
      </c>
      <c r="K1311" t="s">
        <v>3088</v>
      </c>
      <c r="L1311" t="s">
        <v>694</v>
      </c>
      <c r="M1311" t="s">
        <v>565</v>
      </c>
      <c r="N1311">
        <v>4</v>
      </c>
      <c r="O1311" t="s">
        <v>3087</v>
      </c>
      <c r="P1311" t="s">
        <v>3086</v>
      </c>
      <c r="Q1311" t="s">
        <v>3085</v>
      </c>
      <c r="R1311" s="7">
        <v>37987</v>
      </c>
      <c r="S1311" s="8">
        <f t="shared" si="160"/>
        <v>2004</v>
      </c>
      <c r="T1311" s="8">
        <v>2004</v>
      </c>
      <c r="U1311" s="8">
        <f t="shared" si="161"/>
        <v>18</v>
      </c>
      <c r="V1311" s="7">
        <v>38139</v>
      </c>
      <c r="W1311" t="s">
        <v>7</v>
      </c>
      <c r="X1311" s="2">
        <v>0.111</v>
      </c>
      <c r="Y1311" s="6">
        <f t="shared" si="166"/>
        <v>2.9630816048690639E-3</v>
      </c>
      <c r="AA1311">
        <v>87566621</v>
      </c>
      <c r="AB1311">
        <v>24890</v>
      </c>
      <c r="AD1311" t="s">
        <v>6</v>
      </c>
      <c r="AE1311">
        <v>87</v>
      </c>
      <c r="AF1311">
        <v>6</v>
      </c>
      <c r="AH1311" s="10">
        <v>44531</v>
      </c>
      <c r="AI1311" t="s">
        <v>3084</v>
      </c>
      <c r="AJ1311" t="s">
        <v>3083</v>
      </c>
      <c r="AK1311" t="s">
        <v>3082</v>
      </c>
      <c r="AL1311">
        <v>0</v>
      </c>
      <c r="AM1311" s="5">
        <f t="shared" si="162"/>
        <v>0</v>
      </c>
      <c r="AN1311" s="4">
        <f t="shared" si="167"/>
        <v>0</v>
      </c>
      <c r="AO1311" s="3"/>
      <c r="AP1311">
        <v>0</v>
      </c>
      <c r="AR1311" t="s">
        <v>1</v>
      </c>
      <c r="AT1311" s="2" t="s">
        <v>0</v>
      </c>
      <c r="AU1311" s="1">
        <f t="shared" si="163"/>
        <v>0.20741571234083445</v>
      </c>
      <c r="AV1311" s="1">
        <f t="shared" si="164"/>
        <v>0.1481540802434532</v>
      </c>
      <c r="AW1311" s="1">
        <f t="shared" si="165"/>
        <v>8.8892448146071903E-2</v>
      </c>
    </row>
    <row r="1312" spans="1:49" x14ac:dyDescent="0.2">
      <c r="A1312">
        <v>1310</v>
      </c>
      <c r="B1312" t="s">
        <v>3081</v>
      </c>
      <c r="C1312" t="s">
        <v>3080</v>
      </c>
      <c r="F1312" t="s">
        <v>3079</v>
      </c>
      <c r="G1312" t="s">
        <v>17</v>
      </c>
      <c r="H1312" t="s">
        <v>16</v>
      </c>
      <c r="I1312" t="s">
        <v>3078</v>
      </c>
      <c r="J1312" t="s">
        <v>3077</v>
      </c>
      <c r="K1312" t="s">
        <v>3076</v>
      </c>
      <c r="L1312" t="s">
        <v>3075</v>
      </c>
      <c r="M1312" t="s">
        <v>1026</v>
      </c>
      <c r="N1312">
        <v>8</v>
      </c>
      <c r="O1312" t="s">
        <v>3074</v>
      </c>
      <c r="P1312" t="s">
        <v>3073</v>
      </c>
      <c r="Q1312" t="s">
        <v>3072</v>
      </c>
      <c r="R1312" s="7">
        <v>37987</v>
      </c>
      <c r="S1312" s="8">
        <f t="shared" si="160"/>
        <v>2004</v>
      </c>
      <c r="T1312" s="8">
        <v>2004</v>
      </c>
      <c r="U1312" s="8">
        <f t="shared" si="161"/>
        <v>18</v>
      </c>
      <c r="V1312" s="7">
        <v>37987</v>
      </c>
      <c r="W1312" t="s">
        <v>561</v>
      </c>
      <c r="X1312" s="2">
        <v>1.6519999999999999</v>
      </c>
      <c r="Y1312" s="6">
        <f t="shared" si="166"/>
        <v>4.409919649769093E-2</v>
      </c>
      <c r="AA1312" t="s">
        <v>560</v>
      </c>
      <c r="AB1312">
        <v>17337</v>
      </c>
      <c r="AD1312" t="s">
        <v>6</v>
      </c>
      <c r="AE1312">
        <v>52</v>
      </c>
      <c r="AF1312">
        <v>1</v>
      </c>
      <c r="AH1312" s="9">
        <v>44502</v>
      </c>
      <c r="AI1312" t="s">
        <v>3071</v>
      </c>
      <c r="AJ1312" t="s">
        <v>3070</v>
      </c>
      <c r="AK1312" t="s">
        <v>3069</v>
      </c>
      <c r="AL1312">
        <v>53</v>
      </c>
      <c r="AM1312" s="5">
        <f t="shared" si="162"/>
        <v>2.9444444444444446</v>
      </c>
      <c r="AN1312" s="4">
        <f t="shared" si="167"/>
        <v>4.4595902225587954E-3</v>
      </c>
      <c r="AO1312" s="3"/>
      <c r="AP1312">
        <v>0</v>
      </c>
      <c r="AR1312" t="s">
        <v>1</v>
      </c>
      <c r="AT1312" s="2" t="s">
        <v>0</v>
      </c>
      <c r="AU1312" s="1">
        <f t="shared" si="163"/>
        <v>3.220731461515129</v>
      </c>
      <c r="AV1312" s="1">
        <f t="shared" si="164"/>
        <v>2.4279393360124866</v>
      </c>
      <c r="AW1312" s="1">
        <f t="shared" si="165"/>
        <v>1.6351472105098437</v>
      </c>
    </row>
    <row r="1313" spans="1:49" x14ac:dyDescent="0.2">
      <c r="A1313">
        <v>1311</v>
      </c>
      <c r="B1313" t="s">
        <v>3068</v>
      </c>
      <c r="C1313" t="s">
        <v>3067</v>
      </c>
      <c r="F1313" t="s">
        <v>3066</v>
      </c>
      <c r="G1313" t="s">
        <v>17</v>
      </c>
      <c r="H1313" t="s">
        <v>16</v>
      </c>
      <c r="I1313" t="s">
        <v>3065</v>
      </c>
      <c r="J1313">
        <v>60009839</v>
      </c>
      <c r="K1313" t="s">
        <v>3064</v>
      </c>
      <c r="L1313" t="s">
        <v>3063</v>
      </c>
      <c r="M1313" t="s">
        <v>329</v>
      </c>
      <c r="N1313">
        <v>4</v>
      </c>
      <c r="O1313" t="s">
        <v>3062</v>
      </c>
      <c r="P1313" t="s">
        <v>3061</v>
      </c>
      <c r="Q1313" t="s">
        <v>3060</v>
      </c>
      <c r="R1313" s="7">
        <v>37987</v>
      </c>
      <c r="S1313" s="8">
        <f t="shared" si="160"/>
        <v>2004</v>
      </c>
      <c r="T1313" s="8">
        <v>2004</v>
      </c>
      <c r="U1313" s="8">
        <f t="shared" si="161"/>
        <v>18</v>
      </c>
      <c r="V1313" s="7">
        <v>37987</v>
      </c>
      <c r="W1313" t="s">
        <v>561</v>
      </c>
      <c r="X1313" s="2">
        <v>1.6519999999999999</v>
      </c>
      <c r="Y1313" s="6">
        <f t="shared" si="166"/>
        <v>4.409919649769093E-2</v>
      </c>
      <c r="AA1313" t="s">
        <v>560</v>
      </c>
      <c r="AB1313">
        <v>17337</v>
      </c>
      <c r="AD1313" t="s">
        <v>6</v>
      </c>
      <c r="AE1313">
        <v>52</v>
      </c>
      <c r="AF1313">
        <v>1</v>
      </c>
      <c r="AH1313" t="s">
        <v>3059</v>
      </c>
      <c r="AI1313" t="s">
        <v>3058</v>
      </c>
      <c r="AJ1313" t="s">
        <v>3057</v>
      </c>
      <c r="AK1313" t="s">
        <v>3056</v>
      </c>
      <c r="AL1313">
        <v>5</v>
      </c>
      <c r="AM1313" s="5">
        <f t="shared" si="162"/>
        <v>0.27777777777777779</v>
      </c>
      <c r="AN1313" s="4">
        <f t="shared" si="167"/>
        <v>4.207160587319618E-4</v>
      </c>
      <c r="AO1313" s="3"/>
      <c r="AP1313">
        <v>0</v>
      </c>
      <c r="AR1313" t="s">
        <v>1</v>
      </c>
      <c r="AT1313" s="2" t="s">
        <v>0</v>
      </c>
      <c r="AU1313" s="1">
        <f t="shared" si="163"/>
        <v>3.0995652366003239</v>
      </c>
      <c r="AV1313" s="1">
        <f t="shared" si="164"/>
        <v>2.2259956278211446</v>
      </c>
      <c r="AW1313" s="1">
        <f t="shared" si="165"/>
        <v>1.3524260190419652</v>
      </c>
    </row>
    <row r="1314" spans="1:49" x14ac:dyDescent="0.2">
      <c r="A1314">
        <v>1312</v>
      </c>
      <c r="B1314" t="s">
        <v>3055</v>
      </c>
      <c r="C1314" t="s">
        <v>3054</v>
      </c>
      <c r="F1314" t="s">
        <v>3053</v>
      </c>
      <c r="G1314" t="s">
        <v>17</v>
      </c>
      <c r="H1314" t="s">
        <v>16</v>
      </c>
      <c r="I1314" t="s">
        <v>3052</v>
      </c>
      <c r="J1314" t="s">
        <v>3051</v>
      </c>
      <c r="K1314" t="s">
        <v>3050</v>
      </c>
      <c r="L1314" t="s">
        <v>3049</v>
      </c>
      <c r="M1314" t="s">
        <v>2045</v>
      </c>
      <c r="N1314">
        <v>3</v>
      </c>
      <c r="O1314" t="s">
        <v>3048</v>
      </c>
      <c r="P1314" t="s">
        <v>3047</v>
      </c>
      <c r="Q1314" t="s">
        <v>3046</v>
      </c>
      <c r="R1314" s="7">
        <v>37987</v>
      </c>
      <c r="S1314" s="8">
        <f t="shared" si="160"/>
        <v>2004</v>
      </c>
      <c r="T1314" s="8">
        <v>2004</v>
      </c>
      <c r="U1314" s="8">
        <f t="shared" si="161"/>
        <v>18</v>
      </c>
      <c r="V1314" s="7">
        <v>37987</v>
      </c>
      <c r="W1314" t="s">
        <v>561</v>
      </c>
      <c r="X1314" s="2">
        <v>1.6519999999999999</v>
      </c>
      <c r="Y1314" s="6">
        <f t="shared" si="166"/>
        <v>4.409919649769093E-2</v>
      </c>
      <c r="AA1314" t="s">
        <v>560</v>
      </c>
      <c r="AB1314">
        <v>17337</v>
      </c>
      <c r="AD1314" t="s">
        <v>6</v>
      </c>
      <c r="AE1314">
        <v>52</v>
      </c>
      <c r="AF1314">
        <v>1</v>
      </c>
      <c r="AH1314" t="s">
        <v>3045</v>
      </c>
      <c r="AI1314" t="s">
        <v>3044</v>
      </c>
      <c r="AJ1314" t="s">
        <v>3043</v>
      </c>
      <c r="AK1314" t="s">
        <v>3042</v>
      </c>
      <c r="AL1314">
        <v>37</v>
      </c>
      <c r="AM1314" s="5">
        <f t="shared" si="162"/>
        <v>2.0555555555555554</v>
      </c>
      <c r="AN1314" s="4">
        <f t="shared" si="167"/>
        <v>3.113298834616517E-3</v>
      </c>
      <c r="AO1314" s="3"/>
      <c r="AP1314">
        <v>0</v>
      </c>
      <c r="AR1314" t="s">
        <v>1</v>
      </c>
      <c r="AT1314" s="2" t="s">
        <v>0</v>
      </c>
      <c r="AU1314" s="1">
        <f t="shared" si="163"/>
        <v>3.1803427198768608</v>
      </c>
      <c r="AV1314" s="1">
        <f t="shared" si="164"/>
        <v>2.3606247666153721</v>
      </c>
      <c r="AW1314" s="1">
        <f t="shared" si="165"/>
        <v>1.5409068133538839</v>
      </c>
    </row>
    <row r="1315" spans="1:49" x14ac:dyDescent="0.2">
      <c r="A1315">
        <v>1313</v>
      </c>
      <c r="B1315" t="s">
        <v>3041</v>
      </c>
      <c r="C1315" t="s">
        <v>3040</v>
      </c>
      <c r="F1315" t="s">
        <v>3039</v>
      </c>
      <c r="G1315" t="s">
        <v>17</v>
      </c>
      <c r="H1315" t="s">
        <v>16</v>
      </c>
      <c r="I1315" t="s">
        <v>3038</v>
      </c>
      <c r="J1315">
        <v>60019106</v>
      </c>
      <c r="K1315" t="s">
        <v>3037</v>
      </c>
      <c r="L1315" t="s">
        <v>3036</v>
      </c>
      <c r="M1315" t="s">
        <v>1288</v>
      </c>
      <c r="N1315">
        <v>2</v>
      </c>
      <c r="O1315" t="s">
        <v>3035</v>
      </c>
      <c r="P1315" t="s">
        <v>3034</v>
      </c>
      <c r="Q1315" t="s">
        <v>3033</v>
      </c>
      <c r="R1315" s="7">
        <v>37987</v>
      </c>
      <c r="S1315" s="8">
        <f t="shared" si="160"/>
        <v>2004</v>
      </c>
      <c r="T1315" s="8">
        <v>2004</v>
      </c>
      <c r="U1315" s="8">
        <f t="shared" si="161"/>
        <v>18</v>
      </c>
      <c r="V1315" s="7">
        <v>37987</v>
      </c>
      <c r="W1315" t="s">
        <v>561</v>
      </c>
      <c r="X1315" s="2">
        <v>1.6519999999999999</v>
      </c>
      <c r="Y1315" s="6">
        <f t="shared" si="166"/>
        <v>4.409919649769093E-2</v>
      </c>
      <c r="AA1315" t="s">
        <v>560</v>
      </c>
      <c r="AB1315">
        <v>17337</v>
      </c>
      <c r="AD1315" t="s">
        <v>6</v>
      </c>
      <c r="AE1315">
        <v>52</v>
      </c>
      <c r="AF1315">
        <v>1</v>
      </c>
      <c r="AH1315" t="s">
        <v>3032</v>
      </c>
      <c r="AI1315" t="s">
        <v>3031</v>
      </c>
      <c r="AJ1315" t="s">
        <v>3030</v>
      </c>
      <c r="AK1315" t="s">
        <v>3029</v>
      </c>
      <c r="AL1315">
        <v>25</v>
      </c>
      <c r="AM1315" s="5">
        <f t="shared" si="162"/>
        <v>1.3888888888888888</v>
      </c>
      <c r="AN1315" s="4">
        <f t="shared" si="167"/>
        <v>2.103580293659809E-3</v>
      </c>
      <c r="AO1315" s="3"/>
      <c r="AP1315">
        <v>0</v>
      </c>
      <c r="AR1315" t="s">
        <v>1</v>
      </c>
      <c r="AT1315" s="2" t="s">
        <v>0</v>
      </c>
      <c r="AU1315" s="1">
        <f t="shared" si="163"/>
        <v>3.150051163648159</v>
      </c>
      <c r="AV1315" s="1">
        <f t="shared" si="164"/>
        <v>2.3101388395675366</v>
      </c>
      <c r="AW1315" s="1">
        <f t="shared" si="165"/>
        <v>1.4702265154869145</v>
      </c>
    </row>
    <row r="1316" spans="1:49" x14ac:dyDescent="0.2">
      <c r="A1316">
        <v>1314</v>
      </c>
      <c r="B1316" t="s">
        <v>3028</v>
      </c>
      <c r="C1316" t="s">
        <v>3027</v>
      </c>
      <c r="F1316" t="s">
        <v>3026</v>
      </c>
      <c r="G1316" t="s">
        <v>17</v>
      </c>
      <c r="H1316" t="s">
        <v>16</v>
      </c>
      <c r="I1316" t="s">
        <v>3025</v>
      </c>
      <c r="J1316">
        <v>60025778</v>
      </c>
      <c r="K1316" t="s">
        <v>3024</v>
      </c>
      <c r="L1316" t="s">
        <v>3023</v>
      </c>
      <c r="M1316" t="s">
        <v>120</v>
      </c>
      <c r="N1316">
        <v>2</v>
      </c>
      <c r="O1316" t="s">
        <v>3022</v>
      </c>
      <c r="P1316" t="s">
        <v>3021</v>
      </c>
      <c r="Q1316" t="s">
        <v>3020</v>
      </c>
      <c r="R1316" s="7">
        <v>37987</v>
      </c>
      <c r="S1316" s="8">
        <f t="shared" si="160"/>
        <v>2004</v>
      </c>
      <c r="T1316" s="8">
        <v>2004</v>
      </c>
      <c r="U1316" s="8">
        <f t="shared" si="161"/>
        <v>18</v>
      </c>
      <c r="V1316" s="7">
        <v>37987</v>
      </c>
      <c r="W1316" t="s">
        <v>561</v>
      </c>
      <c r="X1316" s="2">
        <v>1.6519999999999999</v>
      </c>
      <c r="Y1316" s="6">
        <f t="shared" si="166"/>
        <v>4.409919649769093E-2</v>
      </c>
      <c r="AA1316" t="s">
        <v>560</v>
      </c>
      <c r="AB1316">
        <v>17337</v>
      </c>
      <c r="AD1316" t="s">
        <v>6</v>
      </c>
      <c r="AE1316">
        <v>52</v>
      </c>
      <c r="AF1316">
        <v>1</v>
      </c>
      <c r="AH1316" t="s">
        <v>3019</v>
      </c>
      <c r="AI1316" t="s">
        <v>3018</v>
      </c>
      <c r="AJ1316" t="s">
        <v>3017</v>
      </c>
      <c r="AK1316" t="s">
        <v>3016</v>
      </c>
      <c r="AL1316">
        <v>12</v>
      </c>
      <c r="AM1316" s="5">
        <f t="shared" si="162"/>
        <v>0.66666666666666663</v>
      </c>
      <c r="AN1316" s="4">
        <f t="shared" si="167"/>
        <v>1.0097185409567082E-3</v>
      </c>
      <c r="AO1316" s="3"/>
      <c r="AP1316">
        <v>0</v>
      </c>
      <c r="AQ1316" t="s">
        <v>55</v>
      </c>
      <c r="AR1316" t="s">
        <v>3015</v>
      </c>
      <c r="AS1316" t="s">
        <v>53</v>
      </c>
      <c r="AT1316" s="2" t="s">
        <v>0</v>
      </c>
      <c r="AU1316" s="1">
        <f t="shared" si="163"/>
        <v>3.1172353110670663</v>
      </c>
      <c r="AV1316" s="1">
        <f t="shared" si="164"/>
        <v>2.2554457519323821</v>
      </c>
      <c r="AW1316" s="1">
        <f t="shared" si="165"/>
        <v>1.3936561927976974</v>
      </c>
    </row>
    <row r="1317" spans="1:49" x14ac:dyDescent="0.2">
      <c r="A1317">
        <v>1315</v>
      </c>
      <c r="B1317" t="s">
        <v>3014</v>
      </c>
      <c r="C1317" t="s">
        <v>3013</v>
      </c>
      <c r="F1317" t="s">
        <v>3012</v>
      </c>
      <c r="G1317" t="s">
        <v>17</v>
      </c>
      <c r="H1317" t="s">
        <v>16</v>
      </c>
      <c r="I1317" t="s">
        <v>3011</v>
      </c>
      <c r="J1317">
        <v>60006288</v>
      </c>
      <c r="K1317" t="s">
        <v>3010</v>
      </c>
      <c r="L1317" t="s">
        <v>3009</v>
      </c>
      <c r="M1317" t="s">
        <v>3008</v>
      </c>
      <c r="N1317">
        <v>3</v>
      </c>
      <c r="O1317" t="s">
        <v>3007</v>
      </c>
      <c r="P1317" t="s">
        <v>3006</v>
      </c>
      <c r="Q1317" t="s">
        <v>3005</v>
      </c>
      <c r="R1317" s="7">
        <v>37987</v>
      </c>
      <c r="S1317" s="8">
        <f t="shared" si="160"/>
        <v>2004</v>
      </c>
      <c r="T1317" s="8">
        <v>2004</v>
      </c>
      <c r="U1317" s="8">
        <f t="shared" si="161"/>
        <v>18</v>
      </c>
      <c r="V1317" s="7">
        <v>37987</v>
      </c>
      <c r="W1317" t="s">
        <v>561</v>
      </c>
      <c r="X1317" s="2">
        <v>1.6519999999999999</v>
      </c>
      <c r="Y1317" s="6">
        <f t="shared" si="166"/>
        <v>4.409919649769093E-2</v>
      </c>
      <c r="AA1317" t="s">
        <v>560</v>
      </c>
      <c r="AB1317">
        <v>17337</v>
      </c>
      <c r="AD1317" t="s">
        <v>6</v>
      </c>
      <c r="AE1317">
        <v>52</v>
      </c>
      <c r="AF1317">
        <v>1</v>
      </c>
      <c r="AH1317" t="s">
        <v>3004</v>
      </c>
      <c r="AI1317" t="s">
        <v>3003</v>
      </c>
      <c r="AJ1317" t="s">
        <v>3002</v>
      </c>
      <c r="AK1317" t="s">
        <v>3001</v>
      </c>
      <c r="AL1317">
        <v>36</v>
      </c>
      <c r="AM1317" s="5">
        <f t="shared" si="162"/>
        <v>2</v>
      </c>
      <c r="AN1317" s="4">
        <f t="shared" si="167"/>
        <v>3.0291556228701248E-3</v>
      </c>
      <c r="AO1317" s="3"/>
      <c r="AP1317">
        <v>0</v>
      </c>
      <c r="AQ1317" t="s">
        <v>3000</v>
      </c>
      <c r="AR1317" t="s">
        <v>2999</v>
      </c>
      <c r="AS1317" t="s">
        <v>2998</v>
      </c>
      <c r="AT1317" s="2" t="s">
        <v>0</v>
      </c>
      <c r="AU1317" s="1">
        <f t="shared" si="163"/>
        <v>3.1778184235244686</v>
      </c>
      <c r="AV1317" s="1">
        <f t="shared" si="164"/>
        <v>2.3564176060280526</v>
      </c>
      <c r="AW1317" s="1">
        <f t="shared" si="165"/>
        <v>1.5350167885316366</v>
      </c>
    </row>
    <row r="1318" spans="1:49" x14ac:dyDescent="0.2">
      <c r="A1318">
        <v>1316</v>
      </c>
      <c r="B1318" t="s">
        <v>2997</v>
      </c>
      <c r="C1318" t="s">
        <v>2996</v>
      </c>
      <c r="F1318" t="s">
        <v>2995</v>
      </c>
      <c r="G1318" t="s">
        <v>17</v>
      </c>
      <c r="H1318" t="s">
        <v>16</v>
      </c>
      <c r="I1318" t="s">
        <v>2994</v>
      </c>
      <c r="J1318" t="s">
        <v>2993</v>
      </c>
      <c r="K1318" t="s">
        <v>2992</v>
      </c>
      <c r="L1318" t="s">
        <v>2991</v>
      </c>
      <c r="M1318" t="s">
        <v>1363</v>
      </c>
      <c r="N1318">
        <v>4</v>
      </c>
      <c r="O1318" t="s">
        <v>2990</v>
      </c>
      <c r="P1318" t="s">
        <v>2989</v>
      </c>
      <c r="Q1318" t="s">
        <v>2988</v>
      </c>
      <c r="R1318" s="7">
        <v>37987</v>
      </c>
      <c r="S1318" s="8">
        <f t="shared" si="160"/>
        <v>2004</v>
      </c>
      <c r="T1318" s="8">
        <v>2004</v>
      </c>
      <c r="U1318" s="8">
        <f t="shared" si="161"/>
        <v>18</v>
      </c>
      <c r="V1318" s="7">
        <v>37987</v>
      </c>
      <c r="W1318" t="s">
        <v>561</v>
      </c>
      <c r="X1318" s="2">
        <v>1.6519999999999999</v>
      </c>
      <c r="Y1318" s="6">
        <f t="shared" si="166"/>
        <v>4.409919649769093E-2</v>
      </c>
      <c r="AA1318" t="s">
        <v>560</v>
      </c>
      <c r="AB1318">
        <v>17337</v>
      </c>
      <c r="AD1318" t="s">
        <v>6</v>
      </c>
      <c r="AE1318">
        <v>52</v>
      </c>
      <c r="AF1318">
        <v>1</v>
      </c>
      <c r="AH1318" t="s">
        <v>2987</v>
      </c>
      <c r="AI1318" t="s">
        <v>2986</v>
      </c>
      <c r="AJ1318" t="s">
        <v>2985</v>
      </c>
      <c r="AK1318" t="s">
        <v>2984</v>
      </c>
      <c r="AL1318">
        <v>26</v>
      </c>
      <c r="AM1318" s="5">
        <f t="shared" si="162"/>
        <v>1.4444444444444444</v>
      </c>
      <c r="AN1318" s="4">
        <f t="shared" si="167"/>
        <v>2.1877235054062012E-3</v>
      </c>
      <c r="AO1318" s="3"/>
      <c r="AP1318">
        <v>0</v>
      </c>
      <c r="AQ1318" t="s">
        <v>1659</v>
      </c>
      <c r="AR1318" t="s">
        <v>1</v>
      </c>
      <c r="AS1318" t="s">
        <v>1658</v>
      </c>
      <c r="AT1318" s="2" t="s">
        <v>0</v>
      </c>
      <c r="AU1318" s="1">
        <f t="shared" si="163"/>
        <v>3.1525754600005516</v>
      </c>
      <c r="AV1318" s="1">
        <f t="shared" si="164"/>
        <v>2.3143460001548566</v>
      </c>
      <c r="AW1318" s="1">
        <f t="shared" si="165"/>
        <v>1.4761165403091618</v>
      </c>
    </row>
    <row r="1319" spans="1:49" x14ac:dyDescent="0.2">
      <c r="A1319">
        <v>1317</v>
      </c>
      <c r="B1319" t="s">
        <v>2983</v>
      </c>
      <c r="C1319" t="s">
        <v>2982</v>
      </c>
      <c r="F1319" t="s">
        <v>2981</v>
      </c>
      <c r="G1319" t="s">
        <v>17</v>
      </c>
      <c r="H1319" t="s">
        <v>16</v>
      </c>
      <c r="I1319" t="s">
        <v>2980</v>
      </c>
      <c r="J1319">
        <v>60006832</v>
      </c>
      <c r="K1319" t="s">
        <v>2187</v>
      </c>
      <c r="L1319" t="s">
        <v>2186</v>
      </c>
      <c r="M1319" t="s">
        <v>120</v>
      </c>
      <c r="N1319">
        <v>2</v>
      </c>
      <c r="O1319" t="s">
        <v>2979</v>
      </c>
      <c r="P1319" t="s">
        <v>2978</v>
      </c>
      <c r="Q1319" t="s">
        <v>2183</v>
      </c>
      <c r="R1319" s="7">
        <v>37987</v>
      </c>
      <c r="S1319" s="8">
        <f t="shared" ref="S1319:S1382" si="168">YEAR(R1319)</f>
        <v>2004</v>
      </c>
      <c r="T1319" s="8">
        <v>2004</v>
      </c>
      <c r="U1319" s="8">
        <f t="shared" ref="U1319:U1382" si="169">2022-T1319</f>
        <v>18</v>
      </c>
      <c r="V1319" s="7">
        <v>37987</v>
      </c>
      <c r="W1319" t="s">
        <v>561</v>
      </c>
      <c r="X1319" s="2">
        <v>1.6519999999999999</v>
      </c>
      <c r="Y1319" s="6">
        <f t="shared" si="166"/>
        <v>4.409919649769093E-2</v>
      </c>
      <c r="AA1319" t="s">
        <v>560</v>
      </c>
      <c r="AB1319">
        <v>17337</v>
      </c>
      <c r="AD1319" t="s">
        <v>6</v>
      </c>
      <c r="AE1319">
        <v>52</v>
      </c>
      <c r="AF1319">
        <v>1</v>
      </c>
      <c r="AH1319" t="s">
        <v>2977</v>
      </c>
      <c r="AI1319" t="s">
        <v>2976</v>
      </c>
      <c r="AJ1319" t="s">
        <v>2975</v>
      </c>
      <c r="AK1319" t="s">
        <v>2974</v>
      </c>
      <c r="AL1319">
        <v>132</v>
      </c>
      <c r="AM1319" s="5">
        <f t="shared" ref="AM1319:AM1382" si="170">AL1319/U1319</f>
        <v>7.333333333333333</v>
      </c>
      <c r="AN1319" s="4">
        <f t="shared" si="167"/>
        <v>1.1106903950523791E-2</v>
      </c>
      <c r="AO1319" s="3"/>
      <c r="AP1319">
        <v>0</v>
      </c>
      <c r="AQ1319" t="s">
        <v>55</v>
      </c>
      <c r="AR1319" t="s">
        <v>2973</v>
      </c>
      <c r="AS1319" t="s">
        <v>53</v>
      </c>
      <c r="AT1319" s="2" t="s">
        <v>0</v>
      </c>
      <c r="AU1319" s="1">
        <f t="shared" ref="AU1319:AU1382" si="171">(Y1319*0.7+AN1319*0.3)*100</f>
        <v>3.4201508733540789</v>
      </c>
      <c r="AV1319" s="1">
        <f t="shared" ref="AV1319:AV1382" si="172">(Y1319*0.5+AN1319*0.5)*100</f>
        <v>2.7603050224107362</v>
      </c>
      <c r="AW1319" s="1">
        <f t="shared" ref="AW1319:AW1382" si="173">(Y1319*0.3+AN1319*0.7)*100</f>
        <v>2.100459171467393</v>
      </c>
    </row>
    <row r="1320" spans="1:49" x14ac:dyDescent="0.2">
      <c r="A1320">
        <v>1318</v>
      </c>
      <c r="B1320" t="s">
        <v>2972</v>
      </c>
      <c r="C1320" t="s">
        <v>2971</v>
      </c>
      <c r="F1320" t="s">
        <v>2970</v>
      </c>
      <c r="G1320" t="s">
        <v>17</v>
      </c>
      <c r="H1320" t="s">
        <v>16</v>
      </c>
      <c r="I1320" t="s">
        <v>2969</v>
      </c>
      <c r="J1320" t="s">
        <v>2968</v>
      </c>
      <c r="K1320" t="s">
        <v>2967</v>
      </c>
      <c r="L1320" t="s">
        <v>2966</v>
      </c>
      <c r="M1320" t="s">
        <v>2965</v>
      </c>
      <c r="N1320">
        <v>3</v>
      </c>
      <c r="O1320" t="s">
        <v>2964</v>
      </c>
      <c r="P1320" t="s">
        <v>2963</v>
      </c>
      <c r="Q1320" t="s">
        <v>2962</v>
      </c>
      <c r="R1320" s="7">
        <v>37987</v>
      </c>
      <c r="S1320" s="8">
        <f t="shared" si="168"/>
        <v>2004</v>
      </c>
      <c r="T1320" s="8">
        <v>2004</v>
      </c>
      <c r="U1320" s="8">
        <f t="shared" si="169"/>
        <v>18</v>
      </c>
      <c r="V1320" s="7">
        <v>37987</v>
      </c>
      <c r="W1320" t="s">
        <v>561</v>
      </c>
      <c r="X1320" s="2">
        <v>1.6519999999999999</v>
      </c>
      <c r="Y1320" s="6">
        <f t="shared" si="166"/>
        <v>4.409919649769093E-2</v>
      </c>
      <c r="AA1320" t="s">
        <v>560</v>
      </c>
      <c r="AB1320">
        <v>17337</v>
      </c>
      <c r="AD1320" t="s">
        <v>6</v>
      </c>
      <c r="AE1320">
        <v>52</v>
      </c>
      <c r="AF1320">
        <v>1</v>
      </c>
      <c r="AH1320" t="s">
        <v>2961</v>
      </c>
      <c r="AI1320" t="s">
        <v>2960</v>
      </c>
      <c r="AJ1320" t="s">
        <v>2959</v>
      </c>
      <c r="AK1320" t="s">
        <v>2958</v>
      </c>
      <c r="AL1320">
        <v>18</v>
      </c>
      <c r="AM1320" s="5">
        <f t="shared" si="170"/>
        <v>1</v>
      </c>
      <c r="AN1320" s="4">
        <f t="shared" si="167"/>
        <v>1.5145778114350624E-3</v>
      </c>
      <c r="AO1320" s="3"/>
      <c r="AP1320">
        <v>0</v>
      </c>
      <c r="AQ1320" t="s">
        <v>1188</v>
      </c>
      <c r="AR1320">
        <v>60071020</v>
      </c>
      <c r="AS1320" t="s">
        <v>1187</v>
      </c>
      <c r="AT1320" s="2" t="s">
        <v>0</v>
      </c>
      <c r="AU1320" s="1">
        <f t="shared" si="171"/>
        <v>3.132381089181417</v>
      </c>
      <c r="AV1320" s="1">
        <f t="shared" si="172"/>
        <v>2.2806887154562996</v>
      </c>
      <c r="AW1320" s="1">
        <f t="shared" si="173"/>
        <v>1.4289963417311822</v>
      </c>
    </row>
    <row r="1321" spans="1:49" x14ac:dyDescent="0.2">
      <c r="A1321">
        <v>1319</v>
      </c>
      <c r="B1321" t="s">
        <v>2957</v>
      </c>
      <c r="C1321" t="s">
        <v>2956</v>
      </c>
      <c r="F1321" t="s">
        <v>2955</v>
      </c>
      <c r="G1321" t="s">
        <v>17</v>
      </c>
      <c r="H1321" t="s">
        <v>16</v>
      </c>
      <c r="I1321" t="s">
        <v>2954</v>
      </c>
      <c r="J1321">
        <v>60005429</v>
      </c>
      <c r="K1321" t="s">
        <v>2217</v>
      </c>
      <c r="L1321" t="s">
        <v>137</v>
      </c>
      <c r="M1321" t="s">
        <v>136</v>
      </c>
      <c r="N1321">
        <v>2</v>
      </c>
      <c r="O1321" t="s">
        <v>2953</v>
      </c>
      <c r="P1321" t="s">
        <v>2952</v>
      </c>
      <c r="Q1321" t="s">
        <v>2214</v>
      </c>
      <c r="R1321" s="7">
        <v>37987</v>
      </c>
      <c r="S1321" s="8">
        <f t="shared" si="168"/>
        <v>2004</v>
      </c>
      <c r="T1321" s="8">
        <v>2004</v>
      </c>
      <c r="U1321" s="8">
        <f t="shared" si="169"/>
        <v>18</v>
      </c>
      <c r="V1321" s="7">
        <v>37987</v>
      </c>
      <c r="W1321" t="s">
        <v>561</v>
      </c>
      <c r="X1321" s="2">
        <v>1.6519999999999999</v>
      </c>
      <c r="Y1321" s="6">
        <f t="shared" si="166"/>
        <v>4.409919649769093E-2</v>
      </c>
      <c r="AA1321" t="s">
        <v>560</v>
      </c>
      <c r="AB1321">
        <v>17337</v>
      </c>
      <c r="AD1321" t="s">
        <v>6</v>
      </c>
      <c r="AE1321">
        <v>52</v>
      </c>
      <c r="AF1321">
        <v>1</v>
      </c>
      <c r="AH1321" t="s">
        <v>2951</v>
      </c>
      <c r="AI1321" t="s">
        <v>2950</v>
      </c>
      <c r="AJ1321" t="s">
        <v>2949</v>
      </c>
      <c r="AK1321" t="s">
        <v>2948</v>
      </c>
      <c r="AL1321">
        <v>21</v>
      </c>
      <c r="AM1321" s="5">
        <f t="shared" si="170"/>
        <v>1.1666666666666667</v>
      </c>
      <c r="AN1321" s="4">
        <f t="shared" si="167"/>
        <v>1.7670074466742396E-3</v>
      </c>
      <c r="AO1321" s="3"/>
      <c r="AP1321">
        <v>0</v>
      </c>
      <c r="AQ1321" t="s">
        <v>2947</v>
      </c>
      <c r="AR1321" t="s">
        <v>2946</v>
      </c>
      <c r="AS1321" t="s">
        <v>2945</v>
      </c>
      <c r="AT1321" s="2" t="s">
        <v>0</v>
      </c>
      <c r="AU1321" s="1">
        <f t="shared" si="171"/>
        <v>3.1399539782385926</v>
      </c>
      <c r="AV1321" s="1">
        <f t="shared" si="172"/>
        <v>2.2933101972182586</v>
      </c>
      <c r="AW1321" s="1">
        <f t="shared" si="173"/>
        <v>1.4466664161979246</v>
      </c>
    </row>
    <row r="1322" spans="1:49" x14ac:dyDescent="0.2">
      <c r="A1322">
        <v>1320</v>
      </c>
      <c r="B1322" t="s">
        <v>2944</v>
      </c>
      <c r="C1322" t="s">
        <v>2943</v>
      </c>
      <c r="F1322" t="s">
        <v>2942</v>
      </c>
      <c r="G1322" t="s">
        <v>17</v>
      </c>
      <c r="H1322" t="s">
        <v>16</v>
      </c>
      <c r="I1322" t="s">
        <v>2941</v>
      </c>
      <c r="J1322" t="s">
        <v>2940</v>
      </c>
      <c r="K1322" t="s">
        <v>2939</v>
      </c>
      <c r="L1322" t="s">
        <v>2938</v>
      </c>
      <c r="M1322" t="s">
        <v>2937</v>
      </c>
      <c r="N1322">
        <v>3</v>
      </c>
      <c r="O1322" t="s">
        <v>2936</v>
      </c>
      <c r="P1322" t="s">
        <v>2935</v>
      </c>
      <c r="Q1322" t="s">
        <v>2934</v>
      </c>
      <c r="R1322" s="7">
        <v>37987</v>
      </c>
      <c r="S1322" s="8">
        <f t="shared" si="168"/>
        <v>2004</v>
      </c>
      <c r="T1322" s="8">
        <v>2004</v>
      </c>
      <c r="U1322" s="8">
        <f t="shared" si="169"/>
        <v>18</v>
      </c>
      <c r="V1322" s="7">
        <v>37987</v>
      </c>
      <c r="W1322" t="s">
        <v>561</v>
      </c>
      <c r="X1322" s="2">
        <v>1.6519999999999999</v>
      </c>
      <c r="Y1322" s="6">
        <f t="shared" si="166"/>
        <v>4.409919649769093E-2</v>
      </c>
      <c r="AA1322" t="s">
        <v>560</v>
      </c>
      <c r="AB1322">
        <v>17337</v>
      </c>
      <c r="AD1322" t="s">
        <v>6</v>
      </c>
      <c r="AE1322">
        <v>52</v>
      </c>
      <c r="AF1322">
        <v>1</v>
      </c>
      <c r="AH1322" t="s">
        <v>2933</v>
      </c>
      <c r="AI1322" t="s">
        <v>2932</v>
      </c>
      <c r="AJ1322" t="s">
        <v>2931</v>
      </c>
      <c r="AK1322" t="s">
        <v>2930</v>
      </c>
      <c r="AL1322">
        <v>70</v>
      </c>
      <c r="AM1322" s="5">
        <f t="shared" si="170"/>
        <v>3.8888888888888888</v>
      </c>
      <c r="AN1322" s="4">
        <f t="shared" si="167"/>
        <v>5.8900248222474652E-3</v>
      </c>
      <c r="AO1322" s="3"/>
      <c r="AP1322">
        <v>0</v>
      </c>
      <c r="AQ1322" t="s">
        <v>2929</v>
      </c>
      <c r="AR1322" t="s">
        <v>2928</v>
      </c>
      <c r="AS1322" t="s">
        <v>2927</v>
      </c>
      <c r="AT1322" s="2" t="s">
        <v>0</v>
      </c>
      <c r="AU1322" s="1">
        <f t="shared" si="171"/>
        <v>3.2636444995057889</v>
      </c>
      <c r="AV1322" s="1">
        <f t="shared" si="172"/>
        <v>2.4994610659969196</v>
      </c>
      <c r="AW1322" s="1">
        <f t="shared" si="173"/>
        <v>1.7352776324880506</v>
      </c>
    </row>
    <row r="1323" spans="1:49" x14ac:dyDescent="0.2">
      <c r="A1323">
        <v>1321</v>
      </c>
      <c r="B1323" t="s">
        <v>2926</v>
      </c>
      <c r="C1323" t="s">
        <v>2925</v>
      </c>
      <c r="F1323" t="s">
        <v>2924</v>
      </c>
      <c r="G1323" t="s">
        <v>17</v>
      </c>
      <c r="H1323" t="s">
        <v>16</v>
      </c>
      <c r="I1323" t="s">
        <v>2923</v>
      </c>
      <c r="J1323">
        <v>60015150</v>
      </c>
      <c r="K1323" t="s">
        <v>2922</v>
      </c>
      <c r="L1323" t="s">
        <v>1680</v>
      </c>
      <c r="M1323" t="s">
        <v>1679</v>
      </c>
      <c r="N1323">
        <v>2</v>
      </c>
      <c r="O1323" t="s">
        <v>2921</v>
      </c>
      <c r="P1323" t="s">
        <v>2920</v>
      </c>
      <c r="Q1323" t="s">
        <v>2919</v>
      </c>
      <c r="R1323" s="7">
        <v>37987</v>
      </c>
      <c r="S1323" s="8">
        <f t="shared" si="168"/>
        <v>2004</v>
      </c>
      <c r="T1323" s="8">
        <v>2004</v>
      </c>
      <c r="U1323" s="8">
        <f t="shared" si="169"/>
        <v>18</v>
      </c>
      <c r="V1323" s="7">
        <v>37987</v>
      </c>
      <c r="W1323" t="s">
        <v>561</v>
      </c>
      <c r="X1323" s="2">
        <v>1.6519999999999999</v>
      </c>
      <c r="Y1323" s="6">
        <f t="shared" si="166"/>
        <v>4.409919649769093E-2</v>
      </c>
      <c r="AA1323" t="s">
        <v>560</v>
      </c>
      <c r="AB1323">
        <v>17337</v>
      </c>
      <c r="AD1323" t="s">
        <v>6</v>
      </c>
      <c r="AE1323">
        <v>52</v>
      </c>
      <c r="AF1323">
        <v>1</v>
      </c>
      <c r="AH1323" t="s">
        <v>2918</v>
      </c>
      <c r="AI1323" t="s">
        <v>2917</v>
      </c>
      <c r="AJ1323" t="s">
        <v>2916</v>
      </c>
      <c r="AK1323" t="s">
        <v>2915</v>
      </c>
      <c r="AL1323">
        <v>22</v>
      </c>
      <c r="AM1323" s="5">
        <f t="shared" si="170"/>
        <v>1.2222222222222223</v>
      </c>
      <c r="AN1323" s="4">
        <f t="shared" si="167"/>
        <v>1.851150658420632E-3</v>
      </c>
      <c r="AO1323" s="3"/>
      <c r="AP1323">
        <v>0</v>
      </c>
      <c r="AQ1323" t="s">
        <v>2914</v>
      </c>
      <c r="AR1323" t="s">
        <v>2913</v>
      </c>
      <c r="AS1323" t="s">
        <v>2912</v>
      </c>
      <c r="AT1323" s="2" t="s">
        <v>0</v>
      </c>
      <c r="AU1323" s="1">
        <f t="shared" si="171"/>
        <v>3.1424782745909838</v>
      </c>
      <c r="AV1323" s="1">
        <f t="shared" si="172"/>
        <v>2.2975173578055781</v>
      </c>
      <c r="AW1323" s="1">
        <f t="shared" si="173"/>
        <v>1.4525564410201721</v>
      </c>
    </row>
    <row r="1324" spans="1:49" x14ac:dyDescent="0.2">
      <c r="A1324">
        <v>1322</v>
      </c>
      <c r="B1324" t="s">
        <v>2911</v>
      </c>
      <c r="C1324" t="s">
        <v>2910</v>
      </c>
      <c r="F1324" t="s">
        <v>2909</v>
      </c>
      <c r="G1324" t="s">
        <v>17</v>
      </c>
      <c r="H1324" t="s">
        <v>16</v>
      </c>
      <c r="I1324" t="s">
        <v>2908</v>
      </c>
      <c r="J1324">
        <v>100926212</v>
      </c>
      <c r="K1324" t="s">
        <v>2907</v>
      </c>
      <c r="L1324" t="s">
        <v>735</v>
      </c>
      <c r="M1324" t="s">
        <v>565</v>
      </c>
      <c r="N1324">
        <v>2</v>
      </c>
      <c r="O1324" t="s">
        <v>2906</v>
      </c>
      <c r="P1324" t="s">
        <v>2905</v>
      </c>
      <c r="Q1324" t="s">
        <v>2904</v>
      </c>
      <c r="R1324" s="7">
        <v>37987</v>
      </c>
      <c r="S1324" s="8">
        <f t="shared" si="168"/>
        <v>2004</v>
      </c>
      <c r="T1324" s="8">
        <v>2004</v>
      </c>
      <c r="U1324" s="8">
        <f t="shared" si="169"/>
        <v>18</v>
      </c>
      <c r="V1324" s="7">
        <v>37987</v>
      </c>
      <c r="W1324" t="s">
        <v>561</v>
      </c>
      <c r="X1324" s="2">
        <v>1.6519999999999999</v>
      </c>
      <c r="Y1324" s="6">
        <f t="shared" si="166"/>
        <v>4.409919649769093E-2</v>
      </c>
      <c r="AA1324" t="s">
        <v>560</v>
      </c>
      <c r="AB1324">
        <v>17337</v>
      </c>
      <c r="AD1324" t="s">
        <v>6</v>
      </c>
      <c r="AE1324">
        <v>52</v>
      </c>
      <c r="AF1324">
        <v>1</v>
      </c>
      <c r="AH1324" t="s">
        <v>2903</v>
      </c>
      <c r="AI1324" t="s">
        <v>2902</v>
      </c>
      <c r="AJ1324" t="s">
        <v>2901</v>
      </c>
      <c r="AK1324" t="s">
        <v>2900</v>
      </c>
      <c r="AL1324">
        <v>29</v>
      </c>
      <c r="AM1324" s="5">
        <f t="shared" si="170"/>
        <v>1.6111111111111112</v>
      </c>
      <c r="AN1324" s="4">
        <f t="shared" si="167"/>
        <v>2.4401531406453786E-3</v>
      </c>
      <c r="AO1324" s="3"/>
      <c r="AP1324">
        <v>0</v>
      </c>
      <c r="AQ1324" t="s">
        <v>2899</v>
      </c>
      <c r="AR1324">
        <v>14750344</v>
      </c>
      <c r="AS1324" t="s">
        <v>2898</v>
      </c>
      <c r="AT1324" s="2" t="s">
        <v>0</v>
      </c>
      <c r="AU1324" s="1">
        <f t="shared" si="171"/>
        <v>3.1601483490577267</v>
      </c>
      <c r="AV1324" s="1">
        <f t="shared" si="172"/>
        <v>2.3269674819168156</v>
      </c>
      <c r="AW1324" s="1">
        <f t="shared" si="173"/>
        <v>1.4937866147759042</v>
      </c>
    </row>
    <row r="1325" spans="1:49" x14ac:dyDescent="0.2">
      <c r="A1325">
        <v>1323</v>
      </c>
      <c r="B1325" t="s">
        <v>2897</v>
      </c>
      <c r="C1325" t="s">
        <v>2896</v>
      </c>
      <c r="F1325" t="s">
        <v>2895</v>
      </c>
      <c r="G1325" t="s">
        <v>17</v>
      </c>
      <c r="H1325" t="s">
        <v>16</v>
      </c>
      <c r="I1325" t="s">
        <v>2894</v>
      </c>
      <c r="J1325" t="s">
        <v>2893</v>
      </c>
      <c r="K1325" t="s">
        <v>2892</v>
      </c>
      <c r="L1325" t="s">
        <v>2891</v>
      </c>
      <c r="M1325" t="s">
        <v>394</v>
      </c>
      <c r="N1325">
        <v>3</v>
      </c>
      <c r="O1325" t="s">
        <v>2890</v>
      </c>
      <c r="P1325" t="s">
        <v>2889</v>
      </c>
      <c r="Q1325" t="s">
        <v>2888</v>
      </c>
      <c r="R1325" s="7">
        <v>37987</v>
      </c>
      <c r="S1325" s="8">
        <f t="shared" si="168"/>
        <v>2004</v>
      </c>
      <c r="T1325" s="8">
        <v>2004</v>
      </c>
      <c r="U1325" s="8">
        <f t="shared" si="169"/>
        <v>18</v>
      </c>
      <c r="V1325" s="7">
        <v>37987</v>
      </c>
      <c r="W1325" t="s">
        <v>561</v>
      </c>
      <c r="X1325" s="2">
        <v>1.6519999999999999</v>
      </c>
      <c r="Y1325" s="6">
        <f t="shared" si="166"/>
        <v>4.409919649769093E-2</v>
      </c>
      <c r="AA1325" t="s">
        <v>560</v>
      </c>
      <c r="AB1325">
        <v>17337</v>
      </c>
      <c r="AD1325" t="s">
        <v>6</v>
      </c>
      <c r="AE1325">
        <v>52</v>
      </c>
      <c r="AF1325">
        <v>1</v>
      </c>
      <c r="AH1325" t="s">
        <v>2887</v>
      </c>
      <c r="AI1325" t="s">
        <v>2886</v>
      </c>
      <c r="AJ1325" t="s">
        <v>2885</v>
      </c>
      <c r="AK1325" t="s">
        <v>2884</v>
      </c>
      <c r="AL1325">
        <v>22</v>
      </c>
      <c r="AM1325" s="5">
        <f t="shared" si="170"/>
        <v>1.2222222222222223</v>
      </c>
      <c r="AN1325" s="4">
        <f t="shared" si="167"/>
        <v>1.851150658420632E-3</v>
      </c>
      <c r="AO1325" s="3"/>
      <c r="AP1325">
        <v>0</v>
      </c>
      <c r="AR1325" t="s">
        <v>1</v>
      </c>
      <c r="AT1325" s="2" t="s">
        <v>0</v>
      </c>
      <c r="AU1325" s="1">
        <f t="shared" si="171"/>
        <v>3.1424782745909838</v>
      </c>
      <c r="AV1325" s="1">
        <f t="shared" si="172"/>
        <v>2.2975173578055781</v>
      </c>
      <c r="AW1325" s="1">
        <f t="shared" si="173"/>
        <v>1.4525564410201721</v>
      </c>
    </row>
    <row r="1326" spans="1:49" x14ac:dyDescent="0.2">
      <c r="A1326">
        <v>1324</v>
      </c>
      <c r="B1326" t="s">
        <v>2883</v>
      </c>
      <c r="C1326" t="s">
        <v>2882</v>
      </c>
      <c r="F1326" t="s">
        <v>2881</v>
      </c>
      <c r="G1326" t="s">
        <v>17</v>
      </c>
      <c r="H1326" t="s">
        <v>16</v>
      </c>
      <c r="I1326" t="s">
        <v>2880</v>
      </c>
      <c r="J1326">
        <v>60012630</v>
      </c>
      <c r="K1326" t="s">
        <v>2198</v>
      </c>
      <c r="L1326" t="s">
        <v>27</v>
      </c>
      <c r="M1326" t="s">
        <v>26</v>
      </c>
      <c r="N1326">
        <v>3</v>
      </c>
      <c r="O1326" t="s">
        <v>2879</v>
      </c>
      <c r="P1326" t="s">
        <v>2878</v>
      </c>
      <c r="Q1326" t="s">
        <v>2877</v>
      </c>
      <c r="R1326" s="7">
        <v>37987</v>
      </c>
      <c r="S1326" s="8">
        <f t="shared" si="168"/>
        <v>2004</v>
      </c>
      <c r="T1326" s="8">
        <v>2004</v>
      </c>
      <c r="U1326" s="8">
        <f t="shared" si="169"/>
        <v>18</v>
      </c>
      <c r="V1326" s="7">
        <v>37987</v>
      </c>
      <c r="W1326" t="s">
        <v>2640</v>
      </c>
      <c r="X1326" s="2">
        <v>0.22500000000000001</v>
      </c>
      <c r="Y1326" s="6">
        <f t="shared" si="166"/>
        <v>6.0062464963562111E-3</v>
      </c>
      <c r="AA1326">
        <v>2726343</v>
      </c>
      <c r="AB1326">
        <v>16128</v>
      </c>
      <c r="AC1326" t="s">
        <v>2639</v>
      </c>
      <c r="AD1326" t="s">
        <v>6</v>
      </c>
      <c r="AE1326">
        <v>24</v>
      </c>
      <c r="AF1326" s="9">
        <v>44228</v>
      </c>
      <c r="AH1326" s="9">
        <v>44533</v>
      </c>
      <c r="AI1326" t="s">
        <v>2876</v>
      </c>
      <c r="AJ1326" t="s">
        <v>2875</v>
      </c>
      <c r="AK1326" t="s">
        <v>2874</v>
      </c>
      <c r="AL1326">
        <v>4</v>
      </c>
      <c r="AM1326" s="5">
        <f t="shared" si="170"/>
        <v>0.22222222222222221</v>
      </c>
      <c r="AN1326" s="4">
        <f t="shared" si="167"/>
        <v>3.365728469855694E-4</v>
      </c>
      <c r="AO1326" s="3"/>
      <c r="AP1326">
        <v>0</v>
      </c>
      <c r="AR1326" t="s">
        <v>1</v>
      </c>
      <c r="AT1326" s="2">
        <v>1.099</v>
      </c>
      <c r="AU1326" s="1">
        <f t="shared" si="171"/>
        <v>0.43053444015450187</v>
      </c>
      <c r="AV1326" s="1">
        <f t="shared" si="172"/>
        <v>0.31714096716708906</v>
      </c>
      <c r="AW1326" s="1">
        <f t="shared" si="173"/>
        <v>0.20374749417967616</v>
      </c>
    </row>
    <row r="1327" spans="1:49" x14ac:dyDescent="0.2">
      <c r="A1327">
        <v>1325</v>
      </c>
      <c r="B1327" t="s">
        <v>2873</v>
      </c>
      <c r="C1327" t="s">
        <v>2872</v>
      </c>
      <c r="F1327" t="s">
        <v>2871</v>
      </c>
      <c r="G1327" t="s">
        <v>17</v>
      </c>
      <c r="H1327" t="s">
        <v>16</v>
      </c>
      <c r="I1327" t="s">
        <v>2870</v>
      </c>
      <c r="J1327">
        <v>60015331</v>
      </c>
      <c r="K1327" t="s">
        <v>317</v>
      </c>
      <c r="L1327" t="s">
        <v>316</v>
      </c>
      <c r="M1327" t="s">
        <v>315</v>
      </c>
      <c r="N1327">
        <v>3</v>
      </c>
      <c r="O1327" t="s">
        <v>2869</v>
      </c>
      <c r="P1327" t="s">
        <v>2868</v>
      </c>
      <c r="Q1327" t="s">
        <v>2867</v>
      </c>
      <c r="R1327" s="7">
        <v>37987</v>
      </c>
      <c r="S1327" s="8">
        <f t="shared" si="168"/>
        <v>2004</v>
      </c>
      <c r="T1327" s="8">
        <v>2004</v>
      </c>
      <c r="U1327" s="8">
        <f t="shared" si="169"/>
        <v>18</v>
      </c>
      <c r="V1327" s="7">
        <v>37987</v>
      </c>
      <c r="W1327" t="s">
        <v>2640</v>
      </c>
      <c r="X1327" s="2">
        <v>0.22500000000000001</v>
      </c>
      <c r="Y1327" s="6">
        <f t="shared" si="166"/>
        <v>6.0062464963562111E-3</v>
      </c>
      <c r="AA1327">
        <v>2726343</v>
      </c>
      <c r="AB1327">
        <v>16128</v>
      </c>
      <c r="AC1327" t="s">
        <v>2639</v>
      </c>
      <c r="AD1327" t="s">
        <v>6</v>
      </c>
      <c r="AE1327">
        <v>24</v>
      </c>
      <c r="AF1327" s="9">
        <v>44228</v>
      </c>
      <c r="AH1327" t="s">
        <v>2866</v>
      </c>
      <c r="AI1327" t="s">
        <v>2865</v>
      </c>
      <c r="AJ1327" t="s">
        <v>2864</v>
      </c>
      <c r="AK1327" t="s">
        <v>2863</v>
      </c>
      <c r="AL1327">
        <v>1</v>
      </c>
      <c r="AM1327" s="5">
        <f t="shared" si="170"/>
        <v>5.5555555555555552E-2</v>
      </c>
      <c r="AN1327" s="4">
        <f t="shared" si="167"/>
        <v>8.4143211746392349E-5</v>
      </c>
      <c r="AO1327" s="3"/>
      <c r="AP1327">
        <v>0</v>
      </c>
      <c r="AR1327" t="s">
        <v>1</v>
      </c>
      <c r="AT1327" s="2">
        <v>1.099</v>
      </c>
      <c r="AU1327" s="1">
        <f t="shared" si="171"/>
        <v>0.42296155109732653</v>
      </c>
      <c r="AV1327" s="1">
        <f t="shared" si="172"/>
        <v>0.30451948540513019</v>
      </c>
      <c r="AW1327" s="1">
        <f t="shared" si="173"/>
        <v>0.18607741971293379</v>
      </c>
    </row>
    <row r="1328" spans="1:49" x14ac:dyDescent="0.2">
      <c r="A1328">
        <v>1326</v>
      </c>
      <c r="B1328" t="s">
        <v>2862</v>
      </c>
      <c r="C1328" t="s">
        <v>2861</v>
      </c>
      <c r="F1328" t="s">
        <v>2860</v>
      </c>
      <c r="G1328" t="s">
        <v>17</v>
      </c>
      <c r="H1328" t="s">
        <v>16</v>
      </c>
      <c r="I1328" t="s">
        <v>2859</v>
      </c>
      <c r="J1328">
        <v>60110546</v>
      </c>
      <c r="K1328" t="s">
        <v>2858</v>
      </c>
      <c r="L1328" t="s">
        <v>2857</v>
      </c>
      <c r="M1328" t="s">
        <v>2404</v>
      </c>
      <c r="N1328">
        <v>1</v>
      </c>
      <c r="O1328" t="s">
        <v>2856</v>
      </c>
      <c r="P1328">
        <v>7004713280</v>
      </c>
      <c r="Q1328">
        <v>60110546</v>
      </c>
      <c r="R1328" s="7">
        <v>37987</v>
      </c>
      <c r="S1328" s="8">
        <f t="shared" si="168"/>
        <v>2004</v>
      </c>
      <c r="T1328" s="8">
        <v>2004</v>
      </c>
      <c r="U1328" s="8">
        <f t="shared" si="169"/>
        <v>18</v>
      </c>
      <c r="V1328" s="7">
        <v>37987</v>
      </c>
      <c r="W1328" t="s">
        <v>2855</v>
      </c>
      <c r="X1328" s="2">
        <v>0.222</v>
      </c>
      <c r="Y1328" s="6">
        <f t="shared" si="166"/>
        <v>5.9261632097381278E-3</v>
      </c>
      <c r="AA1328">
        <v>10623590</v>
      </c>
      <c r="AB1328">
        <v>13606</v>
      </c>
      <c r="AD1328" t="s">
        <v>6</v>
      </c>
      <c r="AE1328">
        <v>31</v>
      </c>
      <c r="AF1328">
        <v>1</v>
      </c>
      <c r="AH1328" t="s">
        <v>2854</v>
      </c>
      <c r="AI1328" t="s">
        <v>2853</v>
      </c>
      <c r="AK1328" t="s">
        <v>2852</v>
      </c>
      <c r="AL1328">
        <v>2</v>
      </c>
      <c r="AM1328" s="5">
        <f t="shared" si="170"/>
        <v>0.1111111111111111</v>
      </c>
      <c r="AN1328" s="4">
        <f t="shared" si="167"/>
        <v>1.682864234927847E-4</v>
      </c>
      <c r="AO1328" s="3"/>
      <c r="AP1328">
        <v>0</v>
      </c>
      <c r="AR1328" t="s">
        <v>1</v>
      </c>
      <c r="AT1328" s="2">
        <v>0.39200000000000002</v>
      </c>
      <c r="AU1328" s="1">
        <f t="shared" si="171"/>
        <v>0.41988001738645242</v>
      </c>
      <c r="AV1328" s="1">
        <f t="shared" si="172"/>
        <v>0.30472248166154559</v>
      </c>
      <c r="AW1328" s="1">
        <f t="shared" si="173"/>
        <v>0.18956494593663875</v>
      </c>
    </row>
    <row r="1329" spans="1:49" x14ac:dyDescent="0.2">
      <c r="A1329">
        <v>1327</v>
      </c>
      <c r="B1329" t="s">
        <v>2851</v>
      </c>
      <c r="C1329" t="s">
        <v>2850</v>
      </c>
      <c r="F1329" t="s">
        <v>2849</v>
      </c>
      <c r="G1329" t="s">
        <v>17</v>
      </c>
      <c r="H1329" t="s">
        <v>16</v>
      </c>
      <c r="I1329" t="s">
        <v>2848</v>
      </c>
      <c r="J1329">
        <v>60013983</v>
      </c>
      <c r="K1329" t="s">
        <v>526</v>
      </c>
      <c r="L1329" t="s">
        <v>908</v>
      </c>
      <c r="M1329" t="s">
        <v>907</v>
      </c>
      <c r="N1329">
        <v>3</v>
      </c>
      <c r="O1329" t="s">
        <v>2847</v>
      </c>
      <c r="P1329" t="s">
        <v>2846</v>
      </c>
      <c r="Q1329" t="s">
        <v>904</v>
      </c>
      <c r="R1329" s="7">
        <v>37987</v>
      </c>
      <c r="S1329" s="8">
        <f t="shared" si="168"/>
        <v>2004</v>
      </c>
      <c r="T1329" s="8">
        <v>2004</v>
      </c>
      <c r="U1329" s="8">
        <f t="shared" si="169"/>
        <v>18</v>
      </c>
      <c r="V1329" s="7">
        <v>37987</v>
      </c>
      <c r="W1329" t="s">
        <v>561</v>
      </c>
      <c r="X1329" s="2">
        <v>1.6519999999999999</v>
      </c>
      <c r="Y1329" s="6">
        <f t="shared" si="166"/>
        <v>4.409919649769093E-2</v>
      </c>
      <c r="AA1329" t="s">
        <v>560</v>
      </c>
      <c r="AB1329">
        <v>17337</v>
      </c>
      <c r="AD1329" t="s">
        <v>6</v>
      </c>
      <c r="AE1329">
        <v>52</v>
      </c>
      <c r="AF1329">
        <v>1</v>
      </c>
      <c r="AH1329" t="s">
        <v>2845</v>
      </c>
      <c r="AI1329" t="s">
        <v>2844</v>
      </c>
      <c r="AJ1329" t="s">
        <v>2843</v>
      </c>
      <c r="AK1329" t="s">
        <v>2842</v>
      </c>
      <c r="AL1329">
        <v>212</v>
      </c>
      <c r="AM1329" s="5">
        <f t="shared" si="170"/>
        <v>11.777777777777779</v>
      </c>
      <c r="AN1329" s="4">
        <f t="shared" si="167"/>
        <v>1.7838360890235182E-2</v>
      </c>
      <c r="AO1329" s="3"/>
      <c r="AP1329">
        <v>0</v>
      </c>
      <c r="AQ1329" t="s">
        <v>2841</v>
      </c>
      <c r="AR1329" t="s">
        <v>2840</v>
      </c>
      <c r="AS1329" t="s">
        <v>2839</v>
      </c>
      <c r="AT1329" s="2" t="s">
        <v>0</v>
      </c>
      <c r="AU1329" s="1">
        <f t="shared" si="171"/>
        <v>3.6220945815454209</v>
      </c>
      <c r="AV1329" s="1">
        <f t="shared" si="172"/>
        <v>3.0968778693963057</v>
      </c>
      <c r="AW1329" s="1">
        <f t="shared" si="173"/>
        <v>2.5716611572471901</v>
      </c>
    </row>
    <row r="1330" spans="1:49" x14ac:dyDescent="0.2">
      <c r="A1330">
        <v>1328</v>
      </c>
      <c r="B1330" t="s">
        <v>2838</v>
      </c>
      <c r="C1330" t="s">
        <v>2837</v>
      </c>
      <c r="F1330" t="s">
        <v>2836</v>
      </c>
      <c r="G1330" t="s">
        <v>17</v>
      </c>
      <c r="H1330" t="s">
        <v>16</v>
      </c>
      <c r="I1330" t="s">
        <v>2835</v>
      </c>
      <c r="J1330">
        <v>60029311</v>
      </c>
      <c r="K1330" t="s">
        <v>2834</v>
      </c>
      <c r="L1330" t="s">
        <v>2809</v>
      </c>
      <c r="M1330" t="s">
        <v>120</v>
      </c>
      <c r="N1330">
        <v>2</v>
      </c>
      <c r="O1330" t="s">
        <v>2833</v>
      </c>
      <c r="P1330" t="s">
        <v>2832</v>
      </c>
      <c r="Q1330" t="s">
        <v>2831</v>
      </c>
      <c r="R1330" s="7">
        <v>37987</v>
      </c>
      <c r="S1330" s="8">
        <f t="shared" si="168"/>
        <v>2004</v>
      </c>
      <c r="T1330" s="8">
        <v>2004</v>
      </c>
      <c r="U1330" s="8">
        <f t="shared" si="169"/>
        <v>18</v>
      </c>
      <c r="V1330" s="7">
        <v>37987</v>
      </c>
      <c r="W1330" t="s">
        <v>561</v>
      </c>
      <c r="X1330" s="2">
        <v>1.6519999999999999</v>
      </c>
      <c r="Y1330" s="6">
        <f t="shared" si="166"/>
        <v>4.409919649769093E-2</v>
      </c>
      <c r="AA1330" t="s">
        <v>560</v>
      </c>
      <c r="AB1330">
        <v>17337</v>
      </c>
      <c r="AD1330" t="s">
        <v>6</v>
      </c>
      <c r="AE1330">
        <v>52</v>
      </c>
      <c r="AF1330">
        <v>1</v>
      </c>
      <c r="AH1330" s="10">
        <v>43800</v>
      </c>
      <c r="AI1330" t="s">
        <v>2830</v>
      </c>
      <c r="AJ1330" t="s">
        <v>2829</v>
      </c>
      <c r="AK1330" t="s">
        <v>2828</v>
      </c>
      <c r="AL1330">
        <v>20</v>
      </c>
      <c r="AM1330" s="5">
        <f t="shared" si="170"/>
        <v>1.1111111111111112</v>
      </c>
      <c r="AN1330" s="4">
        <f t="shared" si="167"/>
        <v>1.6828642349278472E-3</v>
      </c>
      <c r="AO1330" s="3"/>
      <c r="AP1330">
        <v>0</v>
      </c>
      <c r="AR1330" t="s">
        <v>1</v>
      </c>
      <c r="AT1330" s="2" t="s">
        <v>0</v>
      </c>
      <c r="AU1330" s="1">
        <f t="shared" si="171"/>
        <v>3.1374296818862</v>
      </c>
      <c r="AV1330" s="1">
        <f t="shared" si="172"/>
        <v>2.2891030366309391</v>
      </c>
      <c r="AW1330" s="1">
        <f t="shared" si="173"/>
        <v>1.440776391375677</v>
      </c>
    </row>
    <row r="1331" spans="1:49" x14ac:dyDescent="0.2">
      <c r="A1331">
        <v>1329</v>
      </c>
      <c r="B1331" t="s">
        <v>2827</v>
      </c>
      <c r="C1331" t="s">
        <v>2826</v>
      </c>
      <c r="F1331" t="s">
        <v>2825</v>
      </c>
      <c r="G1331" t="s">
        <v>17</v>
      </c>
      <c r="H1331" t="s">
        <v>16</v>
      </c>
      <c r="I1331" t="s">
        <v>2824</v>
      </c>
      <c r="J1331">
        <v>60016849</v>
      </c>
      <c r="K1331" t="s">
        <v>2823</v>
      </c>
      <c r="L1331" t="s">
        <v>2822</v>
      </c>
      <c r="M1331" t="s">
        <v>329</v>
      </c>
      <c r="N1331">
        <v>2</v>
      </c>
      <c r="O1331" t="s">
        <v>2821</v>
      </c>
      <c r="P1331" t="s">
        <v>2820</v>
      </c>
      <c r="Q1331" t="s">
        <v>2819</v>
      </c>
      <c r="R1331" s="7">
        <v>37987</v>
      </c>
      <c r="S1331" s="8">
        <f t="shared" si="168"/>
        <v>2004</v>
      </c>
      <c r="T1331" s="8">
        <v>2004</v>
      </c>
      <c r="U1331" s="8">
        <f t="shared" si="169"/>
        <v>18</v>
      </c>
      <c r="V1331" s="7">
        <v>37987</v>
      </c>
      <c r="W1331" t="s">
        <v>561</v>
      </c>
      <c r="X1331" s="2">
        <v>1.6519999999999999</v>
      </c>
      <c r="Y1331" s="6">
        <f t="shared" si="166"/>
        <v>4.409919649769093E-2</v>
      </c>
      <c r="AA1331" t="s">
        <v>560</v>
      </c>
      <c r="AB1331">
        <v>17337</v>
      </c>
      <c r="AD1331" t="s">
        <v>6</v>
      </c>
      <c r="AE1331">
        <v>52</v>
      </c>
      <c r="AF1331">
        <v>1</v>
      </c>
      <c r="AH1331" t="s">
        <v>2818</v>
      </c>
      <c r="AI1331" t="s">
        <v>2817</v>
      </c>
      <c r="AJ1331" t="s">
        <v>2816</v>
      </c>
      <c r="AK1331" t="s">
        <v>2815</v>
      </c>
      <c r="AL1331">
        <v>22</v>
      </c>
      <c r="AM1331" s="5">
        <f t="shared" si="170"/>
        <v>1.2222222222222223</v>
      </c>
      <c r="AN1331" s="4">
        <f t="shared" si="167"/>
        <v>1.851150658420632E-3</v>
      </c>
      <c r="AO1331" s="3"/>
      <c r="AP1331">
        <v>0</v>
      </c>
      <c r="AQ1331" t="s">
        <v>1659</v>
      </c>
      <c r="AR1331" t="s">
        <v>1</v>
      </c>
      <c r="AS1331" t="s">
        <v>1658</v>
      </c>
      <c r="AT1331" s="2" t="s">
        <v>0</v>
      </c>
      <c r="AU1331" s="1">
        <f t="shared" si="171"/>
        <v>3.1424782745909838</v>
      </c>
      <c r="AV1331" s="1">
        <f t="shared" si="172"/>
        <v>2.2975173578055781</v>
      </c>
      <c r="AW1331" s="1">
        <f t="shared" si="173"/>
        <v>1.4525564410201721</v>
      </c>
    </row>
    <row r="1332" spans="1:49" x14ac:dyDescent="0.2">
      <c r="A1332">
        <v>1330</v>
      </c>
      <c r="B1332" t="s">
        <v>2814</v>
      </c>
      <c r="C1332" t="s">
        <v>2813</v>
      </c>
      <c r="F1332" t="s">
        <v>2812</v>
      </c>
      <c r="G1332" t="s">
        <v>17</v>
      </c>
      <c r="H1332" t="s">
        <v>16</v>
      </c>
      <c r="I1332" t="s">
        <v>2811</v>
      </c>
      <c r="J1332">
        <v>60027550</v>
      </c>
      <c r="K1332" t="s">
        <v>2810</v>
      </c>
      <c r="L1332" t="s">
        <v>2809</v>
      </c>
      <c r="M1332" t="s">
        <v>120</v>
      </c>
      <c r="N1332">
        <v>3</v>
      </c>
      <c r="O1332" t="s">
        <v>2808</v>
      </c>
      <c r="P1332" t="s">
        <v>2807</v>
      </c>
      <c r="Q1332" t="s">
        <v>2806</v>
      </c>
      <c r="R1332" s="7">
        <v>37987</v>
      </c>
      <c r="S1332" s="8">
        <f t="shared" si="168"/>
        <v>2004</v>
      </c>
      <c r="T1332" s="8">
        <v>2004</v>
      </c>
      <c r="U1332" s="8">
        <f t="shared" si="169"/>
        <v>18</v>
      </c>
      <c r="V1332" s="7">
        <v>37987</v>
      </c>
      <c r="W1332" t="s">
        <v>561</v>
      </c>
      <c r="X1332" s="2">
        <v>1.6519999999999999</v>
      </c>
      <c r="Y1332" s="6">
        <f t="shared" si="166"/>
        <v>4.409919649769093E-2</v>
      </c>
      <c r="AA1332" t="s">
        <v>560</v>
      </c>
      <c r="AB1332">
        <v>17337</v>
      </c>
      <c r="AD1332" t="s">
        <v>6</v>
      </c>
      <c r="AE1332">
        <v>52</v>
      </c>
      <c r="AF1332">
        <v>1</v>
      </c>
      <c r="AH1332" t="s">
        <v>2805</v>
      </c>
      <c r="AI1332" t="s">
        <v>2804</v>
      </c>
      <c r="AJ1332" t="s">
        <v>2803</v>
      </c>
      <c r="AK1332" t="s">
        <v>2802</v>
      </c>
      <c r="AL1332">
        <v>45</v>
      </c>
      <c r="AM1332" s="5">
        <f t="shared" si="170"/>
        <v>2.5</v>
      </c>
      <c r="AN1332" s="4">
        <f t="shared" si="167"/>
        <v>3.7864445285876562E-3</v>
      </c>
      <c r="AO1332" s="3"/>
      <c r="AP1332">
        <v>0</v>
      </c>
      <c r="AR1332" t="s">
        <v>1</v>
      </c>
      <c r="AT1332" s="2" t="s">
        <v>0</v>
      </c>
      <c r="AU1332" s="1">
        <f t="shared" si="171"/>
        <v>3.2005370906959949</v>
      </c>
      <c r="AV1332" s="1">
        <f t="shared" si="172"/>
        <v>2.3942820513139291</v>
      </c>
      <c r="AW1332" s="1">
        <f t="shared" si="173"/>
        <v>1.5880270119318636</v>
      </c>
    </row>
    <row r="1333" spans="1:49" x14ac:dyDescent="0.2">
      <c r="A1333">
        <v>1331</v>
      </c>
      <c r="B1333" t="s">
        <v>2801</v>
      </c>
      <c r="C1333" t="s">
        <v>2800</v>
      </c>
      <c r="F1333" t="s">
        <v>2799</v>
      </c>
      <c r="G1333" t="s">
        <v>17</v>
      </c>
      <c r="H1333" t="s">
        <v>16</v>
      </c>
      <c r="I1333" t="s">
        <v>2798</v>
      </c>
      <c r="J1333" t="s">
        <v>2797</v>
      </c>
      <c r="K1333" t="s">
        <v>2796</v>
      </c>
      <c r="L1333" t="s">
        <v>2795</v>
      </c>
      <c r="M1333" t="s">
        <v>2794</v>
      </c>
      <c r="N1333">
        <v>5</v>
      </c>
      <c r="O1333" t="s">
        <v>2793</v>
      </c>
      <c r="P1333" t="s">
        <v>2792</v>
      </c>
      <c r="Q1333" t="s">
        <v>2791</v>
      </c>
      <c r="R1333" s="7">
        <v>37987</v>
      </c>
      <c r="S1333" s="8">
        <f t="shared" si="168"/>
        <v>2004</v>
      </c>
      <c r="T1333" s="8">
        <v>2004</v>
      </c>
      <c r="U1333" s="8">
        <f t="shared" si="169"/>
        <v>18</v>
      </c>
      <c r="V1333" s="7">
        <v>37987</v>
      </c>
      <c r="W1333" t="s">
        <v>561</v>
      </c>
      <c r="X1333" s="2">
        <v>1.6519999999999999</v>
      </c>
      <c r="Y1333" s="6">
        <f t="shared" si="166"/>
        <v>4.409919649769093E-2</v>
      </c>
      <c r="AA1333" t="s">
        <v>560</v>
      </c>
      <c r="AB1333">
        <v>17337</v>
      </c>
      <c r="AD1333" t="s">
        <v>6</v>
      </c>
      <c r="AE1333">
        <v>52</v>
      </c>
      <c r="AF1333">
        <v>1</v>
      </c>
      <c r="AH1333" t="s">
        <v>2790</v>
      </c>
      <c r="AI1333" t="s">
        <v>2789</v>
      </c>
      <c r="AJ1333" t="s">
        <v>2788</v>
      </c>
      <c r="AK1333" t="s">
        <v>2787</v>
      </c>
      <c r="AL1333">
        <v>30</v>
      </c>
      <c r="AM1333" s="5">
        <f t="shared" si="170"/>
        <v>1.6666666666666667</v>
      </c>
      <c r="AN1333" s="4">
        <f t="shared" si="167"/>
        <v>2.5242963523917708E-3</v>
      </c>
      <c r="AO1333" s="3"/>
      <c r="AP1333">
        <v>0</v>
      </c>
      <c r="AQ1333" t="s">
        <v>2261</v>
      </c>
      <c r="AR1333" t="s">
        <v>2786</v>
      </c>
      <c r="AS1333" t="s">
        <v>2260</v>
      </c>
      <c r="AT1333" s="2" t="s">
        <v>0</v>
      </c>
      <c r="AU1333" s="1">
        <f t="shared" si="171"/>
        <v>3.1626726454101179</v>
      </c>
      <c r="AV1333" s="1">
        <f t="shared" si="172"/>
        <v>2.3311746425041351</v>
      </c>
      <c r="AW1333" s="1">
        <f t="shared" si="173"/>
        <v>1.4996766395981516</v>
      </c>
    </row>
    <row r="1334" spans="1:49" x14ac:dyDescent="0.2">
      <c r="A1334">
        <v>1332</v>
      </c>
      <c r="B1334" t="s">
        <v>2785</v>
      </c>
      <c r="C1334" t="s">
        <v>2784</v>
      </c>
      <c r="F1334" t="s">
        <v>2783</v>
      </c>
      <c r="G1334" t="s">
        <v>17</v>
      </c>
      <c r="H1334" t="s">
        <v>16</v>
      </c>
      <c r="I1334" t="s">
        <v>2782</v>
      </c>
      <c r="J1334">
        <v>60002644</v>
      </c>
      <c r="K1334" t="s">
        <v>2781</v>
      </c>
      <c r="L1334" t="s">
        <v>2780</v>
      </c>
      <c r="M1334" t="s">
        <v>815</v>
      </c>
      <c r="N1334">
        <v>4</v>
      </c>
      <c r="O1334" t="s">
        <v>2779</v>
      </c>
      <c r="P1334" t="s">
        <v>2778</v>
      </c>
      <c r="Q1334" t="s">
        <v>2777</v>
      </c>
      <c r="R1334" s="7">
        <v>37987</v>
      </c>
      <c r="S1334" s="8">
        <f t="shared" si="168"/>
        <v>2004</v>
      </c>
      <c r="T1334" s="8">
        <v>2004</v>
      </c>
      <c r="U1334" s="8">
        <f t="shared" si="169"/>
        <v>18</v>
      </c>
      <c r="V1334" s="7">
        <v>37987</v>
      </c>
      <c r="W1334" t="s">
        <v>561</v>
      </c>
      <c r="X1334" s="2">
        <v>1.6519999999999999</v>
      </c>
      <c r="Y1334" s="6">
        <f t="shared" si="166"/>
        <v>4.409919649769093E-2</v>
      </c>
      <c r="AA1334" t="s">
        <v>560</v>
      </c>
      <c r="AB1334">
        <v>17337</v>
      </c>
      <c r="AD1334" t="s">
        <v>6</v>
      </c>
      <c r="AE1334">
        <v>52</v>
      </c>
      <c r="AF1334">
        <v>1</v>
      </c>
      <c r="AH1334" t="s">
        <v>2776</v>
      </c>
      <c r="AI1334" t="s">
        <v>2775</v>
      </c>
      <c r="AJ1334" t="s">
        <v>2774</v>
      </c>
      <c r="AK1334" t="s">
        <v>2773</v>
      </c>
      <c r="AL1334">
        <v>10</v>
      </c>
      <c r="AM1334" s="5">
        <f t="shared" si="170"/>
        <v>0.55555555555555558</v>
      </c>
      <c r="AN1334" s="4">
        <f t="shared" si="167"/>
        <v>8.414321174639236E-4</v>
      </c>
      <c r="AO1334" s="3"/>
      <c r="AP1334">
        <v>0</v>
      </c>
      <c r="AR1334" t="s">
        <v>1</v>
      </c>
      <c r="AT1334" s="2" t="s">
        <v>0</v>
      </c>
      <c r="AU1334" s="1">
        <f t="shared" si="171"/>
        <v>3.1121867183622824</v>
      </c>
      <c r="AV1334" s="1">
        <f t="shared" si="172"/>
        <v>2.2470314307577426</v>
      </c>
      <c r="AW1334" s="1">
        <f t="shared" si="173"/>
        <v>1.3818761431532025</v>
      </c>
    </row>
    <row r="1335" spans="1:49" x14ac:dyDescent="0.2">
      <c r="A1335">
        <v>1333</v>
      </c>
      <c r="B1335" t="s">
        <v>2772</v>
      </c>
      <c r="C1335" t="s">
        <v>2771</v>
      </c>
      <c r="F1335" t="s">
        <v>2770</v>
      </c>
      <c r="G1335" t="s">
        <v>17</v>
      </c>
      <c r="H1335" t="s">
        <v>16</v>
      </c>
      <c r="I1335" t="s">
        <v>2769</v>
      </c>
      <c r="J1335">
        <v>100385106</v>
      </c>
      <c r="K1335" t="s">
        <v>2768</v>
      </c>
      <c r="L1335" t="s">
        <v>2767</v>
      </c>
      <c r="M1335" t="s">
        <v>815</v>
      </c>
      <c r="N1335">
        <v>5</v>
      </c>
      <c r="O1335" t="s">
        <v>2766</v>
      </c>
      <c r="P1335" t="s">
        <v>2765</v>
      </c>
      <c r="Q1335" t="s">
        <v>2764</v>
      </c>
      <c r="R1335" s="7">
        <v>37987</v>
      </c>
      <c r="S1335" s="8">
        <f t="shared" si="168"/>
        <v>2004</v>
      </c>
      <c r="T1335" s="8">
        <v>2004</v>
      </c>
      <c r="U1335" s="8">
        <f t="shared" si="169"/>
        <v>18</v>
      </c>
      <c r="V1335" s="7">
        <v>37987</v>
      </c>
      <c r="W1335" t="s">
        <v>561</v>
      </c>
      <c r="X1335" s="2">
        <v>1.6519999999999999</v>
      </c>
      <c r="Y1335" s="6">
        <f t="shared" si="166"/>
        <v>4.409919649769093E-2</v>
      </c>
      <c r="AA1335" t="s">
        <v>560</v>
      </c>
      <c r="AB1335">
        <v>17337</v>
      </c>
      <c r="AD1335" t="s">
        <v>6</v>
      </c>
      <c r="AE1335">
        <v>52</v>
      </c>
      <c r="AF1335">
        <v>1</v>
      </c>
      <c r="AH1335" t="s">
        <v>2763</v>
      </c>
      <c r="AI1335" t="s">
        <v>2762</v>
      </c>
      <c r="AJ1335" t="s">
        <v>2761</v>
      </c>
      <c r="AK1335" t="s">
        <v>2760</v>
      </c>
      <c r="AL1335">
        <v>106</v>
      </c>
      <c r="AM1335" s="5">
        <f t="shared" si="170"/>
        <v>5.8888888888888893</v>
      </c>
      <c r="AN1335" s="4">
        <f t="shared" si="167"/>
        <v>8.9191804451175909E-3</v>
      </c>
      <c r="AO1335" s="3"/>
      <c r="AP1335">
        <v>0</v>
      </c>
      <c r="AR1335" t="s">
        <v>1</v>
      </c>
      <c r="AT1335" s="2" t="s">
        <v>0</v>
      </c>
      <c r="AU1335" s="1">
        <f t="shared" si="171"/>
        <v>3.3545191681918927</v>
      </c>
      <c r="AV1335" s="1">
        <f t="shared" si="172"/>
        <v>2.6509188471404257</v>
      </c>
      <c r="AW1335" s="1">
        <f t="shared" si="173"/>
        <v>1.9473185260889592</v>
      </c>
    </row>
    <row r="1336" spans="1:49" x14ac:dyDescent="0.2">
      <c r="A1336">
        <v>1334</v>
      </c>
      <c r="B1336" t="s">
        <v>2759</v>
      </c>
      <c r="C1336" t="s">
        <v>2758</v>
      </c>
      <c r="F1336" t="s">
        <v>2757</v>
      </c>
      <c r="G1336" t="s">
        <v>17</v>
      </c>
      <c r="H1336" t="s">
        <v>16</v>
      </c>
      <c r="I1336" t="s">
        <v>2756</v>
      </c>
      <c r="J1336" t="s">
        <v>2755</v>
      </c>
      <c r="K1336" t="s">
        <v>2754</v>
      </c>
      <c r="L1336" t="s">
        <v>2753</v>
      </c>
      <c r="M1336" t="s">
        <v>2752</v>
      </c>
      <c r="N1336">
        <v>3</v>
      </c>
      <c r="O1336" t="s">
        <v>2751</v>
      </c>
      <c r="P1336" t="s">
        <v>2750</v>
      </c>
      <c r="Q1336" t="s">
        <v>2749</v>
      </c>
      <c r="R1336" s="7">
        <v>37987</v>
      </c>
      <c r="S1336" s="8">
        <f t="shared" si="168"/>
        <v>2004</v>
      </c>
      <c r="T1336" s="8">
        <v>2004</v>
      </c>
      <c r="U1336" s="8">
        <f t="shared" si="169"/>
        <v>18</v>
      </c>
      <c r="V1336" s="7">
        <v>37987</v>
      </c>
      <c r="W1336" t="s">
        <v>561</v>
      </c>
      <c r="X1336" s="2">
        <v>1.6519999999999999</v>
      </c>
      <c r="Y1336" s="6">
        <f t="shared" si="166"/>
        <v>4.409919649769093E-2</v>
      </c>
      <c r="AA1336" t="s">
        <v>560</v>
      </c>
      <c r="AB1336">
        <v>17337</v>
      </c>
      <c r="AD1336" t="s">
        <v>6</v>
      </c>
      <c r="AE1336">
        <v>52</v>
      </c>
      <c r="AF1336">
        <v>1</v>
      </c>
      <c r="AH1336" t="s">
        <v>2748</v>
      </c>
      <c r="AI1336" t="s">
        <v>2747</v>
      </c>
      <c r="AJ1336" t="s">
        <v>2746</v>
      </c>
      <c r="AK1336" t="s">
        <v>2745</v>
      </c>
      <c r="AL1336">
        <v>19</v>
      </c>
      <c r="AM1336" s="5">
        <f t="shared" si="170"/>
        <v>1.0555555555555556</v>
      </c>
      <c r="AN1336" s="4">
        <f t="shared" si="167"/>
        <v>1.5987210231814548E-3</v>
      </c>
      <c r="AO1336" s="3"/>
      <c r="AP1336">
        <v>0</v>
      </c>
      <c r="AR1336" t="s">
        <v>2744</v>
      </c>
      <c r="AT1336" s="2" t="s">
        <v>0</v>
      </c>
      <c r="AU1336" s="1">
        <f t="shared" si="171"/>
        <v>3.1349053855338087</v>
      </c>
      <c r="AV1336" s="1">
        <f t="shared" si="172"/>
        <v>2.2848958760436191</v>
      </c>
      <c r="AW1336" s="1">
        <f t="shared" si="173"/>
        <v>1.4348863665534295</v>
      </c>
    </row>
    <row r="1337" spans="1:49" x14ac:dyDescent="0.2">
      <c r="A1337">
        <v>1335</v>
      </c>
      <c r="B1337" t="s">
        <v>2743</v>
      </c>
      <c r="C1337" t="s">
        <v>2742</v>
      </c>
      <c r="F1337" t="s">
        <v>2741</v>
      </c>
      <c r="G1337" t="s">
        <v>17</v>
      </c>
      <c r="H1337" t="s">
        <v>16</v>
      </c>
      <c r="I1337" t="s">
        <v>2740</v>
      </c>
      <c r="J1337">
        <v>60017293</v>
      </c>
      <c r="K1337" t="s">
        <v>2739</v>
      </c>
      <c r="L1337" t="s">
        <v>2738</v>
      </c>
      <c r="M1337" t="s">
        <v>26</v>
      </c>
      <c r="N1337">
        <v>3</v>
      </c>
      <c r="O1337" t="s">
        <v>2737</v>
      </c>
      <c r="P1337" t="s">
        <v>2736</v>
      </c>
      <c r="Q1337" t="s">
        <v>2735</v>
      </c>
      <c r="R1337" s="7">
        <v>37987</v>
      </c>
      <c r="S1337" s="8">
        <f t="shared" si="168"/>
        <v>2004</v>
      </c>
      <c r="T1337" s="8">
        <v>2004</v>
      </c>
      <c r="U1337" s="8">
        <f t="shared" si="169"/>
        <v>18</v>
      </c>
      <c r="V1337" s="7">
        <v>37987</v>
      </c>
      <c r="W1337" t="s">
        <v>561</v>
      </c>
      <c r="X1337" s="2">
        <v>1.6519999999999999</v>
      </c>
      <c r="Y1337" s="6">
        <f t="shared" si="166"/>
        <v>4.409919649769093E-2</v>
      </c>
      <c r="AA1337" t="s">
        <v>560</v>
      </c>
      <c r="AB1337">
        <v>17337</v>
      </c>
      <c r="AD1337" t="s">
        <v>6</v>
      </c>
      <c r="AE1337">
        <v>52</v>
      </c>
      <c r="AF1337">
        <v>1</v>
      </c>
      <c r="AH1337" t="s">
        <v>2734</v>
      </c>
      <c r="AI1337" t="s">
        <v>2733</v>
      </c>
      <c r="AJ1337" t="s">
        <v>2732</v>
      </c>
      <c r="AK1337" t="s">
        <v>2731</v>
      </c>
      <c r="AL1337">
        <v>31</v>
      </c>
      <c r="AM1337" s="5">
        <f t="shared" si="170"/>
        <v>1.7222222222222223</v>
      </c>
      <c r="AN1337" s="4">
        <f t="shared" si="167"/>
        <v>2.6084395641381634E-3</v>
      </c>
      <c r="AO1337" s="3"/>
      <c r="AP1337">
        <v>0</v>
      </c>
      <c r="AR1337" t="s">
        <v>1</v>
      </c>
      <c r="AT1337" s="2" t="s">
        <v>0</v>
      </c>
      <c r="AU1337" s="1">
        <f t="shared" si="171"/>
        <v>3.1651969417625097</v>
      </c>
      <c r="AV1337" s="1">
        <f t="shared" si="172"/>
        <v>2.3353818030914546</v>
      </c>
      <c r="AW1337" s="1">
        <f t="shared" si="173"/>
        <v>1.5055666644203993</v>
      </c>
    </row>
    <row r="1338" spans="1:49" x14ac:dyDescent="0.2">
      <c r="A1338">
        <v>1336</v>
      </c>
      <c r="B1338" t="s">
        <v>2730</v>
      </c>
      <c r="C1338" t="s">
        <v>2729</v>
      </c>
      <c r="F1338" t="s">
        <v>2728</v>
      </c>
      <c r="G1338" t="s">
        <v>17</v>
      </c>
      <c r="H1338" t="s">
        <v>16</v>
      </c>
      <c r="I1338" t="s">
        <v>2727</v>
      </c>
      <c r="J1338" t="s">
        <v>2721</v>
      </c>
      <c r="K1338" t="s">
        <v>2726</v>
      </c>
      <c r="L1338" t="s">
        <v>2725</v>
      </c>
      <c r="M1338" t="s">
        <v>2724</v>
      </c>
      <c r="N1338">
        <v>3</v>
      </c>
      <c r="O1338" t="s">
        <v>2723</v>
      </c>
      <c r="P1338" t="s">
        <v>2722</v>
      </c>
      <c r="Q1338" t="s">
        <v>2721</v>
      </c>
      <c r="R1338" s="7">
        <v>37987</v>
      </c>
      <c r="S1338" s="8">
        <f t="shared" si="168"/>
        <v>2004</v>
      </c>
      <c r="T1338" s="8">
        <v>2004</v>
      </c>
      <c r="U1338" s="8">
        <f t="shared" si="169"/>
        <v>18</v>
      </c>
      <c r="V1338" s="7">
        <v>37987</v>
      </c>
      <c r="W1338" t="s">
        <v>561</v>
      </c>
      <c r="X1338" s="2">
        <v>1.6519999999999999</v>
      </c>
      <c r="Y1338" s="6">
        <f t="shared" si="166"/>
        <v>4.409919649769093E-2</v>
      </c>
      <c r="AA1338" t="s">
        <v>560</v>
      </c>
      <c r="AB1338">
        <v>17337</v>
      </c>
      <c r="AD1338" t="s">
        <v>6</v>
      </c>
      <c r="AE1338">
        <v>52</v>
      </c>
      <c r="AF1338">
        <v>1</v>
      </c>
      <c r="AH1338" t="s">
        <v>2720</v>
      </c>
      <c r="AI1338" t="s">
        <v>2719</v>
      </c>
      <c r="AJ1338" t="s">
        <v>2718</v>
      </c>
      <c r="AK1338" t="s">
        <v>2717</v>
      </c>
      <c r="AL1338">
        <v>8</v>
      </c>
      <c r="AM1338" s="5">
        <f t="shared" si="170"/>
        <v>0.44444444444444442</v>
      </c>
      <c r="AN1338" s="4">
        <f t="shared" si="167"/>
        <v>6.7314569397113879E-4</v>
      </c>
      <c r="AO1338" s="3"/>
      <c r="AP1338">
        <v>0</v>
      </c>
      <c r="AR1338" t="s">
        <v>1</v>
      </c>
      <c r="AT1338" s="2" t="s">
        <v>0</v>
      </c>
      <c r="AU1338" s="1">
        <f t="shared" si="171"/>
        <v>3.1071381256574995</v>
      </c>
      <c r="AV1338" s="1">
        <f t="shared" si="172"/>
        <v>2.2386171095831036</v>
      </c>
      <c r="AW1338" s="1">
        <f t="shared" si="173"/>
        <v>1.3700960935087076</v>
      </c>
    </row>
    <row r="1339" spans="1:49" x14ac:dyDescent="0.2">
      <c r="A1339">
        <v>1337</v>
      </c>
      <c r="B1339" t="s">
        <v>2716</v>
      </c>
      <c r="C1339" t="s">
        <v>2715</v>
      </c>
      <c r="F1339" t="s">
        <v>2714</v>
      </c>
      <c r="G1339" t="s">
        <v>17</v>
      </c>
      <c r="H1339" t="s">
        <v>16</v>
      </c>
      <c r="I1339" t="s">
        <v>2713</v>
      </c>
      <c r="J1339" t="s">
        <v>2712</v>
      </c>
      <c r="K1339" t="s">
        <v>2711</v>
      </c>
      <c r="L1339" t="s">
        <v>2710</v>
      </c>
      <c r="M1339" t="s">
        <v>2709</v>
      </c>
      <c r="N1339">
        <v>3</v>
      </c>
      <c r="O1339" t="s">
        <v>2708</v>
      </c>
      <c r="P1339" t="s">
        <v>2707</v>
      </c>
      <c r="Q1339" t="s">
        <v>2706</v>
      </c>
      <c r="R1339" s="7">
        <v>37987</v>
      </c>
      <c r="S1339" s="8">
        <f t="shared" si="168"/>
        <v>2004</v>
      </c>
      <c r="T1339" s="8">
        <v>2004</v>
      </c>
      <c r="U1339" s="8">
        <f t="shared" si="169"/>
        <v>18</v>
      </c>
      <c r="V1339" s="7">
        <v>37987</v>
      </c>
      <c r="W1339" t="s">
        <v>561</v>
      </c>
      <c r="X1339" s="2">
        <v>1.6519999999999999</v>
      </c>
      <c r="Y1339" s="6">
        <f t="shared" si="166"/>
        <v>4.409919649769093E-2</v>
      </c>
      <c r="AA1339" t="s">
        <v>560</v>
      </c>
      <c r="AB1339">
        <v>17337</v>
      </c>
      <c r="AD1339" t="s">
        <v>6</v>
      </c>
      <c r="AE1339">
        <v>52</v>
      </c>
      <c r="AF1339">
        <v>1</v>
      </c>
      <c r="AH1339" t="s">
        <v>2705</v>
      </c>
      <c r="AI1339" t="s">
        <v>2704</v>
      </c>
      <c r="AJ1339" t="s">
        <v>2703</v>
      </c>
      <c r="AK1339" t="s">
        <v>2702</v>
      </c>
      <c r="AL1339">
        <v>42</v>
      </c>
      <c r="AM1339" s="5">
        <f t="shared" si="170"/>
        <v>2.3333333333333335</v>
      </c>
      <c r="AN1339" s="4">
        <f t="shared" si="167"/>
        <v>3.5340148933484792E-3</v>
      </c>
      <c r="AO1339" s="3"/>
      <c r="AP1339">
        <v>0</v>
      </c>
      <c r="AQ1339" t="s">
        <v>2701</v>
      </c>
      <c r="AR1339" t="s">
        <v>1</v>
      </c>
      <c r="AS1339" t="s">
        <v>2700</v>
      </c>
      <c r="AT1339" s="2" t="s">
        <v>0</v>
      </c>
      <c r="AU1339" s="1">
        <f t="shared" si="171"/>
        <v>3.1929642016388198</v>
      </c>
      <c r="AV1339" s="1">
        <f t="shared" si="172"/>
        <v>2.3816605695519706</v>
      </c>
      <c r="AW1339" s="1">
        <f t="shared" si="173"/>
        <v>1.5703569374651214</v>
      </c>
    </row>
    <row r="1340" spans="1:49" x14ac:dyDescent="0.2">
      <c r="A1340">
        <v>1338</v>
      </c>
      <c r="B1340" t="s">
        <v>2699</v>
      </c>
      <c r="C1340" t="s">
        <v>2698</v>
      </c>
      <c r="F1340" t="s">
        <v>2697</v>
      </c>
      <c r="G1340" t="s">
        <v>17</v>
      </c>
      <c r="H1340" t="s">
        <v>16</v>
      </c>
      <c r="I1340" t="s">
        <v>2696</v>
      </c>
      <c r="J1340">
        <v>60021032</v>
      </c>
      <c r="K1340" t="s">
        <v>2695</v>
      </c>
      <c r="L1340" t="s">
        <v>2694</v>
      </c>
      <c r="M1340" t="s">
        <v>120</v>
      </c>
      <c r="N1340">
        <v>2</v>
      </c>
      <c r="O1340" t="s">
        <v>2693</v>
      </c>
      <c r="P1340" t="s">
        <v>2692</v>
      </c>
      <c r="Q1340" t="s">
        <v>2691</v>
      </c>
      <c r="R1340" s="7">
        <v>37987</v>
      </c>
      <c r="S1340" s="8">
        <f t="shared" si="168"/>
        <v>2004</v>
      </c>
      <c r="T1340" s="8">
        <v>2004</v>
      </c>
      <c r="U1340" s="8">
        <f t="shared" si="169"/>
        <v>18</v>
      </c>
      <c r="V1340" s="7">
        <v>37987</v>
      </c>
      <c r="W1340" t="s">
        <v>561</v>
      </c>
      <c r="X1340" s="2">
        <v>1.6519999999999999</v>
      </c>
      <c r="Y1340" s="6">
        <f t="shared" si="166"/>
        <v>4.409919649769093E-2</v>
      </c>
      <c r="AA1340" t="s">
        <v>560</v>
      </c>
      <c r="AB1340">
        <v>17337</v>
      </c>
      <c r="AD1340" t="s">
        <v>6</v>
      </c>
      <c r="AE1340">
        <v>52</v>
      </c>
      <c r="AF1340">
        <v>1</v>
      </c>
      <c r="AH1340" t="s">
        <v>2690</v>
      </c>
      <c r="AI1340" t="s">
        <v>2689</v>
      </c>
      <c r="AJ1340" t="s">
        <v>2688</v>
      </c>
      <c r="AK1340" t="s">
        <v>2687</v>
      </c>
      <c r="AL1340">
        <v>39</v>
      </c>
      <c r="AM1340" s="5">
        <f t="shared" si="170"/>
        <v>2.1666666666666665</v>
      </c>
      <c r="AN1340" s="4">
        <f t="shared" si="167"/>
        <v>3.2815852581093018E-3</v>
      </c>
      <c r="AO1340" s="3"/>
      <c r="AP1340">
        <v>0</v>
      </c>
      <c r="AR1340" t="s">
        <v>1</v>
      </c>
      <c r="AT1340" s="2" t="s">
        <v>0</v>
      </c>
      <c r="AU1340" s="1">
        <f t="shared" si="171"/>
        <v>3.1853913125816438</v>
      </c>
      <c r="AV1340" s="1">
        <f t="shared" si="172"/>
        <v>2.3690390877900116</v>
      </c>
      <c r="AW1340" s="1">
        <f t="shared" si="173"/>
        <v>1.552686862998379</v>
      </c>
    </row>
    <row r="1341" spans="1:49" x14ac:dyDescent="0.2">
      <c r="A1341">
        <v>1339</v>
      </c>
      <c r="B1341" t="s">
        <v>2686</v>
      </c>
      <c r="C1341" t="s">
        <v>2685</v>
      </c>
      <c r="F1341" t="s">
        <v>2684</v>
      </c>
      <c r="G1341" t="s">
        <v>17</v>
      </c>
      <c r="H1341" t="s">
        <v>16</v>
      </c>
      <c r="I1341" t="s">
        <v>2683</v>
      </c>
      <c r="J1341">
        <v>60138276</v>
      </c>
      <c r="K1341" t="s">
        <v>2682</v>
      </c>
      <c r="L1341" t="s">
        <v>2681</v>
      </c>
      <c r="M1341" t="s">
        <v>223</v>
      </c>
      <c r="N1341">
        <v>3</v>
      </c>
      <c r="O1341" t="s">
        <v>2680</v>
      </c>
      <c r="P1341" t="s">
        <v>2679</v>
      </c>
      <c r="Q1341" t="s">
        <v>2678</v>
      </c>
      <c r="R1341" s="7">
        <v>37987</v>
      </c>
      <c r="S1341" s="8">
        <f t="shared" si="168"/>
        <v>2004</v>
      </c>
      <c r="T1341" s="8">
        <v>2004</v>
      </c>
      <c r="U1341" s="8">
        <f t="shared" si="169"/>
        <v>18</v>
      </c>
      <c r="V1341" s="7">
        <v>37987</v>
      </c>
      <c r="W1341" t="s">
        <v>561</v>
      </c>
      <c r="X1341" s="2">
        <v>1.6519999999999999</v>
      </c>
      <c r="Y1341" s="6">
        <f t="shared" si="166"/>
        <v>4.409919649769093E-2</v>
      </c>
      <c r="AA1341" t="s">
        <v>560</v>
      </c>
      <c r="AB1341">
        <v>17337</v>
      </c>
      <c r="AD1341" t="s">
        <v>6</v>
      </c>
      <c r="AE1341">
        <v>52</v>
      </c>
      <c r="AF1341">
        <v>1</v>
      </c>
      <c r="AH1341" t="s">
        <v>2677</v>
      </c>
      <c r="AI1341" t="s">
        <v>2676</v>
      </c>
      <c r="AJ1341" t="s">
        <v>2675</v>
      </c>
      <c r="AK1341" t="s">
        <v>2674</v>
      </c>
      <c r="AL1341">
        <v>4</v>
      </c>
      <c r="AM1341" s="5">
        <f t="shared" si="170"/>
        <v>0.22222222222222221</v>
      </c>
      <c r="AN1341" s="4">
        <f t="shared" si="167"/>
        <v>3.365728469855694E-4</v>
      </c>
      <c r="AO1341" s="3"/>
      <c r="AP1341">
        <v>0</v>
      </c>
      <c r="AR1341" t="s">
        <v>1</v>
      </c>
      <c r="AT1341" s="2" t="s">
        <v>0</v>
      </c>
      <c r="AU1341" s="1">
        <f t="shared" si="171"/>
        <v>3.0970409402479322</v>
      </c>
      <c r="AV1341" s="1">
        <f t="shared" si="172"/>
        <v>2.2217884672338251</v>
      </c>
      <c r="AW1341" s="1">
        <f t="shared" si="173"/>
        <v>1.3465359942197175</v>
      </c>
    </row>
    <row r="1342" spans="1:49" x14ac:dyDescent="0.2">
      <c r="A1342">
        <v>1340</v>
      </c>
      <c r="B1342" t="s">
        <v>2673</v>
      </c>
      <c r="C1342" t="s">
        <v>2672</v>
      </c>
      <c r="F1342" t="s">
        <v>2671</v>
      </c>
      <c r="G1342" t="s">
        <v>17</v>
      </c>
      <c r="H1342" t="s">
        <v>16</v>
      </c>
      <c r="I1342" t="s">
        <v>2670</v>
      </c>
      <c r="J1342">
        <v>60029738</v>
      </c>
      <c r="K1342" t="s">
        <v>2669</v>
      </c>
      <c r="L1342" t="s">
        <v>2668</v>
      </c>
      <c r="M1342" t="s">
        <v>1679</v>
      </c>
      <c r="N1342">
        <v>2</v>
      </c>
      <c r="O1342" t="s">
        <v>2667</v>
      </c>
      <c r="P1342" t="s">
        <v>2666</v>
      </c>
      <c r="Q1342" t="s">
        <v>2665</v>
      </c>
      <c r="R1342" s="7">
        <v>37987</v>
      </c>
      <c r="S1342" s="8">
        <f t="shared" si="168"/>
        <v>2004</v>
      </c>
      <c r="T1342" s="8">
        <v>2004</v>
      </c>
      <c r="U1342" s="8">
        <f t="shared" si="169"/>
        <v>18</v>
      </c>
      <c r="V1342" s="7">
        <v>37987</v>
      </c>
      <c r="W1342" t="s">
        <v>561</v>
      </c>
      <c r="X1342" s="2">
        <v>1.6519999999999999</v>
      </c>
      <c r="Y1342" s="6">
        <f t="shared" si="166"/>
        <v>4.409919649769093E-2</v>
      </c>
      <c r="AA1342" t="s">
        <v>560</v>
      </c>
      <c r="AB1342">
        <v>17337</v>
      </c>
      <c r="AD1342" t="s">
        <v>6</v>
      </c>
      <c r="AE1342">
        <v>52</v>
      </c>
      <c r="AF1342">
        <v>1</v>
      </c>
      <c r="AH1342" t="s">
        <v>2664</v>
      </c>
      <c r="AI1342" t="s">
        <v>2663</v>
      </c>
      <c r="AJ1342" t="s">
        <v>2662</v>
      </c>
      <c r="AK1342" t="s">
        <v>2661</v>
      </c>
      <c r="AL1342">
        <v>23</v>
      </c>
      <c r="AM1342" s="5">
        <f t="shared" si="170"/>
        <v>1.2777777777777777</v>
      </c>
      <c r="AN1342" s="4">
        <f t="shared" si="167"/>
        <v>1.9352938701670242E-3</v>
      </c>
      <c r="AO1342" s="3"/>
      <c r="AP1342">
        <v>0</v>
      </c>
      <c r="AR1342" t="s">
        <v>1</v>
      </c>
      <c r="AT1342" s="2" t="s">
        <v>0</v>
      </c>
      <c r="AU1342" s="1">
        <f t="shared" si="171"/>
        <v>3.1450025709433755</v>
      </c>
      <c r="AV1342" s="1">
        <f t="shared" si="172"/>
        <v>2.301724518392898</v>
      </c>
      <c r="AW1342" s="1">
        <f t="shared" si="173"/>
        <v>1.4584464658424197</v>
      </c>
    </row>
    <row r="1343" spans="1:49" x14ac:dyDescent="0.2">
      <c r="A1343">
        <v>1341</v>
      </c>
      <c r="B1343" t="s">
        <v>2660</v>
      </c>
      <c r="C1343" t="s">
        <v>2659</v>
      </c>
      <c r="F1343" t="s">
        <v>2658</v>
      </c>
      <c r="G1343" t="s">
        <v>17</v>
      </c>
      <c r="H1343" t="s">
        <v>16</v>
      </c>
      <c r="I1343" t="s">
        <v>2657</v>
      </c>
      <c r="J1343">
        <v>60005510</v>
      </c>
      <c r="K1343" t="s">
        <v>505</v>
      </c>
      <c r="L1343" t="s">
        <v>422</v>
      </c>
      <c r="M1343" t="s">
        <v>421</v>
      </c>
      <c r="N1343">
        <v>5</v>
      </c>
      <c r="O1343" t="s">
        <v>2656</v>
      </c>
      <c r="P1343" t="s">
        <v>2655</v>
      </c>
      <c r="Q1343" t="s">
        <v>2654</v>
      </c>
      <c r="R1343" s="7">
        <v>37987</v>
      </c>
      <c r="S1343" s="8">
        <f t="shared" si="168"/>
        <v>2004</v>
      </c>
      <c r="T1343" s="8">
        <v>2004</v>
      </c>
      <c r="U1343" s="8">
        <f t="shared" si="169"/>
        <v>18</v>
      </c>
      <c r="V1343" s="7">
        <v>37987</v>
      </c>
      <c r="W1343" t="s">
        <v>561</v>
      </c>
      <c r="X1343" s="2">
        <v>1.6519999999999999</v>
      </c>
      <c r="Y1343" s="6">
        <f t="shared" si="166"/>
        <v>4.409919649769093E-2</v>
      </c>
      <c r="AA1343" t="s">
        <v>560</v>
      </c>
      <c r="AB1343">
        <v>17337</v>
      </c>
      <c r="AD1343" t="s">
        <v>6</v>
      </c>
      <c r="AE1343">
        <v>52</v>
      </c>
      <c r="AF1343">
        <v>1</v>
      </c>
      <c r="AH1343" t="s">
        <v>2653</v>
      </c>
      <c r="AI1343" t="s">
        <v>2652</v>
      </c>
      <c r="AJ1343" t="s">
        <v>2651</v>
      </c>
      <c r="AK1343" t="s">
        <v>2650</v>
      </c>
      <c r="AL1343">
        <v>16</v>
      </c>
      <c r="AM1343" s="5">
        <f t="shared" si="170"/>
        <v>0.88888888888888884</v>
      </c>
      <c r="AN1343" s="4">
        <f t="shared" si="167"/>
        <v>1.3462913879422776E-3</v>
      </c>
      <c r="AO1343" s="3"/>
      <c r="AP1343">
        <v>0</v>
      </c>
      <c r="AR1343" t="s">
        <v>1</v>
      </c>
      <c r="AT1343" s="2" t="s">
        <v>0</v>
      </c>
      <c r="AU1343" s="1">
        <f t="shared" si="171"/>
        <v>3.1273324964766336</v>
      </c>
      <c r="AV1343" s="1">
        <f t="shared" si="172"/>
        <v>2.2722743942816601</v>
      </c>
      <c r="AW1343" s="1">
        <f t="shared" si="173"/>
        <v>1.4172162920866873</v>
      </c>
    </row>
    <row r="1344" spans="1:49" x14ac:dyDescent="0.2">
      <c r="A1344">
        <v>1342</v>
      </c>
      <c r="B1344" t="s">
        <v>2649</v>
      </c>
      <c r="C1344" t="s">
        <v>2648</v>
      </c>
      <c r="F1344" t="s">
        <v>2647</v>
      </c>
      <c r="G1344" t="s">
        <v>17</v>
      </c>
      <c r="H1344" t="s">
        <v>16</v>
      </c>
      <c r="I1344" t="s">
        <v>2646</v>
      </c>
      <c r="J1344">
        <v>60031155</v>
      </c>
      <c r="K1344" t="s">
        <v>2645</v>
      </c>
      <c r="L1344" t="s">
        <v>2644</v>
      </c>
      <c r="M1344" t="s">
        <v>315</v>
      </c>
      <c r="N1344">
        <v>5</v>
      </c>
      <c r="O1344" t="s">
        <v>2643</v>
      </c>
      <c r="P1344" t="s">
        <v>2642</v>
      </c>
      <c r="Q1344" t="s">
        <v>2641</v>
      </c>
      <c r="R1344" s="7">
        <v>37987</v>
      </c>
      <c r="S1344" s="8">
        <f t="shared" si="168"/>
        <v>2004</v>
      </c>
      <c r="T1344" s="8">
        <v>2004</v>
      </c>
      <c r="U1344" s="8">
        <f t="shared" si="169"/>
        <v>18</v>
      </c>
      <c r="V1344" s="7">
        <v>37987</v>
      </c>
      <c r="W1344" t="s">
        <v>2640</v>
      </c>
      <c r="X1344" s="2">
        <v>0.22500000000000001</v>
      </c>
      <c r="Y1344" s="6">
        <f t="shared" si="166"/>
        <v>6.0062464963562111E-3</v>
      </c>
      <c r="AA1344">
        <v>2726343</v>
      </c>
      <c r="AB1344">
        <v>16128</v>
      </c>
      <c r="AC1344" t="s">
        <v>2639</v>
      </c>
      <c r="AD1344" t="s">
        <v>6</v>
      </c>
      <c r="AE1344">
        <v>24</v>
      </c>
      <c r="AF1344" s="9">
        <v>44228</v>
      </c>
      <c r="AH1344" t="s">
        <v>2638</v>
      </c>
      <c r="AI1344" t="s">
        <v>2637</v>
      </c>
      <c r="AJ1344" t="s">
        <v>2636</v>
      </c>
      <c r="AK1344" t="s">
        <v>2635</v>
      </c>
      <c r="AL1344">
        <v>5</v>
      </c>
      <c r="AM1344" s="5">
        <f t="shared" si="170"/>
        <v>0.27777777777777779</v>
      </c>
      <c r="AN1344" s="4">
        <f t="shared" si="167"/>
        <v>4.207160587319618E-4</v>
      </c>
      <c r="AO1344" s="3"/>
      <c r="AP1344">
        <v>0</v>
      </c>
      <c r="AR1344" t="s">
        <v>1</v>
      </c>
      <c r="AT1344" s="2">
        <v>1.099</v>
      </c>
      <c r="AU1344" s="1">
        <f t="shared" si="171"/>
        <v>0.43305873650689364</v>
      </c>
      <c r="AV1344" s="1">
        <f t="shared" si="172"/>
        <v>0.32134812775440863</v>
      </c>
      <c r="AW1344" s="1">
        <f t="shared" si="173"/>
        <v>0.20963751900192365</v>
      </c>
    </row>
    <row r="1345" spans="1:49" x14ac:dyDescent="0.2">
      <c r="A1345">
        <v>1343</v>
      </c>
      <c r="B1345" t="s">
        <v>2634</v>
      </c>
      <c r="F1345" t="s">
        <v>2633</v>
      </c>
      <c r="G1345" t="s">
        <v>17</v>
      </c>
      <c r="H1345" t="s">
        <v>16</v>
      </c>
      <c r="I1345" t="s">
        <v>2632</v>
      </c>
      <c r="J1345" t="s">
        <v>2631</v>
      </c>
      <c r="K1345" t="s">
        <v>2630</v>
      </c>
      <c r="L1345" t="s">
        <v>2629</v>
      </c>
      <c r="M1345" t="s">
        <v>2628</v>
      </c>
      <c r="N1345">
        <v>2</v>
      </c>
      <c r="O1345" t="s">
        <v>2627</v>
      </c>
      <c r="P1345" t="s">
        <v>2626</v>
      </c>
      <c r="Q1345" t="s">
        <v>2625</v>
      </c>
      <c r="R1345" s="7">
        <v>37987</v>
      </c>
      <c r="S1345" s="8">
        <f t="shared" si="168"/>
        <v>2004</v>
      </c>
      <c r="T1345" s="8">
        <v>2004</v>
      </c>
      <c r="U1345" s="8">
        <f t="shared" si="169"/>
        <v>18</v>
      </c>
      <c r="V1345" s="7">
        <v>38322</v>
      </c>
      <c r="W1345" t="s">
        <v>2624</v>
      </c>
      <c r="X1345" s="2">
        <v>0.18099999999999999</v>
      </c>
      <c r="Y1345" s="6">
        <f t="shared" si="166"/>
        <v>4.8316916259576624E-3</v>
      </c>
      <c r="AA1345" t="s">
        <v>2623</v>
      </c>
      <c r="AB1345">
        <v>29758</v>
      </c>
      <c r="AD1345" t="s">
        <v>6</v>
      </c>
      <c r="AE1345">
        <v>50</v>
      </c>
      <c r="AF1345">
        <v>6</v>
      </c>
      <c r="AH1345" t="s">
        <v>2622</v>
      </c>
      <c r="AI1345" t="s">
        <v>2621</v>
      </c>
      <c r="AJ1345" t="s">
        <v>2620</v>
      </c>
      <c r="AK1345" t="s">
        <v>2619</v>
      </c>
      <c r="AL1345">
        <v>0</v>
      </c>
      <c r="AM1345" s="5">
        <f t="shared" si="170"/>
        <v>0</v>
      </c>
      <c r="AN1345" s="4">
        <f t="shared" si="167"/>
        <v>0</v>
      </c>
      <c r="AO1345" s="3"/>
      <c r="AP1345">
        <v>0</v>
      </c>
      <c r="AR1345" t="s">
        <v>1</v>
      </c>
      <c r="AT1345" s="2">
        <v>1.2969999999999999</v>
      </c>
      <c r="AU1345" s="1">
        <f t="shared" si="171"/>
        <v>0.33821841381703632</v>
      </c>
      <c r="AV1345" s="1">
        <f t="shared" si="172"/>
        <v>0.24158458129788313</v>
      </c>
      <c r="AW1345" s="1">
        <f t="shared" si="173"/>
        <v>0.14495074877872988</v>
      </c>
    </row>
    <row r="1346" spans="1:49" x14ac:dyDescent="0.2">
      <c r="A1346">
        <v>1344</v>
      </c>
      <c r="B1346" t="s">
        <v>2618</v>
      </c>
      <c r="C1346" t="s">
        <v>2617</v>
      </c>
      <c r="F1346" t="s">
        <v>2616</v>
      </c>
      <c r="G1346" t="s">
        <v>17</v>
      </c>
      <c r="H1346" t="s">
        <v>16</v>
      </c>
      <c r="I1346" t="s">
        <v>2615</v>
      </c>
      <c r="J1346" t="s">
        <v>2614</v>
      </c>
      <c r="K1346" t="s">
        <v>2613</v>
      </c>
      <c r="L1346" t="s">
        <v>2612</v>
      </c>
      <c r="M1346" t="s">
        <v>1877</v>
      </c>
      <c r="N1346">
        <v>3</v>
      </c>
      <c r="O1346" t="s">
        <v>2611</v>
      </c>
      <c r="P1346" t="s">
        <v>2610</v>
      </c>
      <c r="Q1346" t="s">
        <v>2609</v>
      </c>
      <c r="R1346" s="7">
        <v>37987</v>
      </c>
      <c r="S1346" s="8">
        <f t="shared" si="168"/>
        <v>2004</v>
      </c>
      <c r="T1346" s="8">
        <v>2004</v>
      </c>
      <c r="U1346" s="8">
        <f t="shared" si="169"/>
        <v>18</v>
      </c>
      <c r="V1346" s="7">
        <v>38292</v>
      </c>
      <c r="W1346" t="s">
        <v>2608</v>
      </c>
      <c r="X1346" s="2">
        <v>1.036</v>
      </c>
      <c r="Y1346" s="6">
        <f t="shared" si="166"/>
        <v>2.7655428312111263E-2</v>
      </c>
      <c r="AB1346">
        <v>7200153151</v>
      </c>
      <c r="AC1346">
        <v>15391663</v>
      </c>
      <c r="AD1346" t="s">
        <v>6</v>
      </c>
      <c r="AE1346">
        <v>3</v>
      </c>
      <c r="AF1346">
        <v>4</v>
      </c>
      <c r="AH1346" t="s">
        <v>2607</v>
      </c>
      <c r="AI1346" t="s">
        <v>2606</v>
      </c>
      <c r="AK1346" t="s">
        <v>2605</v>
      </c>
      <c r="AL1346">
        <v>41</v>
      </c>
      <c r="AM1346" s="5">
        <f t="shared" si="170"/>
        <v>2.2777777777777777</v>
      </c>
      <c r="AN1346" s="4">
        <f t="shared" si="167"/>
        <v>3.4498716816020866E-3</v>
      </c>
      <c r="AO1346" s="3"/>
      <c r="AP1346">
        <v>1</v>
      </c>
      <c r="AR1346" t="s">
        <v>1</v>
      </c>
      <c r="AT1346" s="2">
        <v>3.2890000000000001</v>
      </c>
      <c r="AU1346" s="1">
        <f t="shared" si="171"/>
        <v>2.0393761322958506</v>
      </c>
      <c r="AV1346" s="1">
        <f t="shared" si="172"/>
        <v>1.5552649996856676</v>
      </c>
      <c r="AW1346" s="1">
        <f t="shared" si="173"/>
        <v>1.0711538670754841</v>
      </c>
    </row>
    <row r="1347" spans="1:49" x14ac:dyDescent="0.2">
      <c r="A1347">
        <v>1345</v>
      </c>
      <c r="B1347" t="s">
        <v>2604</v>
      </c>
      <c r="F1347" t="s">
        <v>2603</v>
      </c>
      <c r="G1347" t="s">
        <v>17</v>
      </c>
      <c r="H1347" t="s">
        <v>16</v>
      </c>
      <c r="I1347" t="s">
        <v>2602</v>
      </c>
      <c r="N1347">
        <v>4</v>
      </c>
      <c r="O1347" t="s">
        <v>2601</v>
      </c>
      <c r="P1347" t="s">
        <v>2600</v>
      </c>
      <c r="Q1347" t="s">
        <v>2599</v>
      </c>
      <c r="R1347" s="7">
        <v>37987</v>
      </c>
      <c r="S1347" s="8">
        <f t="shared" si="168"/>
        <v>2004</v>
      </c>
      <c r="T1347" s="8">
        <v>2004</v>
      </c>
      <c r="U1347" s="8">
        <f t="shared" si="169"/>
        <v>18</v>
      </c>
      <c r="V1347" s="7">
        <v>38261</v>
      </c>
      <c r="W1347" t="s">
        <v>2587</v>
      </c>
      <c r="X1347" s="2">
        <v>0.14899999999999999</v>
      </c>
      <c r="Y1347" s="6">
        <f t="shared" ref="Y1347:Y1410" si="174">(X1347-$Z$3)/($Z$2-$Z$3)</f>
        <v>3.977469902031446E-3</v>
      </c>
      <c r="AA1347">
        <v>5431972</v>
      </c>
      <c r="AB1347">
        <v>15425</v>
      </c>
      <c r="AD1347" t="s">
        <v>6</v>
      </c>
      <c r="AE1347">
        <v>47</v>
      </c>
      <c r="AF1347">
        <v>10</v>
      </c>
      <c r="AG1347">
        <v>1</v>
      </c>
      <c r="AH1347" t="s">
        <v>2598</v>
      </c>
      <c r="AI1347" t="s">
        <v>2597</v>
      </c>
      <c r="AJ1347" t="s">
        <v>2596</v>
      </c>
      <c r="AK1347" t="s">
        <v>2595</v>
      </c>
      <c r="AL1347">
        <v>2</v>
      </c>
      <c r="AM1347" s="5">
        <f t="shared" si="170"/>
        <v>0.1111111111111111</v>
      </c>
      <c r="AN1347" s="4">
        <f t="shared" ref="AN1347:AN1410" si="175">(AM1347-$AO$3)/($AO$2-$AO$3)</f>
        <v>1.682864234927847E-4</v>
      </c>
      <c r="AO1347" s="3"/>
      <c r="AP1347">
        <v>0</v>
      </c>
      <c r="AR1347" t="s">
        <v>1</v>
      </c>
      <c r="AT1347" s="2" t="s">
        <v>0</v>
      </c>
      <c r="AU1347" s="1">
        <f t="shared" si="171"/>
        <v>0.28347148584698478</v>
      </c>
      <c r="AV1347" s="1">
        <f t="shared" si="172"/>
        <v>0.20728781627621151</v>
      </c>
      <c r="AW1347" s="1">
        <f t="shared" si="173"/>
        <v>0.1311041467054383</v>
      </c>
    </row>
    <row r="1348" spans="1:49" x14ac:dyDescent="0.2">
      <c r="A1348">
        <v>1346</v>
      </c>
      <c r="B1348" t="s">
        <v>2594</v>
      </c>
      <c r="C1348" t="s">
        <v>2593</v>
      </c>
      <c r="F1348" t="s">
        <v>2592</v>
      </c>
      <c r="G1348" t="s">
        <v>17</v>
      </c>
      <c r="H1348" t="s">
        <v>16</v>
      </c>
      <c r="I1348" t="s">
        <v>2591</v>
      </c>
      <c r="N1348">
        <v>3</v>
      </c>
      <c r="O1348" t="s">
        <v>2590</v>
      </c>
      <c r="P1348" t="s">
        <v>2589</v>
      </c>
      <c r="Q1348" t="s">
        <v>2588</v>
      </c>
      <c r="R1348" s="7">
        <v>37987</v>
      </c>
      <c r="S1348" s="8">
        <f t="shared" si="168"/>
        <v>2004</v>
      </c>
      <c r="T1348" s="8">
        <v>2004</v>
      </c>
      <c r="U1348" s="8">
        <f t="shared" si="169"/>
        <v>18</v>
      </c>
      <c r="V1348" s="7">
        <v>38261</v>
      </c>
      <c r="W1348" t="s">
        <v>2587</v>
      </c>
      <c r="X1348" s="2">
        <v>0.14899999999999999</v>
      </c>
      <c r="Y1348" s="6">
        <f t="shared" si="174"/>
        <v>3.977469902031446E-3</v>
      </c>
      <c r="AA1348">
        <v>5431972</v>
      </c>
      <c r="AB1348">
        <v>15425</v>
      </c>
      <c r="AD1348" t="s">
        <v>6</v>
      </c>
      <c r="AE1348">
        <v>47</v>
      </c>
      <c r="AF1348">
        <v>10</v>
      </c>
      <c r="AG1348">
        <v>12</v>
      </c>
      <c r="AH1348" t="s">
        <v>2586</v>
      </c>
      <c r="AI1348" t="s">
        <v>2585</v>
      </c>
      <c r="AJ1348" t="s">
        <v>2584</v>
      </c>
      <c r="AK1348" t="s">
        <v>2583</v>
      </c>
      <c r="AL1348">
        <v>0</v>
      </c>
      <c r="AM1348" s="5">
        <f t="shared" si="170"/>
        <v>0</v>
      </c>
      <c r="AN1348" s="4">
        <f t="shared" si="175"/>
        <v>0</v>
      </c>
      <c r="AO1348" s="3"/>
      <c r="AP1348">
        <v>0</v>
      </c>
      <c r="AR1348" t="s">
        <v>1</v>
      </c>
      <c r="AT1348" s="2" t="s">
        <v>0</v>
      </c>
      <c r="AU1348" s="1">
        <f t="shared" si="171"/>
        <v>0.2784228931422012</v>
      </c>
      <c r="AV1348" s="1">
        <f t="shared" si="172"/>
        <v>0.19887349510157229</v>
      </c>
      <c r="AW1348" s="1">
        <f t="shared" si="173"/>
        <v>0.11932409706094337</v>
      </c>
    </row>
    <row r="1349" spans="1:49" x14ac:dyDescent="0.2">
      <c r="A1349">
        <v>1347</v>
      </c>
      <c r="B1349" t="s">
        <v>2582</v>
      </c>
      <c r="C1349" t="s">
        <v>2581</v>
      </c>
      <c r="E1349">
        <v>15347794</v>
      </c>
      <c r="F1349" t="s">
        <v>2580</v>
      </c>
      <c r="G1349" t="s">
        <v>17</v>
      </c>
      <c r="H1349" t="s">
        <v>16</v>
      </c>
      <c r="I1349" t="s">
        <v>2579</v>
      </c>
      <c r="J1349">
        <v>60028378</v>
      </c>
      <c r="K1349" t="s">
        <v>2578</v>
      </c>
      <c r="L1349" t="s">
        <v>2577</v>
      </c>
      <c r="M1349" t="s">
        <v>2576</v>
      </c>
      <c r="N1349">
        <v>9</v>
      </c>
      <c r="O1349" t="s">
        <v>2575</v>
      </c>
      <c r="P1349" t="s">
        <v>2574</v>
      </c>
      <c r="Q1349" t="s">
        <v>2573</v>
      </c>
      <c r="R1349" s="7">
        <v>37987</v>
      </c>
      <c r="S1349" s="8">
        <f t="shared" si="168"/>
        <v>2004</v>
      </c>
      <c r="T1349" s="8">
        <v>2004</v>
      </c>
      <c r="U1349" s="8">
        <f t="shared" si="169"/>
        <v>18</v>
      </c>
      <c r="V1349" s="7">
        <v>38231</v>
      </c>
      <c r="W1349" t="s">
        <v>2572</v>
      </c>
      <c r="X1349" s="2">
        <v>3.5539999999999998</v>
      </c>
      <c r="Y1349" s="6">
        <f t="shared" si="174"/>
        <v>9.4872000213555435E-2</v>
      </c>
      <c r="AA1349">
        <v>320889</v>
      </c>
      <c r="AB1349">
        <v>16615</v>
      </c>
      <c r="AD1349" t="s">
        <v>6</v>
      </c>
      <c r="AE1349">
        <v>136</v>
      </c>
      <c r="AF1349">
        <v>1</v>
      </c>
      <c r="AH1349" t="s">
        <v>2571</v>
      </c>
      <c r="AI1349" t="s">
        <v>2570</v>
      </c>
      <c r="AK1349" t="s">
        <v>2569</v>
      </c>
      <c r="AL1349">
        <v>247</v>
      </c>
      <c r="AM1349" s="5">
        <f t="shared" si="170"/>
        <v>13.722222222222221</v>
      </c>
      <c r="AN1349" s="4">
        <f t="shared" si="175"/>
        <v>2.0783373301358911E-2</v>
      </c>
      <c r="AO1349" s="3"/>
      <c r="AP1349">
        <v>1</v>
      </c>
      <c r="AR1349" t="s">
        <v>1</v>
      </c>
      <c r="AT1349" s="2">
        <v>8.34</v>
      </c>
      <c r="AU1349" s="1">
        <f t="shared" si="171"/>
        <v>7.2645412139896477</v>
      </c>
      <c r="AV1349" s="1">
        <f t="shared" si="172"/>
        <v>5.7827686757457171</v>
      </c>
      <c r="AW1349" s="1">
        <f t="shared" si="173"/>
        <v>4.3009961375017864</v>
      </c>
    </row>
    <row r="1350" spans="1:49" x14ac:dyDescent="0.2">
      <c r="A1350">
        <v>1348</v>
      </c>
      <c r="B1350" t="s">
        <v>2568</v>
      </c>
      <c r="C1350" t="s">
        <v>2567</v>
      </c>
      <c r="F1350" t="s">
        <v>2566</v>
      </c>
      <c r="G1350" t="s">
        <v>17</v>
      </c>
      <c r="H1350" t="s">
        <v>16</v>
      </c>
      <c r="I1350" t="s">
        <v>2565</v>
      </c>
      <c r="J1350">
        <v>60032325</v>
      </c>
      <c r="K1350" t="s">
        <v>980</v>
      </c>
      <c r="L1350" t="s">
        <v>979</v>
      </c>
      <c r="M1350" t="s">
        <v>565</v>
      </c>
      <c r="N1350">
        <v>3</v>
      </c>
      <c r="O1350" t="s">
        <v>2564</v>
      </c>
      <c r="P1350" t="s">
        <v>2563</v>
      </c>
      <c r="Q1350" t="s">
        <v>2562</v>
      </c>
      <c r="R1350" s="7">
        <v>37987</v>
      </c>
      <c r="S1350" s="8">
        <f t="shared" si="168"/>
        <v>2004</v>
      </c>
      <c r="T1350" s="8">
        <v>2004</v>
      </c>
      <c r="U1350" s="8">
        <f t="shared" si="169"/>
        <v>18</v>
      </c>
      <c r="V1350" s="7">
        <v>37987</v>
      </c>
      <c r="W1350" t="s">
        <v>2498</v>
      </c>
      <c r="X1350" s="2" t="s">
        <v>0</v>
      </c>
      <c r="Y1350" s="6" t="e">
        <f t="shared" si="174"/>
        <v>#VALUE!</v>
      </c>
      <c r="AA1350" t="s">
        <v>2497</v>
      </c>
      <c r="AB1350">
        <v>29753</v>
      </c>
      <c r="AD1350" t="s">
        <v>6</v>
      </c>
      <c r="AE1350">
        <v>11</v>
      </c>
      <c r="AF1350">
        <v>4</v>
      </c>
      <c r="AH1350" t="s">
        <v>2561</v>
      </c>
      <c r="AI1350" t="s">
        <v>2560</v>
      </c>
      <c r="AJ1350" t="s">
        <v>2559</v>
      </c>
      <c r="AK1350" t="s">
        <v>2558</v>
      </c>
      <c r="AL1350">
        <v>0</v>
      </c>
      <c r="AM1350" s="5">
        <f t="shared" si="170"/>
        <v>0</v>
      </c>
      <c r="AN1350" s="4">
        <f t="shared" si="175"/>
        <v>0</v>
      </c>
      <c r="AO1350" s="3"/>
      <c r="AP1350">
        <v>0</v>
      </c>
      <c r="AR1350" t="s">
        <v>1</v>
      </c>
      <c r="AT1350" s="2" t="s">
        <v>0</v>
      </c>
      <c r="AU1350" s="1" t="e">
        <f t="shared" si="171"/>
        <v>#VALUE!</v>
      </c>
      <c r="AV1350" s="1" t="e">
        <f t="shared" si="172"/>
        <v>#VALUE!</v>
      </c>
      <c r="AW1350" s="1" t="e">
        <f t="shared" si="173"/>
        <v>#VALUE!</v>
      </c>
    </row>
    <row r="1351" spans="1:49" x14ac:dyDescent="0.2">
      <c r="A1351">
        <v>1349</v>
      </c>
      <c r="B1351" t="s">
        <v>2557</v>
      </c>
      <c r="C1351" t="s">
        <v>2556</v>
      </c>
      <c r="F1351" t="s">
        <v>2555</v>
      </c>
      <c r="G1351" t="s">
        <v>17</v>
      </c>
      <c r="H1351" t="s">
        <v>16</v>
      </c>
      <c r="I1351" t="s">
        <v>2554</v>
      </c>
      <c r="J1351">
        <v>60013983</v>
      </c>
      <c r="K1351" t="s">
        <v>526</v>
      </c>
      <c r="L1351" t="s">
        <v>908</v>
      </c>
      <c r="M1351" t="s">
        <v>907</v>
      </c>
      <c r="N1351">
        <v>4</v>
      </c>
      <c r="O1351" t="s">
        <v>2553</v>
      </c>
      <c r="P1351" t="s">
        <v>2552</v>
      </c>
      <c r="Q1351" t="s">
        <v>988</v>
      </c>
      <c r="R1351" s="7">
        <v>37987</v>
      </c>
      <c r="S1351" s="8">
        <f t="shared" si="168"/>
        <v>2004</v>
      </c>
      <c r="T1351" s="8">
        <v>2004</v>
      </c>
      <c r="U1351" s="8">
        <f t="shared" si="169"/>
        <v>18</v>
      </c>
      <c r="V1351" s="7">
        <v>37987</v>
      </c>
      <c r="W1351" t="s">
        <v>2498</v>
      </c>
      <c r="X1351" s="2" t="s">
        <v>0</v>
      </c>
      <c r="Y1351" s="6" t="e">
        <f t="shared" si="174"/>
        <v>#VALUE!</v>
      </c>
      <c r="AA1351" t="s">
        <v>2497</v>
      </c>
      <c r="AB1351">
        <v>29753</v>
      </c>
      <c r="AD1351" t="s">
        <v>6</v>
      </c>
      <c r="AE1351">
        <v>11</v>
      </c>
      <c r="AF1351">
        <v>4</v>
      </c>
      <c r="AH1351" t="s">
        <v>2551</v>
      </c>
      <c r="AI1351" t="s">
        <v>2550</v>
      </c>
      <c r="AJ1351" t="s">
        <v>2549</v>
      </c>
      <c r="AK1351" t="s">
        <v>2548</v>
      </c>
      <c r="AL1351">
        <v>0</v>
      </c>
      <c r="AM1351" s="5">
        <f t="shared" si="170"/>
        <v>0</v>
      </c>
      <c r="AN1351" s="4">
        <f t="shared" si="175"/>
        <v>0</v>
      </c>
      <c r="AO1351" s="3"/>
      <c r="AP1351">
        <v>0</v>
      </c>
      <c r="AR1351" t="s">
        <v>2547</v>
      </c>
      <c r="AT1351" s="2" t="s">
        <v>0</v>
      </c>
      <c r="AU1351" s="1" t="e">
        <f t="shared" si="171"/>
        <v>#VALUE!</v>
      </c>
      <c r="AV1351" s="1" t="e">
        <f t="shared" si="172"/>
        <v>#VALUE!</v>
      </c>
      <c r="AW1351" s="1" t="e">
        <f t="shared" si="173"/>
        <v>#VALUE!</v>
      </c>
    </row>
    <row r="1352" spans="1:49" x14ac:dyDescent="0.2">
      <c r="A1352">
        <v>1350</v>
      </c>
      <c r="B1352" t="s">
        <v>2546</v>
      </c>
      <c r="C1352" t="s">
        <v>2545</v>
      </c>
      <c r="F1352" t="s">
        <v>2544</v>
      </c>
      <c r="G1352" t="s">
        <v>17</v>
      </c>
      <c r="H1352" t="s">
        <v>16</v>
      </c>
      <c r="I1352" t="s">
        <v>2543</v>
      </c>
      <c r="J1352">
        <v>60010491</v>
      </c>
      <c r="K1352" t="s">
        <v>2542</v>
      </c>
      <c r="L1352" t="s">
        <v>2541</v>
      </c>
      <c r="M1352" t="s">
        <v>120</v>
      </c>
      <c r="N1352">
        <v>2</v>
      </c>
      <c r="O1352" t="s">
        <v>2540</v>
      </c>
      <c r="P1352" t="s">
        <v>2539</v>
      </c>
      <c r="Q1352" t="s">
        <v>2538</v>
      </c>
      <c r="R1352" s="7">
        <v>37987</v>
      </c>
      <c r="S1352" s="8">
        <f t="shared" si="168"/>
        <v>2004</v>
      </c>
      <c r="T1352" s="8">
        <v>2004</v>
      </c>
      <c r="U1352" s="8">
        <f t="shared" si="169"/>
        <v>18</v>
      </c>
      <c r="V1352" s="7">
        <v>37987</v>
      </c>
      <c r="W1352" t="s">
        <v>2498</v>
      </c>
      <c r="X1352" s="2" t="s">
        <v>0</v>
      </c>
      <c r="Y1352" s="6" t="e">
        <f t="shared" si="174"/>
        <v>#VALUE!</v>
      </c>
      <c r="AA1352" t="s">
        <v>2497</v>
      </c>
      <c r="AB1352">
        <v>29753</v>
      </c>
      <c r="AD1352" t="s">
        <v>6</v>
      </c>
      <c r="AE1352">
        <v>11</v>
      </c>
      <c r="AF1352">
        <v>4</v>
      </c>
      <c r="AH1352" t="s">
        <v>2537</v>
      </c>
      <c r="AI1352" t="s">
        <v>2536</v>
      </c>
      <c r="AJ1352" t="s">
        <v>2535</v>
      </c>
      <c r="AK1352" t="s">
        <v>2534</v>
      </c>
      <c r="AL1352">
        <v>5</v>
      </c>
      <c r="AM1352" s="5">
        <f t="shared" si="170"/>
        <v>0.27777777777777779</v>
      </c>
      <c r="AN1352" s="4">
        <f t="shared" si="175"/>
        <v>4.207160587319618E-4</v>
      </c>
      <c r="AO1352" s="3"/>
      <c r="AP1352">
        <v>0</v>
      </c>
      <c r="AR1352" t="s">
        <v>1</v>
      </c>
      <c r="AT1352" s="2" t="s">
        <v>0</v>
      </c>
      <c r="AU1352" s="1" t="e">
        <f t="shared" si="171"/>
        <v>#VALUE!</v>
      </c>
      <c r="AV1352" s="1" t="e">
        <f t="shared" si="172"/>
        <v>#VALUE!</v>
      </c>
      <c r="AW1352" s="1" t="e">
        <f t="shared" si="173"/>
        <v>#VALUE!</v>
      </c>
    </row>
    <row r="1353" spans="1:49" x14ac:dyDescent="0.2">
      <c r="A1353">
        <v>1351</v>
      </c>
      <c r="B1353" t="s">
        <v>2533</v>
      </c>
      <c r="C1353" t="s">
        <v>2532</v>
      </c>
      <c r="F1353" t="s">
        <v>2531</v>
      </c>
      <c r="G1353" t="s">
        <v>17</v>
      </c>
      <c r="H1353" t="s">
        <v>16</v>
      </c>
      <c r="I1353" t="s">
        <v>2530</v>
      </c>
      <c r="J1353" t="s">
        <v>2529</v>
      </c>
      <c r="K1353" t="s">
        <v>2528</v>
      </c>
      <c r="L1353" t="s">
        <v>2527</v>
      </c>
      <c r="M1353" t="s">
        <v>151</v>
      </c>
      <c r="N1353">
        <v>4</v>
      </c>
      <c r="O1353" t="s">
        <v>2526</v>
      </c>
      <c r="P1353" t="s">
        <v>2525</v>
      </c>
      <c r="Q1353" t="s">
        <v>2524</v>
      </c>
      <c r="R1353" s="7">
        <v>37987</v>
      </c>
      <c r="S1353" s="8">
        <f t="shared" si="168"/>
        <v>2004</v>
      </c>
      <c r="T1353" s="8">
        <v>2004</v>
      </c>
      <c r="U1353" s="8">
        <f t="shared" si="169"/>
        <v>18</v>
      </c>
      <c r="V1353" s="7">
        <v>37987</v>
      </c>
      <c r="W1353" t="s">
        <v>2498</v>
      </c>
      <c r="X1353" s="2" t="s">
        <v>0</v>
      </c>
      <c r="Y1353" s="6" t="e">
        <f t="shared" si="174"/>
        <v>#VALUE!</v>
      </c>
      <c r="AA1353" t="s">
        <v>2497</v>
      </c>
      <c r="AB1353">
        <v>29753</v>
      </c>
      <c r="AD1353" t="s">
        <v>6</v>
      </c>
      <c r="AE1353">
        <v>11</v>
      </c>
      <c r="AF1353">
        <v>4</v>
      </c>
      <c r="AH1353" t="s">
        <v>2523</v>
      </c>
      <c r="AI1353" t="s">
        <v>2522</v>
      </c>
      <c r="AJ1353" t="s">
        <v>2521</v>
      </c>
      <c r="AK1353" t="s">
        <v>2520</v>
      </c>
      <c r="AL1353">
        <v>2</v>
      </c>
      <c r="AM1353" s="5">
        <f t="shared" si="170"/>
        <v>0.1111111111111111</v>
      </c>
      <c r="AN1353" s="4">
        <f t="shared" si="175"/>
        <v>1.682864234927847E-4</v>
      </c>
      <c r="AO1353" s="3"/>
      <c r="AP1353">
        <v>0</v>
      </c>
      <c r="AR1353" t="s">
        <v>1</v>
      </c>
      <c r="AT1353" s="2" t="s">
        <v>0</v>
      </c>
      <c r="AU1353" s="1" t="e">
        <f t="shared" si="171"/>
        <v>#VALUE!</v>
      </c>
      <c r="AV1353" s="1" t="e">
        <f t="shared" si="172"/>
        <v>#VALUE!</v>
      </c>
      <c r="AW1353" s="1" t="e">
        <f t="shared" si="173"/>
        <v>#VALUE!</v>
      </c>
    </row>
    <row r="1354" spans="1:49" x14ac:dyDescent="0.2">
      <c r="A1354">
        <v>1352</v>
      </c>
      <c r="B1354" t="s">
        <v>2519</v>
      </c>
      <c r="C1354" t="s">
        <v>2518</v>
      </c>
      <c r="F1354" t="s">
        <v>2517</v>
      </c>
      <c r="G1354" t="s">
        <v>17</v>
      </c>
      <c r="H1354" t="s">
        <v>16</v>
      </c>
      <c r="I1354" t="s">
        <v>2516</v>
      </c>
      <c r="J1354">
        <v>60013983</v>
      </c>
      <c r="K1354" t="s">
        <v>526</v>
      </c>
      <c r="L1354" t="s">
        <v>908</v>
      </c>
      <c r="M1354" t="s">
        <v>907</v>
      </c>
      <c r="N1354">
        <v>3</v>
      </c>
      <c r="O1354" t="s">
        <v>2515</v>
      </c>
      <c r="P1354" t="s">
        <v>2514</v>
      </c>
      <c r="Q1354" t="s">
        <v>904</v>
      </c>
      <c r="R1354" s="7">
        <v>37987</v>
      </c>
      <c r="S1354" s="8">
        <f t="shared" si="168"/>
        <v>2004</v>
      </c>
      <c r="T1354" s="8">
        <v>2004</v>
      </c>
      <c r="U1354" s="8">
        <f t="shared" si="169"/>
        <v>18</v>
      </c>
      <c r="V1354" s="7">
        <v>37987</v>
      </c>
      <c r="W1354" t="s">
        <v>2498</v>
      </c>
      <c r="X1354" s="2" t="s">
        <v>0</v>
      </c>
      <c r="Y1354" s="6" t="e">
        <f t="shared" si="174"/>
        <v>#VALUE!</v>
      </c>
      <c r="AA1354" t="s">
        <v>2497</v>
      </c>
      <c r="AB1354">
        <v>29753</v>
      </c>
      <c r="AD1354" t="s">
        <v>6</v>
      </c>
      <c r="AE1354">
        <v>11</v>
      </c>
      <c r="AF1354">
        <v>4</v>
      </c>
      <c r="AH1354" t="s">
        <v>2513</v>
      </c>
      <c r="AI1354" t="s">
        <v>2512</v>
      </c>
      <c r="AJ1354" t="s">
        <v>2511</v>
      </c>
      <c r="AK1354" t="s">
        <v>2510</v>
      </c>
      <c r="AL1354">
        <v>0</v>
      </c>
      <c r="AM1354" s="5">
        <f t="shared" si="170"/>
        <v>0</v>
      </c>
      <c r="AN1354" s="4">
        <f t="shared" si="175"/>
        <v>0</v>
      </c>
      <c r="AO1354" s="3"/>
      <c r="AP1354">
        <v>0</v>
      </c>
      <c r="AR1354">
        <v>9040452</v>
      </c>
      <c r="AT1354" s="2" t="s">
        <v>0</v>
      </c>
      <c r="AU1354" s="1" t="e">
        <f t="shared" si="171"/>
        <v>#VALUE!</v>
      </c>
      <c r="AV1354" s="1" t="e">
        <f t="shared" si="172"/>
        <v>#VALUE!</v>
      </c>
      <c r="AW1354" s="1" t="e">
        <f t="shared" si="173"/>
        <v>#VALUE!</v>
      </c>
    </row>
    <row r="1355" spans="1:49" x14ac:dyDescent="0.2">
      <c r="A1355">
        <v>1353</v>
      </c>
      <c r="B1355" t="s">
        <v>2509</v>
      </c>
      <c r="C1355" t="s">
        <v>2508</v>
      </c>
      <c r="F1355" t="s">
        <v>2507</v>
      </c>
      <c r="G1355" t="s">
        <v>17</v>
      </c>
      <c r="H1355" t="s">
        <v>16</v>
      </c>
      <c r="I1355" t="s">
        <v>2506</v>
      </c>
      <c r="J1355" t="s">
        <v>2505</v>
      </c>
      <c r="K1355" t="s">
        <v>2504</v>
      </c>
      <c r="L1355" t="s">
        <v>2503</v>
      </c>
      <c r="M1355" t="s">
        <v>2502</v>
      </c>
      <c r="N1355">
        <v>3</v>
      </c>
      <c r="O1355" t="s">
        <v>2501</v>
      </c>
      <c r="P1355" t="s">
        <v>2500</v>
      </c>
      <c r="Q1355" t="s">
        <v>2499</v>
      </c>
      <c r="R1355" s="7">
        <v>37987</v>
      </c>
      <c r="S1355" s="8">
        <f t="shared" si="168"/>
        <v>2004</v>
      </c>
      <c r="T1355" s="8">
        <v>2004</v>
      </c>
      <c r="U1355" s="8">
        <f t="shared" si="169"/>
        <v>18</v>
      </c>
      <c r="V1355" s="7">
        <v>37987</v>
      </c>
      <c r="W1355" t="s">
        <v>2498</v>
      </c>
      <c r="X1355" s="2" t="s">
        <v>0</v>
      </c>
      <c r="Y1355" s="6" t="e">
        <f t="shared" si="174"/>
        <v>#VALUE!</v>
      </c>
      <c r="AA1355" t="s">
        <v>2497</v>
      </c>
      <c r="AB1355">
        <v>29753</v>
      </c>
      <c r="AD1355" t="s">
        <v>6</v>
      </c>
      <c r="AE1355">
        <v>11</v>
      </c>
      <c r="AF1355">
        <v>4</v>
      </c>
      <c r="AH1355" t="s">
        <v>2496</v>
      </c>
      <c r="AI1355" t="s">
        <v>2495</v>
      </c>
      <c r="AJ1355" t="s">
        <v>2494</v>
      </c>
      <c r="AK1355" t="s">
        <v>2493</v>
      </c>
      <c r="AL1355">
        <v>0</v>
      </c>
      <c r="AM1355" s="5">
        <f t="shared" si="170"/>
        <v>0</v>
      </c>
      <c r="AN1355" s="4">
        <f t="shared" si="175"/>
        <v>0</v>
      </c>
      <c r="AO1355" s="3"/>
      <c r="AP1355">
        <v>0</v>
      </c>
      <c r="AR1355" t="s">
        <v>1</v>
      </c>
      <c r="AT1355" s="2" t="s">
        <v>0</v>
      </c>
      <c r="AU1355" s="1" t="e">
        <f t="shared" si="171"/>
        <v>#VALUE!</v>
      </c>
      <c r="AV1355" s="1" t="e">
        <f t="shared" si="172"/>
        <v>#VALUE!</v>
      </c>
      <c r="AW1355" s="1" t="e">
        <f t="shared" si="173"/>
        <v>#VALUE!</v>
      </c>
    </row>
    <row r="1356" spans="1:49" x14ac:dyDescent="0.2">
      <c r="A1356">
        <v>1354</v>
      </c>
      <c r="B1356" t="s">
        <v>2492</v>
      </c>
      <c r="F1356" t="s">
        <v>2491</v>
      </c>
      <c r="G1356" t="s">
        <v>17</v>
      </c>
      <c r="H1356" t="s">
        <v>16</v>
      </c>
      <c r="I1356" t="s">
        <v>2490</v>
      </c>
      <c r="J1356">
        <v>60011001</v>
      </c>
      <c r="K1356" t="s">
        <v>1474</v>
      </c>
      <c r="L1356" t="s">
        <v>1473</v>
      </c>
      <c r="M1356" t="s">
        <v>565</v>
      </c>
      <c r="N1356">
        <v>2</v>
      </c>
      <c r="O1356" t="s">
        <v>2489</v>
      </c>
      <c r="P1356" t="s">
        <v>2488</v>
      </c>
      <c r="Q1356" t="s">
        <v>2487</v>
      </c>
      <c r="R1356" s="7">
        <v>37987</v>
      </c>
      <c r="S1356" s="8">
        <f t="shared" si="168"/>
        <v>2004</v>
      </c>
      <c r="T1356" s="8">
        <v>2004</v>
      </c>
      <c r="U1356" s="8">
        <f t="shared" si="169"/>
        <v>18</v>
      </c>
      <c r="V1356" s="7">
        <v>38018</v>
      </c>
      <c r="W1356" t="s">
        <v>608</v>
      </c>
      <c r="X1356" s="2">
        <v>0.21099999999999999</v>
      </c>
      <c r="Y1356" s="6">
        <f t="shared" si="174"/>
        <v>5.6325244921384904E-3</v>
      </c>
      <c r="AA1356">
        <v>9168516</v>
      </c>
      <c r="AB1356">
        <v>18936</v>
      </c>
      <c r="AD1356" t="s">
        <v>6</v>
      </c>
      <c r="AE1356" t="s">
        <v>607</v>
      </c>
      <c r="AF1356">
        <v>2</v>
      </c>
      <c r="AH1356" t="s">
        <v>1719</v>
      </c>
      <c r="AI1356" t="s">
        <v>2486</v>
      </c>
      <c r="AJ1356" t="s">
        <v>2485</v>
      </c>
      <c r="AK1356" t="s">
        <v>2484</v>
      </c>
      <c r="AL1356">
        <v>3</v>
      </c>
      <c r="AM1356" s="5">
        <f t="shared" si="170"/>
        <v>0.16666666666666666</v>
      </c>
      <c r="AN1356" s="4">
        <f t="shared" si="175"/>
        <v>2.5242963523917705E-4</v>
      </c>
      <c r="AO1356" s="3"/>
      <c r="AP1356">
        <v>0</v>
      </c>
      <c r="AR1356" t="s">
        <v>1</v>
      </c>
      <c r="AT1356" s="2">
        <v>0.52500000000000002</v>
      </c>
      <c r="AU1356" s="1">
        <f t="shared" si="171"/>
        <v>0.4018496035068696</v>
      </c>
      <c r="AV1356" s="1">
        <f t="shared" si="172"/>
        <v>0.29424770636888337</v>
      </c>
      <c r="AW1356" s="1">
        <f t="shared" si="173"/>
        <v>0.1866458092308971</v>
      </c>
    </row>
    <row r="1357" spans="1:49" x14ac:dyDescent="0.2">
      <c r="A1357">
        <v>1355</v>
      </c>
      <c r="B1357" t="s">
        <v>2483</v>
      </c>
      <c r="F1357" t="s">
        <v>2482</v>
      </c>
      <c r="G1357" t="s">
        <v>17</v>
      </c>
      <c r="H1357" t="s">
        <v>16</v>
      </c>
      <c r="I1357" t="s">
        <v>2481</v>
      </c>
      <c r="J1357" t="s">
        <v>2480</v>
      </c>
      <c r="K1357" t="s">
        <v>2479</v>
      </c>
      <c r="L1357" t="s">
        <v>2478</v>
      </c>
      <c r="M1357" t="s">
        <v>458</v>
      </c>
      <c r="N1357">
        <v>2</v>
      </c>
      <c r="O1357" t="s">
        <v>2477</v>
      </c>
      <c r="P1357" t="s">
        <v>2476</v>
      </c>
      <c r="Q1357" t="s">
        <v>2475</v>
      </c>
      <c r="R1357" s="7">
        <v>37987</v>
      </c>
      <c r="S1357" s="8">
        <f t="shared" si="168"/>
        <v>2004</v>
      </c>
      <c r="T1357" s="8">
        <v>2004</v>
      </c>
      <c r="U1357" s="8">
        <f t="shared" si="169"/>
        <v>18</v>
      </c>
      <c r="V1357" s="7">
        <v>38018</v>
      </c>
      <c r="W1357" t="s">
        <v>608</v>
      </c>
      <c r="X1357" s="2">
        <v>0.21099999999999999</v>
      </c>
      <c r="Y1357" s="6">
        <f t="shared" si="174"/>
        <v>5.6325244921384904E-3</v>
      </c>
      <c r="AA1357">
        <v>9168516</v>
      </c>
      <c r="AB1357">
        <v>18936</v>
      </c>
      <c r="AD1357" t="s">
        <v>6</v>
      </c>
      <c r="AE1357" t="s">
        <v>607</v>
      </c>
      <c r="AF1357">
        <v>2</v>
      </c>
      <c r="AH1357" t="s">
        <v>2474</v>
      </c>
      <c r="AI1357" t="s">
        <v>2473</v>
      </c>
      <c r="AJ1357" t="s">
        <v>2472</v>
      </c>
      <c r="AK1357" t="s">
        <v>2471</v>
      </c>
      <c r="AL1357">
        <v>0</v>
      </c>
      <c r="AM1357" s="5">
        <f t="shared" si="170"/>
        <v>0</v>
      </c>
      <c r="AN1357" s="4">
        <f t="shared" si="175"/>
        <v>0</v>
      </c>
      <c r="AO1357" s="3"/>
      <c r="AP1357">
        <v>0</v>
      </c>
      <c r="AR1357" t="s">
        <v>1</v>
      </c>
      <c r="AT1357" s="2">
        <v>0.52500000000000002</v>
      </c>
      <c r="AU1357" s="1">
        <f t="shared" si="171"/>
        <v>0.39427671444969431</v>
      </c>
      <c r="AV1357" s="1">
        <f t="shared" si="172"/>
        <v>0.28162622460692455</v>
      </c>
      <c r="AW1357" s="1">
        <f t="shared" si="173"/>
        <v>0.1689757347641547</v>
      </c>
    </row>
    <row r="1358" spans="1:49" x14ac:dyDescent="0.2">
      <c r="A1358">
        <v>1356</v>
      </c>
      <c r="B1358" t="s">
        <v>2470</v>
      </c>
      <c r="C1358" t="s">
        <v>2469</v>
      </c>
      <c r="F1358" t="s">
        <v>2468</v>
      </c>
      <c r="G1358" t="s">
        <v>17</v>
      </c>
      <c r="H1358" t="s">
        <v>16</v>
      </c>
      <c r="I1358" t="s">
        <v>2467</v>
      </c>
      <c r="J1358" t="s">
        <v>2391</v>
      </c>
      <c r="K1358" t="s">
        <v>2390</v>
      </c>
      <c r="L1358" t="s">
        <v>2389</v>
      </c>
      <c r="M1358" t="s">
        <v>2388</v>
      </c>
      <c r="N1358">
        <v>4</v>
      </c>
      <c r="O1358" t="s">
        <v>2466</v>
      </c>
      <c r="P1358" t="s">
        <v>2465</v>
      </c>
      <c r="Q1358" t="s">
        <v>2464</v>
      </c>
      <c r="R1358" s="7">
        <v>37987</v>
      </c>
      <c r="S1358" s="8">
        <f t="shared" si="168"/>
        <v>2004</v>
      </c>
      <c r="T1358" s="8">
        <v>2004</v>
      </c>
      <c r="U1358" s="8">
        <f t="shared" si="169"/>
        <v>18</v>
      </c>
      <c r="V1358" s="7">
        <v>37987</v>
      </c>
      <c r="W1358" t="s">
        <v>2384</v>
      </c>
      <c r="X1358" s="2">
        <v>0.39600000000000002</v>
      </c>
      <c r="Y1358" s="6">
        <f t="shared" si="174"/>
        <v>1.0570993833586931E-2</v>
      </c>
      <c r="AA1358">
        <v>8858985</v>
      </c>
      <c r="AB1358">
        <v>25993</v>
      </c>
      <c r="AD1358" t="s">
        <v>6</v>
      </c>
      <c r="AE1358">
        <v>19</v>
      </c>
      <c r="AF1358" t="s">
        <v>1635</v>
      </c>
      <c r="AH1358" t="s">
        <v>2463</v>
      </c>
      <c r="AI1358" t="s">
        <v>2462</v>
      </c>
      <c r="AK1358" t="s">
        <v>2461</v>
      </c>
      <c r="AL1358">
        <v>4</v>
      </c>
      <c r="AM1358" s="5">
        <f t="shared" si="170"/>
        <v>0.22222222222222221</v>
      </c>
      <c r="AN1358" s="4">
        <f t="shared" si="175"/>
        <v>3.365728469855694E-4</v>
      </c>
      <c r="AO1358" s="3"/>
      <c r="AP1358">
        <v>0</v>
      </c>
      <c r="AR1358" t="s">
        <v>1</v>
      </c>
      <c r="AT1358" s="2" t="s">
        <v>0</v>
      </c>
      <c r="AU1358" s="1">
        <f t="shared" si="171"/>
        <v>0.75006675376065224</v>
      </c>
      <c r="AV1358" s="1">
        <f t="shared" si="172"/>
        <v>0.54537833402862501</v>
      </c>
      <c r="AW1358" s="1">
        <f t="shared" si="173"/>
        <v>0.34068991429659778</v>
      </c>
    </row>
    <row r="1359" spans="1:49" x14ac:dyDescent="0.2">
      <c r="A1359">
        <v>1357</v>
      </c>
      <c r="B1359" t="s">
        <v>2460</v>
      </c>
      <c r="F1359" t="s">
        <v>2459</v>
      </c>
      <c r="G1359" t="s">
        <v>17</v>
      </c>
      <c r="H1359" t="s">
        <v>16</v>
      </c>
      <c r="I1359" t="s">
        <v>2458</v>
      </c>
      <c r="J1359" t="s">
        <v>2457</v>
      </c>
      <c r="K1359" t="s">
        <v>2456</v>
      </c>
      <c r="L1359" t="s">
        <v>2455</v>
      </c>
      <c r="M1359" t="s">
        <v>2454</v>
      </c>
      <c r="N1359">
        <v>5</v>
      </c>
      <c r="O1359" t="s">
        <v>2453</v>
      </c>
      <c r="P1359" t="s">
        <v>2452</v>
      </c>
      <c r="Q1359" t="s">
        <v>2451</v>
      </c>
      <c r="R1359" s="7">
        <v>37987</v>
      </c>
      <c r="S1359" s="8">
        <f t="shared" si="168"/>
        <v>2004</v>
      </c>
      <c r="T1359" s="8">
        <v>2004</v>
      </c>
      <c r="U1359" s="8">
        <f t="shared" si="169"/>
        <v>18</v>
      </c>
      <c r="V1359" s="7">
        <v>38018</v>
      </c>
      <c r="W1359" t="s">
        <v>608</v>
      </c>
      <c r="X1359" s="2">
        <v>0.21099999999999999</v>
      </c>
      <c r="Y1359" s="6">
        <f t="shared" si="174"/>
        <v>5.6325244921384904E-3</v>
      </c>
      <c r="AA1359">
        <v>9168516</v>
      </c>
      <c r="AB1359">
        <v>18936</v>
      </c>
      <c r="AD1359" t="s">
        <v>6</v>
      </c>
      <c r="AE1359" t="s">
        <v>607</v>
      </c>
      <c r="AF1359">
        <v>2</v>
      </c>
      <c r="AH1359" t="s">
        <v>2450</v>
      </c>
      <c r="AI1359" t="s">
        <v>2449</v>
      </c>
      <c r="AJ1359" t="s">
        <v>2448</v>
      </c>
      <c r="AK1359" t="s">
        <v>2447</v>
      </c>
      <c r="AL1359">
        <v>1</v>
      </c>
      <c r="AM1359" s="5">
        <f t="shared" si="170"/>
        <v>5.5555555555555552E-2</v>
      </c>
      <c r="AN1359" s="4">
        <f t="shared" si="175"/>
        <v>8.4143211746392349E-5</v>
      </c>
      <c r="AO1359" s="3"/>
      <c r="AP1359">
        <v>0</v>
      </c>
      <c r="AR1359" t="s">
        <v>1</v>
      </c>
      <c r="AT1359" s="2">
        <v>0.52500000000000002</v>
      </c>
      <c r="AU1359" s="1">
        <f t="shared" si="171"/>
        <v>0.39680101080208607</v>
      </c>
      <c r="AV1359" s="1">
        <f t="shared" si="172"/>
        <v>0.28583338519424412</v>
      </c>
      <c r="AW1359" s="1">
        <f t="shared" si="173"/>
        <v>0.17486575958640219</v>
      </c>
    </row>
    <row r="1360" spans="1:49" x14ac:dyDescent="0.2">
      <c r="A1360">
        <v>1358</v>
      </c>
      <c r="B1360" t="s">
        <v>2446</v>
      </c>
      <c r="F1360" t="s">
        <v>2445</v>
      </c>
      <c r="G1360" t="s">
        <v>17</v>
      </c>
      <c r="H1360" t="s">
        <v>16</v>
      </c>
      <c r="I1360" t="s">
        <v>1054</v>
      </c>
      <c r="J1360">
        <v>60001187</v>
      </c>
      <c r="K1360" t="s">
        <v>1053</v>
      </c>
      <c r="L1360" t="s">
        <v>1052</v>
      </c>
      <c r="M1360" t="s">
        <v>362</v>
      </c>
      <c r="N1360">
        <v>2</v>
      </c>
      <c r="O1360" t="s">
        <v>1051</v>
      </c>
      <c r="P1360" t="s">
        <v>1050</v>
      </c>
      <c r="Q1360" t="s">
        <v>1049</v>
      </c>
      <c r="R1360" s="7">
        <v>37987</v>
      </c>
      <c r="S1360" s="8">
        <f t="shared" si="168"/>
        <v>2004</v>
      </c>
      <c r="T1360" s="8">
        <v>2004</v>
      </c>
      <c r="U1360" s="8">
        <f t="shared" si="169"/>
        <v>18</v>
      </c>
      <c r="V1360" s="7">
        <v>38018</v>
      </c>
      <c r="W1360" t="s">
        <v>608</v>
      </c>
      <c r="X1360" s="2">
        <v>0.21099999999999999</v>
      </c>
      <c r="Y1360" s="6">
        <f t="shared" si="174"/>
        <v>5.6325244921384904E-3</v>
      </c>
      <c r="AA1360">
        <v>9168516</v>
      </c>
      <c r="AB1360">
        <v>18936</v>
      </c>
      <c r="AD1360" t="s">
        <v>6</v>
      </c>
      <c r="AE1360" t="s">
        <v>607</v>
      </c>
      <c r="AF1360">
        <v>2</v>
      </c>
      <c r="AH1360" t="s">
        <v>2444</v>
      </c>
      <c r="AI1360" t="s">
        <v>2443</v>
      </c>
      <c r="AJ1360" t="s">
        <v>2442</v>
      </c>
      <c r="AK1360" t="s">
        <v>2441</v>
      </c>
      <c r="AL1360">
        <v>3</v>
      </c>
      <c r="AM1360" s="5">
        <f t="shared" si="170"/>
        <v>0.16666666666666666</v>
      </c>
      <c r="AN1360" s="4">
        <f t="shared" si="175"/>
        <v>2.5242963523917705E-4</v>
      </c>
      <c r="AO1360" s="3"/>
      <c r="AP1360">
        <v>0</v>
      </c>
      <c r="AR1360" t="s">
        <v>1</v>
      </c>
      <c r="AT1360" s="2">
        <v>0.52500000000000002</v>
      </c>
      <c r="AU1360" s="1">
        <f t="shared" si="171"/>
        <v>0.4018496035068696</v>
      </c>
      <c r="AV1360" s="1">
        <f t="shared" si="172"/>
        <v>0.29424770636888337</v>
      </c>
      <c r="AW1360" s="1">
        <f t="shared" si="173"/>
        <v>0.1866458092308971</v>
      </c>
    </row>
    <row r="1361" spans="1:49" x14ac:dyDescent="0.2">
      <c r="A1361">
        <v>1359</v>
      </c>
      <c r="B1361" t="s">
        <v>2440</v>
      </c>
      <c r="C1361" t="s">
        <v>2439</v>
      </c>
      <c r="D1361" t="s">
        <v>2438</v>
      </c>
      <c r="F1361" t="s">
        <v>2437</v>
      </c>
      <c r="G1361" t="s">
        <v>17</v>
      </c>
      <c r="H1361" t="s">
        <v>16</v>
      </c>
      <c r="I1361" t="s">
        <v>2436</v>
      </c>
      <c r="J1361" t="s">
        <v>2430</v>
      </c>
      <c r="K1361" t="s">
        <v>2435</v>
      </c>
      <c r="L1361" t="s">
        <v>2434</v>
      </c>
      <c r="M1361" t="s">
        <v>2433</v>
      </c>
      <c r="N1361">
        <v>3</v>
      </c>
      <c r="O1361" t="s">
        <v>2432</v>
      </c>
      <c r="P1361" t="s">
        <v>2431</v>
      </c>
      <c r="Q1361" t="s">
        <v>2430</v>
      </c>
      <c r="R1361" s="7">
        <v>37987</v>
      </c>
      <c r="S1361" s="8">
        <f t="shared" si="168"/>
        <v>2004</v>
      </c>
      <c r="T1361" s="8">
        <v>2004</v>
      </c>
      <c r="U1361" s="8">
        <f t="shared" si="169"/>
        <v>18</v>
      </c>
      <c r="V1361" s="7">
        <v>38047</v>
      </c>
      <c r="W1361" t="s">
        <v>2429</v>
      </c>
      <c r="X1361" s="2">
        <v>0.63100000000000001</v>
      </c>
      <c r="Y1361" s="6">
        <f t="shared" si="174"/>
        <v>1.6844184618670086E-2</v>
      </c>
      <c r="AA1361">
        <v>10512004</v>
      </c>
      <c r="AB1361">
        <v>24306</v>
      </c>
      <c r="AD1361" t="s">
        <v>6</v>
      </c>
      <c r="AE1361">
        <v>14</v>
      </c>
      <c r="AF1361">
        <v>2</v>
      </c>
      <c r="AH1361" t="s">
        <v>2428</v>
      </c>
      <c r="AI1361" t="s">
        <v>2427</v>
      </c>
      <c r="AJ1361" t="s">
        <v>2426</v>
      </c>
      <c r="AK1361" t="s">
        <v>2425</v>
      </c>
      <c r="AL1361">
        <v>34</v>
      </c>
      <c r="AM1361" s="5">
        <f t="shared" si="170"/>
        <v>1.8888888888888888</v>
      </c>
      <c r="AN1361" s="4">
        <f t="shared" si="175"/>
        <v>2.86086919937734E-3</v>
      </c>
      <c r="AO1361" s="3"/>
      <c r="AP1361">
        <v>0</v>
      </c>
      <c r="AR1361" t="s">
        <v>1</v>
      </c>
      <c r="AT1361" s="2" t="s">
        <v>0</v>
      </c>
      <c r="AU1361" s="1">
        <f t="shared" si="171"/>
        <v>1.2649189992882262</v>
      </c>
      <c r="AV1361" s="1">
        <f t="shared" si="172"/>
        <v>0.98525269090237122</v>
      </c>
      <c r="AW1361" s="1">
        <f t="shared" si="173"/>
        <v>0.7055863825165164</v>
      </c>
    </row>
    <row r="1362" spans="1:49" x14ac:dyDescent="0.2">
      <c r="A1362">
        <v>1360</v>
      </c>
      <c r="B1362" t="s">
        <v>2424</v>
      </c>
      <c r="F1362" t="s">
        <v>2423</v>
      </c>
      <c r="G1362" t="s">
        <v>17</v>
      </c>
      <c r="H1362" t="s">
        <v>16</v>
      </c>
      <c r="I1362" t="s">
        <v>2422</v>
      </c>
      <c r="J1362" t="s">
        <v>2421</v>
      </c>
      <c r="K1362" t="s">
        <v>2420</v>
      </c>
      <c r="L1362" t="s">
        <v>2419</v>
      </c>
      <c r="M1362" t="s">
        <v>2418</v>
      </c>
      <c r="N1362">
        <v>3</v>
      </c>
      <c r="O1362" t="s">
        <v>2417</v>
      </c>
      <c r="P1362" t="s">
        <v>2416</v>
      </c>
      <c r="Q1362" t="s">
        <v>2415</v>
      </c>
      <c r="R1362" s="7">
        <v>37987</v>
      </c>
      <c r="S1362" s="8">
        <f t="shared" si="168"/>
        <v>2004</v>
      </c>
      <c r="T1362" s="8">
        <v>2004</v>
      </c>
      <c r="U1362" s="8">
        <f t="shared" si="169"/>
        <v>18</v>
      </c>
      <c r="V1362" s="7">
        <v>38018</v>
      </c>
      <c r="W1362" t="s">
        <v>608</v>
      </c>
      <c r="X1362" s="2">
        <v>0.21099999999999999</v>
      </c>
      <c r="Y1362" s="6">
        <f t="shared" si="174"/>
        <v>5.6325244921384904E-3</v>
      </c>
      <c r="AA1362">
        <v>9168516</v>
      </c>
      <c r="AB1362">
        <v>18936</v>
      </c>
      <c r="AD1362" t="s">
        <v>6</v>
      </c>
      <c r="AE1362" t="s">
        <v>607</v>
      </c>
      <c r="AF1362">
        <v>2</v>
      </c>
      <c r="AH1362" t="s">
        <v>2414</v>
      </c>
      <c r="AI1362" t="s">
        <v>2413</v>
      </c>
      <c r="AJ1362" t="s">
        <v>2412</v>
      </c>
      <c r="AK1362" t="s">
        <v>2411</v>
      </c>
      <c r="AL1362">
        <v>0</v>
      </c>
      <c r="AM1362" s="5">
        <f t="shared" si="170"/>
        <v>0</v>
      </c>
      <c r="AN1362" s="4">
        <f t="shared" si="175"/>
        <v>0</v>
      </c>
      <c r="AO1362" s="3"/>
      <c r="AP1362">
        <v>0</v>
      </c>
      <c r="AR1362" t="s">
        <v>1</v>
      </c>
      <c r="AT1362" s="2">
        <v>0.52500000000000002</v>
      </c>
      <c r="AU1362" s="1">
        <f t="shared" si="171"/>
        <v>0.39427671444969431</v>
      </c>
      <c r="AV1362" s="1">
        <f t="shared" si="172"/>
        <v>0.28162622460692455</v>
      </c>
      <c r="AW1362" s="1">
        <f t="shared" si="173"/>
        <v>0.1689757347641547</v>
      </c>
    </row>
    <row r="1363" spans="1:49" x14ac:dyDescent="0.2">
      <c r="A1363">
        <v>1361</v>
      </c>
      <c r="B1363" t="s">
        <v>2410</v>
      </c>
      <c r="C1363" t="s">
        <v>2409</v>
      </c>
      <c r="F1363" t="s">
        <v>2408</v>
      </c>
      <c r="G1363" t="s">
        <v>17</v>
      </c>
      <c r="H1363" t="s">
        <v>16</v>
      </c>
      <c r="I1363" t="s">
        <v>2407</v>
      </c>
      <c r="J1363">
        <v>60011774</v>
      </c>
      <c r="K1363" t="s">
        <v>2406</v>
      </c>
      <c r="L1363" t="s">
        <v>2405</v>
      </c>
      <c r="M1363" t="s">
        <v>2404</v>
      </c>
      <c r="N1363">
        <v>1</v>
      </c>
      <c r="O1363" t="s">
        <v>2403</v>
      </c>
      <c r="P1363">
        <v>56238536600</v>
      </c>
      <c r="Q1363">
        <v>60011774</v>
      </c>
      <c r="R1363" s="7">
        <v>37987</v>
      </c>
      <c r="S1363" s="8">
        <f t="shared" si="168"/>
        <v>2004</v>
      </c>
      <c r="T1363" s="8">
        <v>2004</v>
      </c>
      <c r="U1363" s="8">
        <f t="shared" si="169"/>
        <v>18</v>
      </c>
      <c r="V1363" s="7">
        <v>37987</v>
      </c>
      <c r="W1363" t="s">
        <v>2402</v>
      </c>
      <c r="X1363" s="2">
        <v>0.32500000000000001</v>
      </c>
      <c r="Y1363" s="6">
        <f t="shared" si="174"/>
        <v>8.6756893836256385E-3</v>
      </c>
      <c r="AA1363">
        <v>10637710</v>
      </c>
      <c r="AB1363">
        <v>12922</v>
      </c>
      <c r="AD1363" t="s">
        <v>6</v>
      </c>
      <c r="AE1363">
        <v>50</v>
      </c>
      <c r="AF1363">
        <v>1</v>
      </c>
      <c r="AH1363" t="s">
        <v>2401</v>
      </c>
      <c r="AI1363" t="s">
        <v>2400</v>
      </c>
      <c r="AK1363" t="s">
        <v>2399</v>
      </c>
      <c r="AL1363">
        <v>1</v>
      </c>
      <c r="AM1363" s="5">
        <f t="shared" si="170"/>
        <v>5.5555555555555552E-2</v>
      </c>
      <c r="AN1363" s="4">
        <f t="shared" si="175"/>
        <v>8.4143211746392349E-5</v>
      </c>
      <c r="AO1363" s="3"/>
      <c r="AP1363">
        <v>0</v>
      </c>
      <c r="AQ1363" t="s">
        <v>2398</v>
      </c>
      <c r="AR1363" t="s">
        <v>2397</v>
      </c>
      <c r="AS1363" t="s">
        <v>2396</v>
      </c>
      <c r="AT1363" s="2">
        <v>0.85599999999999998</v>
      </c>
      <c r="AU1363" s="1">
        <f t="shared" si="171"/>
        <v>0.6098225532061865</v>
      </c>
      <c r="AV1363" s="1">
        <f t="shared" si="172"/>
        <v>0.43799162976860156</v>
      </c>
      <c r="AW1363" s="1">
        <f t="shared" si="173"/>
        <v>0.26616070633101663</v>
      </c>
    </row>
    <row r="1364" spans="1:49" x14ac:dyDescent="0.2">
      <c r="A1364">
        <v>1362</v>
      </c>
      <c r="B1364" t="s">
        <v>2395</v>
      </c>
      <c r="C1364" t="s">
        <v>2394</v>
      </c>
      <c r="F1364" t="s">
        <v>2393</v>
      </c>
      <c r="G1364" t="s">
        <v>17</v>
      </c>
      <c r="H1364" t="s">
        <v>16</v>
      </c>
      <c r="I1364" t="s">
        <v>2392</v>
      </c>
      <c r="J1364" t="s">
        <v>2391</v>
      </c>
      <c r="K1364" t="s">
        <v>2390</v>
      </c>
      <c r="L1364" t="s">
        <v>2389</v>
      </c>
      <c r="M1364" t="s">
        <v>2388</v>
      </c>
      <c r="N1364">
        <v>4</v>
      </c>
      <c r="O1364" t="s">
        <v>2387</v>
      </c>
      <c r="P1364" t="s">
        <v>2386</v>
      </c>
      <c r="Q1364" t="s">
        <v>2385</v>
      </c>
      <c r="R1364" s="7">
        <v>37987</v>
      </c>
      <c r="S1364" s="8">
        <f t="shared" si="168"/>
        <v>2004</v>
      </c>
      <c r="T1364" s="8">
        <v>2004</v>
      </c>
      <c r="U1364" s="8">
        <f t="shared" si="169"/>
        <v>18</v>
      </c>
      <c r="V1364" s="7">
        <v>37987</v>
      </c>
      <c r="W1364" t="s">
        <v>2384</v>
      </c>
      <c r="X1364" s="2">
        <v>0.39600000000000002</v>
      </c>
      <c r="Y1364" s="6">
        <f t="shared" si="174"/>
        <v>1.0570993833586931E-2</v>
      </c>
      <c r="AA1364">
        <v>8858985</v>
      </c>
      <c r="AB1364">
        <v>25993</v>
      </c>
      <c r="AD1364" t="s">
        <v>6</v>
      </c>
      <c r="AE1364">
        <v>19</v>
      </c>
      <c r="AF1364" t="s">
        <v>1635</v>
      </c>
      <c r="AH1364" t="s">
        <v>2383</v>
      </c>
      <c r="AI1364" t="s">
        <v>2382</v>
      </c>
      <c r="AK1364" t="s">
        <v>2381</v>
      </c>
      <c r="AL1364">
        <v>1</v>
      </c>
      <c r="AM1364" s="5">
        <f t="shared" si="170"/>
        <v>5.5555555555555552E-2</v>
      </c>
      <c r="AN1364" s="4">
        <f t="shared" si="175"/>
        <v>8.4143211746392349E-5</v>
      </c>
      <c r="AO1364" s="3"/>
      <c r="AP1364">
        <v>0</v>
      </c>
      <c r="AR1364" t="s">
        <v>1</v>
      </c>
      <c r="AT1364" s="2" t="s">
        <v>0</v>
      </c>
      <c r="AU1364" s="1">
        <f t="shared" si="171"/>
        <v>0.74249386470347689</v>
      </c>
      <c r="AV1364" s="1">
        <f t="shared" si="172"/>
        <v>0.53275685226666625</v>
      </c>
      <c r="AW1364" s="1">
        <f t="shared" si="173"/>
        <v>0.32301983982985533</v>
      </c>
    </row>
    <row r="1365" spans="1:49" x14ac:dyDescent="0.2">
      <c r="A1365">
        <v>1363</v>
      </c>
      <c r="B1365" t="s">
        <v>2380</v>
      </c>
      <c r="C1365" t="s">
        <v>2379</v>
      </c>
      <c r="F1365" t="s">
        <v>2378</v>
      </c>
      <c r="G1365" t="s">
        <v>17</v>
      </c>
      <c r="H1365" t="s">
        <v>16</v>
      </c>
      <c r="I1365" t="s">
        <v>2377</v>
      </c>
      <c r="J1365" t="s">
        <v>2376</v>
      </c>
      <c r="K1365" t="s">
        <v>2375</v>
      </c>
      <c r="L1365" t="s">
        <v>2374</v>
      </c>
      <c r="M1365" t="s">
        <v>2373</v>
      </c>
      <c r="N1365">
        <v>2</v>
      </c>
      <c r="O1365" t="s">
        <v>2372</v>
      </c>
      <c r="P1365" t="s">
        <v>2371</v>
      </c>
      <c r="Q1365" t="s">
        <v>2370</v>
      </c>
      <c r="R1365" s="7">
        <v>37987</v>
      </c>
      <c r="S1365" s="8">
        <f t="shared" si="168"/>
        <v>2004</v>
      </c>
      <c r="T1365" s="8">
        <v>2004</v>
      </c>
      <c r="U1365" s="8">
        <f t="shared" si="169"/>
        <v>18</v>
      </c>
      <c r="V1365" s="7" t="s">
        <v>2369</v>
      </c>
      <c r="W1365" t="s">
        <v>2368</v>
      </c>
      <c r="X1365" s="2" t="s">
        <v>0</v>
      </c>
      <c r="Y1365" s="6" t="e">
        <f t="shared" si="174"/>
        <v>#VALUE!</v>
      </c>
      <c r="AA1365">
        <v>287199</v>
      </c>
      <c r="AB1365">
        <v>21035</v>
      </c>
      <c r="AD1365" t="s">
        <v>6</v>
      </c>
      <c r="AE1365">
        <v>112</v>
      </c>
      <c r="AF1365" s="9">
        <v>44257</v>
      </c>
      <c r="AH1365" t="s">
        <v>2367</v>
      </c>
      <c r="AI1365" t="s">
        <v>2366</v>
      </c>
      <c r="AJ1365" t="s">
        <v>2365</v>
      </c>
      <c r="AK1365" t="s">
        <v>2364</v>
      </c>
      <c r="AL1365">
        <v>5</v>
      </c>
      <c r="AM1365" s="5">
        <f t="shared" si="170"/>
        <v>0.27777777777777779</v>
      </c>
      <c r="AN1365" s="4">
        <f t="shared" si="175"/>
        <v>4.207160587319618E-4</v>
      </c>
      <c r="AO1365" s="3"/>
      <c r="AP1365">
        <v>0</v>
      </c>
      <c r="AR1365" t="s">
        <v>1</v>
      </c>
      <c r="AT1365" s="2" t="s">
        <v>0</v>
      </c>
      <c r="AU1365" s="1" t="e">
        <f t="shared" si="171"/>
        <v>#VALUE!</v>
      </c>
      <c r="AV1365" s="1" t="e">
        <f t="shared" si="172"/>
        <v>#VALUE!</v>
      </c>
      <c r="AW1365" s="1" t="e">
        <f t="shared" si="173"/>
        <v>#VALUE!</v>
      </c>
    </row>
    <row r="1366" spans="1:49" x14ac:dyDescent="0.2">
      <c r="A1366">
        <v>1364</v>
      </c>
      <c r="B1366" t="s">
        <v>2363</v>
      </c>
      <c r="F1366" t="s">
        <v>2362</v>
      </c>
      <c r="G1366" t="s">
        <v>17</v>
      </c>
      <c r="H1366" t="s">
        <v>16</v>
      </c>
      <c r="I1366" t="s">
        <v>2361</v>
      </c>
      <c r="J1366" t="s">
        <v>2360</v>
      </c>
      <c r="K1366" t="s">
        <v>2359</v>
      </c>
      <c r="L1366" t="s">
        <v>2358</v>
      </c>
      <c r="M1366" t="s">
        <v>2357</v>
      </c>
      <c r="N1366">
        <v>3</v>
      </c>
      <c r="O1366" t="s">
        <v>2356</v>
      </c>
      <c r="P1366" t="s">
        <v>2355</v>
      </c>
      <c r="Q1366" t="s">
        <v>2354</v>
      </c>
      <c r="R1366" s="7">
        <v>37987</v>
      </c>
      <c r="S1366" s="8">
        <f t="shared" si="168"/>
        <v>2004</v>
      </c>
      <c r="T1366" s="8">
        <v>2004</v>
      </c>
      <c r="U1366" s="8">
        <f t="shared" si="169"/>
        <v>18</v>
      </c>
      <c r="V1366" s="7">
        <v>2004</v>
      </c>
      <c r="W1366" t="s">
        <v>2353</v>
      </c>
      <c r="X1366" s="2">
        <v>0.41899999999999998</v>
      </c>
      <c r="Y1366" s="6">
        <f t="shared" si="174"/>
        <v>1.1184965697658899E-2</v>
      </c>
      <c r="AA1366">
        <v>756458</v>
      </c>
      <c r="AB1366">
        <v>18625</v>
      </c>
      <c r="AC1366">
        <v>20710771</v>
      </c>
      <c r="AD1366" t="s">
        <v>6</v>
      </c>
      <c r="AE1366">
        <v>47</v>
      </c>
      <c r="AF1366">
        <v>2</v>
      </c>
      <c r="AH1366" t="s">
        <v>2352</v>
      </c>
      <c r="AI1366" t="s">
        <v>2351</v>
      </c>
      <c r="AK1366" t="s">
        <v>2350</v>
      </c>
      <c r="AL1366">
        <v>2</v>
      </c>
      <c r="AM1366" s="5">
        <f t="shared" si="170"/>
        <v>0.1111111111111111</v>
      </c>
      <c r="AN1366" s="4">
        <f t="shared" si="175"/>
        <v>1.682864234927847E-4</v>
      </c>
      <c r="AO1366" s="3"/>
      <c r="AP1366">
        <v>0</v>
      </c>
      <c r="AR1366" t="s">
        <v>1</v>
      </c>
      <c r="AT1366" s="2">
        <v>1.2410000000000001</v>
      </c>
      <c r="AU1366" s="1">
        <f t="shared" si="171"/>
        <v>0.78799619154090639</v>
      </c>
      <c r="AV1366" s="1">
        <f t="shared" si="172"/>
        <v>0.56766260605758423</v>
      </c>
      <c r="AW1366" s="1">
        <f t="shared" si="173"/>
        <v>0.3473290205742619</v>
      </c>
    </row>
    <row r="1367" spans="1:49" x14ac:dyDescent="0.2">
      <c r="A1367">
        <v>1365</v>
      </c>
      <c r="B1367" t="s">
        <v>2349</v>
      </c>
      <c r="C1367" t="s">
        <v>2348</v>
      </c>
      <c r="F1367" t="s">
        <v>2347</v>
      </c>
      <c r="G1367" t="s">
        <v>17</v>
      </c>
      <c r="H1367" t="s">
        <v>16</v>
      </c>
      <c r="I1367" t="s">
        <v>2346</v>
      </c>
      <c r="J1367">
        <v>60023103</v>
      </c>
      <c r="K1367" t="s">
        <v>2345</v>
      </c>
      <c r="L1367" t="s">
        <v>2344</v>
      </c>
      <c r="M1367" t="s">
        <v>2343</v>
      </c>
      <c r="N1367">
        <v>2</v>
      </c>
      <c r="O1367" t="s">
        <v>2342</v>
      </c>
      <c r="P1367" t="s">
        <v>2341</v>
      </c>
      <c r="Q1367" t="s">
        <v>2340</v>
      </c>
      <c r="R1367" s="7">
        <v>37987</v>
      </c>
      <c r="S1367" s="8">
        <f t="shared" si="168"/>
        <v>2004</v>
      </c>
      <c r="T1367" s="8">
        <v>2004</v>
      </c>
      <c r="U1367" s="8">
        <f t="shared" si="169"/>
        <v>18</v>
      </c>
      <c r="V1367" s="7">
        <v>2004</v>
      </c>
      <c r="W1367" t="s">
        <v>2339</v>
      </c>
      <c r="X1367" s="2">
        <v>0.68</v>
      </c>
      <c r="Y1367" s="6">
        <f t="shared" si="174"/>
        <v>1.8152211633432103E-2</v>
      </c>
      <c r="AA1367" t="s">
        <v>2338</v>
      </c>
      <c r="AB1367">
        <v>20393</v>
      </c>
      <c r="AD1367" t="s">
        <v>6</v>
      </c>
      <c r="AE1367">
        <v>35</v>
      </c>
      <c r="AF1367">
        <v>4</v>
      </c>
      <c r="AH1367" t="s">
        <v>2337</v>
      </c>
      <c r="AI1367" t="s">
        <v>2336</v>
      </c>
      <c r="AK1367" t="s">
        <v>2335</v>
      </c>
      <c r="AL1367">
        <v>4</v>
      </c>
      <c r="AM1367" s="5">
        <f t="shared" si="170"/>
        <v>0.22222222222222221</v>
      </c>
      <c r="AN1367" s="4">
        <f t="shared" si="175"/>
        <v>3.365728469855694E-4</v>
      </c>
      <c r="AO1367" s="3"/>
      <c r="AP1367">
        <v>0</v>
      </c>
      <c r="AR1367" t="s">
        <v>1</v>
      </c>
      <c r="AT1367" s="2" t="s">
        <v>0</v>
      </c>
      <c r="AU1367" s="1">
        <f t="shared" si="171"/>
        <v>1.2807519997498142</v>
      </c>
      <c r="AV1367" s="1">
        <f t="shared" si="172"/>
        <v>0.92443922402088363</v>
      </c>
      <c r="AW1367" s="1">
        <f t="shared" si="173"/>
        <v>0.56812644829195291</v>
      </c>
    </row>
    <row r="1368" spans="1:49" x14ac:dyDescent="0.2">
      <c r="A1368">
        <v>1366</v>
      </c>
      <c r="B1368" t="s">
        <v>2334</v>
      </c>
      <c r="C1368" t="s">
        <v>2333</v>
      </c>
      <c r="D1368" t="s">
        <v>2332</v>
      </c>
      <c r="F1368" t="s">
        <v>2331</v>
      </c>
      <c r="G1368" t="s">
        <v>17</v>
      </c>
      <c r="H1368" t="s">
        <v>16</v>
      </c>
      <c r="I1368" t="s">
        <v>2330</v>
      </c>
      <c r="N1368">
        <v>1</v>
      </c>
      <c r="O1368" t="s">
        <v>2329</v>
      </c>
      <c r="P1368">
        <v>56629758600</v>
      </c>
      <c r="R1368" s="7">
        <v>37987</v>
      </c>
      <c r="S1368" s="8">
        <f t="shared" si="168"/>
        <v>2004</v>
      </c>
      <c r="T1368" s="8">
        <v>2004</v>
      </c>
      <c r="U1368" s="8">
        <f t="shared" si="169"/>
        <v>18</v>
      </c>
      <c r="V1368" s="7">
        <v>38139</v>
      </c>
      <c r="W1368" t="s">
        <v>2328</v>
      </c>
      <c r="X1368" s="2">
        <v>1.4390000000000001</v>
      </c>
      <c r="Y1368" s="6">
        <f t="shared" si="174"/>
        <v>3.8413283147807058E-2</v>
      </c>
      <c r="AA1368">
        <v>8939659</v>
      </c>
      <c r="AB1368">
        <v>25184</v>
      </c>
      <c r="AD1368" t="s">
        <v>6</v>
      </c>
      <c r="AE1368">
        <v>17</v>
      </c>
      <c r="AF1368">
        <v>6</v>
      </c>
      <c r="AH1368" t="s">
        <v>2327</v>
      </c>
      <c r="AI1368" t="s">
        <v>2326</v>
      </c>
      <c r="AJ1368" t="s">
        <v>2325</v>
      </c>
      <c r="AK1368" t="s">
        <v>2324</v>
      </c>
      <c r="AL1368">
        <v>8</v>
      </c>
      <c r="AM1368" s="5">
        <f t="shared" si="170"/>
        <v>0.44444444444444442</v>
      </c>
      <c r="AN1368" s="4">
        <f t="shared" si="175"/>
        <v>6.7314569397113879E-4</v>
      </c>
      <c r="AO1368" s="3"/>
      <c r="AP1368">
        <v>1</v>
      </c>
      <c r="AR1368" t="s">
        <v>1</v>
      </c>
      <c r="AT1368" s="2">
        <v>4.0549999999999997</v>
      </c>
      <c r="AU1368" s="1">
        <f t="shared" si="171"/>
        <v>2.7091241911656279</v>
      </c>
      <c r="AV1368" s="1">
        <f t="shared" si="172"/>
        <v>1.9543214420889097</v>
      </c>
      <c r="AW1368" s="1">
        <f t="shared" si="173"/>
        <v>1.1995186930121915</v>
      </c>
    </row>
    <row r="1369" spans="1:49" x14ac:dyDescent="0.2">
      <c r="A1369">
        <v>1367</v>
      </c>
      <c r="B1369" t="s">
        <v>2323</v>
      </c>
      <c r="C1369" t="s">
        <v>2322</v>
      </c>
      <c r="D1369" t="s">
        <v>2321</v>
      </c>
      <c r="F1369" t="s">
        <v>2320</v>
      </c>
      <c r="G1369" t="s">
        <v>17</v>
      </c>
      <c r="H1369" t="s">
        <v>16</v>
      </c>
      <c r="I1369" t="s">
        <v>2319</v>
      </c>
      <c r="J1369">
        <v>60021221</v>
      </c>
      <c r="K1369" t="s">
        <v>2318</v>
      </c>
      <c r="L1369" t="s">
        <v>2317</v>
      </c>
      <c r="M1369" t="s">
        <v>2316</v>
      </c>
      <c r="N1369">
        <v>1</v>
      </c>
      <c r="O1369" t="s">
        <v>2315</v>
      </c>
      <c r="P1369">
        <v>16638645100</v>
      </c>
      <c r="Q1369">
        <v>60021221</v>
      </c>
      <c r="R1369" s="7">
        <v>37987</v>
      </c>
      <c r="S1369" s="8">
        <f t="shared" si="168"/>
        <v>2004</v>
      </c>
      <c r="T1369" s="8">
        <v>2004</v>
      </c>
      <c r="U1369" s="8">
        <f t="shared" si="169"/>
        <v>18</v>
      </c>
      <c r="V1369" s="7">
        <v>38322</v>
      </c>
      <c r="W1369" t="s">
        <v>2314</v>
      </c>
      <c r="X1369" s="2">
        <v>0.504</v>
      </c>
      <c r="Y1369" s="6">
        <f t="shared" si="174"/>
        <v>1.3453992151837912E-2</v>
      </c>
      <c r="AA1369">
        <v>2546299</v>
      </c>
      <c r="AB1369">
        <v>17257</v>
      </c>
      <c r="AD1369" t="s">
        <v>6</v>
      </c>
      <c r="AE1369">
        <v>70</v>
      </c>
      <c r="AF1369">
        <v>5</v>
      </c>
      <c r="AH1369" t="s">
        <v>2313</v>
      </c>
      <c r="AI1369" t="s">
        <v>2312</v>
      </c>
      <c r="AK1369" t="s">
        <v>2311</v>
      </c>
      <c r="AL1369">
        <v>0</v>
      </c>
      <c r="AM1369" s="5">
        <f t="shared" si="170"/>
        <v>0</v>
      </c>
      <c r="AN1369" s="4">
        <f t="shared" si="175"/>
        <v>0</v>
      </c>
      <c r="AO1369" s="3"/>
      <c r="AP1369">
        <v>1</v>
      </c>
      <c r="AR1369" t="s">
        <v>1</v>
      </c>
      <c r="AT1369" s="2">
        <v>2.3149999999999999</v>
      </c>
      <c r="AU1369" s="1">
        <f t="shared" si="171"/>
        <v>0.94177945062865376</v>
      </c>
      <c r="AV1369" s="1">
        <f t="shared" si="172"/>
        <v>0.67269960759189562</v>
      </c>
      <c r="AW1369" s="1">
        <f t="shared" si="173"/>
        <v>0.40361976455513737</v>
      </c>
    </row>
    <row r="1370" spans="1:49" x14ac:dyDescent="0.2">
      <c r="A1370">
        <v>1368</v>
      </c>
      <c r="B1370" t="s">
        <v>2310</v>
      </c>
      <c r="C1370" t="s">
        <v>2309</v>
      </c>
      <c r="F1370" t="s">
        <v>2308</v>
      </c>
      <c r="G1370" t="s">
        <v>17</v>
      </c>
      <c r="H1370" t="s">
        <v>16</v>
      </c>
      <c r="I1370" t="s">
        <v>2307</v>
      </c>
      <c r="J1370">
        <v>60002947</v>
      </c>
      <c r="K1370" t="s">
        <v>2306</v>
      </c>
      <c r="L1370" t="s">
        <v>2305</v>
      </c>
      <c r="M1370" t="s">
        <v>315</v>
      </c>
      <c r="N1370">
        <v>3</v>
      </c>
      <c r="O1370" t="s">
        <v>2304</v>
      </c>
      <c r="P1370" t="s">
        <v>2303</v>
      </c>
      <c r="Q1370" t="s">
        <v>2302</v>
      </c>
      <c r="R1370" s="7">
        <v>37987</v>
      </c>
      <c r="S1370" s="8">
        <f t="shared" si="168"/>
        <v>2004</v>
      </c>
      <c r="T1370" s="8">
        <v>2004</v>
      </c>
      <c r="U1370" s="8">
        <f t="shared" si="169"/>
        <v>18</v>
      </c>
      <c r="V1370" s="7">
        <v>2004</v>
      </c>
      <c r="W1370" t="s">
        <v>1945</v>
      </c>
      <c r="X1370" s="2">
        <v>0.28599999999999998</v>
      </c>
      <c r="Y1370" s="6">
        <f t="shared" si="174"/>
        <v>7.6346066575905605E-3</v>
      </c>
      <c r="AA1370">
        <v>9205071</v>
      </c>
      <c r="AB1370">
        <v>28139</v>
      </c>
      <c r="AD1370" t="s">
        <v>6</v>
      </c>
      <c r="AE1370">
        <v>18</v>
      </c>
      <c r="AF1370">
        <v>3</v>
      </c>
      <c r="AH1370" t="s">
        <v>2301</v>
      </c>
      <c r="AI1370" t="s">
        <v>2300</v>
      </c>
      <c r="AK1370" t="s">
        <v>2299</v>
      </c>
      <c r="AL1370">
        <v>5</v>
      </c>
      <c r="AM1370" s="5">
        <f t="shared" si="170"/>
        <v>0.27777777777777779</v>
      </c>
      <c r="AN1370" s="4">
        <f t="shared" si="175"/>
        <v>4.207160587319618E-4</v>
      </c>
      <c r="AO1370" s="3"/>
      <c r="AP1370">
        <v>0</v>
      </c>
      <c r="AR1370" t="s">
        <v>1</v>
      </c>
      <c r="AT1370" s="2" t="s">
        <v>0</v>
      </c>
      <c r="AU1370" s="1">
        <f t="shared" si="171"/>
        <v>0.54704394779329812</v>
      </c>
      <c r="AV1370" s="1">
        <f t="shared" si="172"/>
        <v>0.40276613581612614</v>
      </c>
      <c r="AW1370" s="1">
        <f t="shared" si="173"/>
        <v>0.25848832383895415</v>
      </c>
    </row>
    <row r="1371" spans="1:49" x14ac:dyDescent="0.2">
      <c r="A1371">
        <v>1369</v>
      </c>
      <c r="B1371" t="s">
        <v>2298</v>
      </c>
      <c r="C1371" t="s">
        <v>2297</v>
      </c>
      <c r="F1371" t="s">
        <v>2296</v>
      </c>
      <c r="G1371" t="s">
        <v>17</v>
      </c>
      <c r="H1371" t="s">
        <v>16</v>
      </c>
      <c r="I1371" t="s">
        <v>2295</v>
      </c>
      <c r="J1371" t="s">
        <v>2294</v>
      </c>
      <c r="K1371" t="s">
        <v>2293</v>
      </c>
      <c r="L1371" t="s">
        <v>2292</v>
      </c>
      <c r="M1371" t="s">
        <v>1877</v>
      </c>
      <c r="N1371">
        <v>4</v>
      </c>
      <c r="O1371" t="s">
        <v>2291</v>
      </c>
      <c r="P1371" t="s">
        <v>2290</v>
      </c>
      <c r="Q1371" t="s">
        <v>2289</v>
      </c>
      <c r="R1371" s="7">
        <v>37987</v>
      </c>
      <c r="S1371" s="8">
        <f t="shared" si="168"/>
        <v>2004</v>
      </c>
      <c r="T1371" s="8">
        <v>2004</v>
      </c>
      <c r="U1371" s="8">
        <f t="shared" si="169"/>
        <v>18</v>
      </c>
      <c r="V1371" s="7">
        <v>2004</v>
      </c>
      <c r="W1371" t="s">
        <v>1945</v>
      </c>
      <c r="X1371" s="2">
        <v>0.28599999999999998</v>
      </c>
      <c r="Y1371" s="6">
        <f t="shared" si="174"/>
        <v>7.6346066575905605E-3</v>
      </c>
      <c r="AA1371">
        <v>9205071</v>
      </c>
      <c r="AB1371">
        <v>28139</v>
      </c>
      <c r="AC1371">
        <v>15693937</v>
      </c>
      <c r="AD1371" t="s">
        <v>6</v>
      </c>
      <c r="AE1371">
        <v>18</v>
      </c>
      <c r="AF1371">
        <v>3</v>
      </c>
      <c r="AH1371" t="s">
        <v>2288</v>
      </c>
      <c r="AI1371" t="s">
        <v>2287</v>
      </c>
      <c r="AK1371" t="s">
        <v>2286</v>
      </c>
      <c r="AL1371">
        <v>9</v>
      </c>
      <c r="AM1371" s="5">
        <f t="shared" si="170"/>
        <v>0.5</v>
      </c>
      <c r="AN1371" s="4">
        <f t="shared" si="175"/>
        <v>7.572889057175312E-4</v>
      </c>
      <c r="AO1371" s="3"/>
      <c r="AP1371">
        <v>0</v>
      </c>
      <c r="AR1371" t="s">
        <v>1</v>
      </c>
      <c r="AT1371" s="2" t="s">
        <v>0</v>
      </c>
      <c r="AU1371" s="1">
        <f t="shared" si="171"/>
        <v>0.55714113320286518</v>
      </c>
      <c r="AV1371" s="1">
        <f t="shared" si="172"/>
        <v>0.41959477816540458</v>
      </c>
      <c r="AW1371" s="1">
        <f t="shared" si="173"/>
        <v>0.28204842312794398</v>
      </c>
    </row>
    <row r="1372" spans="1:49" x14ac:dyDescent="0.2">
      <c r="A1372">
        <v>1370</v>
      </c>
      <c r="B1372" t="s">
        <v>2285</v>
      </c>
      <c r="C1372" t="s">
        <v>2284</v>
      </c>
      <c r="F1372" t="s">
        <v>2283</v>
      </c>
      <c r="G1372" t="s">
        <v>17</v>
      </c>
      <c r="H1372" t="s">
        <v>16</v>
      </c>
      <c r="I1372" t="s">
        <v>2282</v>
      </c>
      <c r="J1372">
        <v>60005273</v>
      </c>
      <c r="K1372" t="s">
        <v>2281</v>
      </c>
      <c r="L1372" t="s">
        <v>931</v>
      </c>
      <c r="M1372" t="s">
        <v>362</v>
      </c>
      <c r="N1372">
        <v>3</v>
      </c>
      <c r="O1372" t="s">
        <v>2280</v>
      </c>
      <c r="P1372" t="s">
        <v>2279</v>
      </c>
      <c r="Q1372" t="s">
        <v>2278</v>
      </c>
      <c r="R1372" s="7">
        <v>37987</v>
      </c>
      <c r="S1372" s="8">
        <f t="shared" si="168"/>
        <v>2004</v>
      </c>
      <c r="T1372" s="8">
        <v>2004</v>
      </c>
      <c r="U1372" s="8">
        <f t="shared" si="169"/>
        <v>18</v>
      </c>
      <c r="V1372" s="7">
        <v>37987</v>
      </c>
      <c r="W1372" t="s">
        <v>2057</v>
      </c>
      <c r="X1372" s="2">
        <v>0.94</v>
      </c>
      <c r="Y1372" s="6">
        <f t="shared" si="174"/>
        <v>2.5092763140332611E-2</v>
      </c>
      <c r="AA1372">
        <v>15311309</v>
      </c>
      <c r="AB1372">
        <v>17295</v>
      </c>
      <c r="AD1372" t="s">
        <v>6</v>
      </c>
      <c r="AE1372">
        <v>14</v>
      </c>
      <c r="AF1372">
        <v>1</v>
      </c>
      <c r="AH1372" s="9">
        <v>44446</v>
      </c>
      <c r="AI1372" t="s">
        <v>2277</v>
      </c>
      <c r="AJ1372" t="s">
        <v>2276</v>
      </c>
      <c r="AK1372" t="s">
        <v>2275</v>
      </c>
      <c r="AL1372">
        <v>164</v>
      </c>
      <c r="AM1372" s="5">
        <f t="shared" si="170"/>
        <v>9.1111111111111107</v>
      </c>
      <c r="AN1372" s="4">
        <f t="shared" si="175"/>
        <v>1.3799486726408346E-2</v>
      </c>
      <c r="AO1372" s="3"/>
      <c r="AP1372">
        <v>0</v>
      </c>
      <c r="AR1372" t="s">
        <v>1</v>
      </c>
      <c r="AT1372" s="2" t="s">
        <v>0</v>
      </c>
      <c r="AU1372" s="1">
        <f t="shared" si="171"/>
        <v>2.170478021615533</v>
      </c>
      <c r="AV1372" s="1">
        <f t="shared" si="172"/>
        <v>1.9446124933370481</v>
      </c>
      <c r="AW1372" s="1">
        <f t="shared" si="173"/>
        <v>1.7187469650585623</v>
      </c>
    </row>
    <row r="1373" spans="1:49" x14ac:dyDescent="0.2">
      <c r="A1373">
        <v>1371</v>
      </c>
      <c r="B1373" t="s">
        <v>2274</v>
      </c>
      <c r="C1373" t="s">
        <v>2273</v>
      </c>
      <c r="F1373" t="s">
        <v>2272</v>
      </c>
      <c r="G1373" t="s">
        <v>17</v>
      </c>
      <c r="H1373" t="s">
        <v>16</v>
      </c>
      <c r="I1373" t="s">
        <v>2271</v>
      </c>
      <c r="J1373" t="s">
        <v>2266</v>
      </c>
      <c r="K1373" t="s">
        <v>2270</v>
      </c>
      <c r="L1373" t="s">
        <v>2269</v>
      </c>
      <c r="M1373" t="s">
        <v>345</v>
      </c>
      <c r="N1373">
        <v>3</v>
      </c>
      <c r="O1373" t="s">
        <v>2268</v>
      </c>
      <c r="P1373" t="s">
        <v>2267</v>
      </c>
      <c r="Q1373" t="s">
        <v>2266</v>
      </c>
      <c r="R1373" s="7">
        <v>37987</v>
      </c>
      <c r="S1373" s="8">
        <f t="shared" si="168"/>
        <v>2004</v>
      </c>
      <c r="T1373" s="8">
        <v>2004</v>
      </c>
      <c r="U1373" s="8">
        <f t="shared" si="169"/>
        <v>18</v>
      </c>
      <c r="V1373" s="7">
        <v>37987</v>
      </c>
      <c r="W1373" t="s">
        <v>1930</v>
      </c>
      <c r="X1373" s="2">
        <v>1.468</v>
      </c>
      <c r="Y1373" s="6">
        <f t="shared" si="174"/>
        <v>3.9187421585115186E-2</v>
      </c>
      <c r="AA1373">
        <v>906778</v>
      </c>
      <c r="AB1373">
        <v>18931</v>
      </c>
      <c r="AD1373" t="s">
        <v>6</v>
      </c>
      <c r="AE1373">
        <v>52</v>
      </c>
      <c r="AF1373">
        <v>1</v>
      </c>
      <c r="AH1373" t="s">
        <v>2265</v>
      </c>
      <c r="AI1373" t="s">
        <v>2264</v>
      </c>
      <c r="AJ1373" t="s">
        <v>2263</v>
      </c>
      <c r="AK1373" t="s">
        <v>2262</v>
      </c>
      <c r="AL1373">
        <v>8</v>
      </c>
      <c r="AM1373" s="5">
        <f t="shared" si="170"/>
        <v>0.44444444444444442</v>
      </c>
      <c r="AN1373" s="4">
        <f t="shared" si="175"/>
        <v>6.7314569397113879E-4</v>
      </c>
      <c r="AO1373" s="3"/>
      <c r="AP1373">
        <v>0</v>
      </c>
      <c r="AQ1373" t="s">
        <v>2261</v>
      </c>
      <c r="AR1373" t="s">
        <v>1</v>
      </c>
      <c r="AS1373" t="s">
        <v>2260</v>
      </c>
      <c r="AT1373" s="2">
        <v>5.0830000000000002</v>
      </c>
      <c r="AU1373" s="1">
        <f t="shared" si="171"/>
        <v>2.7633138817771972</v>
      </c>
      <c r="AV1373" s="1">
        <f t="shared" si="172"/>
        <v>1.9930283639543163</v>
      </c>
      <c r="AW1373" s="1">
        <f t="shared" si="173"/>
        <v>1.2227428461314354</v>
      </c>
    </row>
    <row r="1374" spans="1:49" x14ac:dyDescent="0.2">
      <c r="A1374">
        <v>1372</v>
      </c>
      <c r="B1374" t="s">
        <v>2259</v>
      </c>
      <c r="C1374" t="s">
        <v>2258</v>
      </c>
      <c r="E1374">
        <v>15074663</v>
      </c>
      <c r="F1374" t="s">
        <v>2257</v>
      </c>
      <c r="G1374" t="s">
        <v>17</v>
      </c>
      <c r="H1374" t="s">
        <v>16</v>
      </c>
      <c r="I1374" t="s">
        <v>2256</v>
      </c>
      <c r="J1374" t="s">
        <v>2255</v>
      </c>
      <c r="K1374" t="s">
        <v>2254</v>
      </c>
      <c r="L1374" t="s">
        <v>2253</v>
      </c>
      <c r="M1374" t="s">
        <v>1723</v>
      </c>
      <c r="N1374">
        <v>6</v>
      </c>
      <c r="O1374" t="s">
        <v>2252</v>
      </c>
      <c r="P1374" t="s">
        <v>2251</v>
      </c>
      <c r="Q1374" t="s">
        <v>2250</v>
      </c>
      <c r="R1374" s="7">
        <v>37987</v>
      </c>
      <c r="S1374" s="8">
        <f t="shared" si="168"/>
        <v>2004</v>
      </c>
      <c r="T1374" s="8">
        <v>2004</v>
      </c>
      <c r="U1374" s="8">
        <f t="shared" si="169"/>
        <v>18</v>
      </c>
      <c r="V1374" s="7">
        <v>37987</v>
      </c>
      <c r="W1374" t="s">
        <v>2249</v>
      </c>
      <c r="X1374" s="2">
        <v>0.85499999999999998</v>
      </c>
      <c r="Y1374" s="6">
        <f t="shared" si="174"/>
        <v>2.28237366861536E-2</v>
      </c>
      <c r="AA1374">
        <v>980331</v>
      </c>
      <c r="AB1374">
        <v>23342</v>
      </c>
      <c r="AD1374" t="s">
        <v>6</v>
      </c>
      <c r="AE1374">
        <v>30</v>
      </c>
      <c r="AF1374">
        <v>1</v>
      </c>
      <c r="AH1374" t="s">
        <v>2248</v>
      </c>
      <c r="AI1374" t="s">
        <v>2247</v>
      </c>
      <c r="AJ1374" t="s">
        <v>2246</v>
      </c>
      <c r="AK1374" t="s">
        <v>2245</v>
      </c>
      <c r="AL1374">
        <v>31</v>
      </c>
      <c r="AM1374" s="5">
        <f t="shared" si="170"/>
        <v>1.7222222222222223</v>
      </c>
      <c r="AN1374" s="4">
        <f t="shared" si="175"/>
        <v>2.6084395641381634E-3</v>
      </c>
      <c r="AO1374" s="3"/>
      <c r="AP1374">
        <v>0</v>
      </c>
      <c r="AR1374" t="s">
        <v>1</v>
      </c>
      <c r="AT1374" s="2">
        <v>2.6259999999999999</v>
      </c>
      <c r="AU1374" s="1">
        <f t="shared" si="171"/>
        <v>1.6759147549548967</v>
      </c>
      <c r="AV1374" s="1">
        <f t="shared" si="172"/>
        <v>1.2716088125145881</v>
      </c>
      <c r="AW1374" s="1">
        <f t="shared" si="173"/>
        <v>0.86730287007427942</v>
      </c>
    </row>
    <row r="1375" spans="1:49" x14ac:dyDescent="0.2">
      <c r="A1375">
        <v>1373</v>
      </c>
      <c r="B1375" t="s">
        <v>2244</v>
      </c>
      <c r="C1375" t="s">
        <v>2243</v>
      </c>
      <c r="F1375" t="s">
        <v>2242</v>
      </c>
      <c r="G1375" t="s">
        <v>17</v>
      </c>
      <c r="H1375" t="s">
        <v>16</v>
      </c>
      <c r="I1375" t="s">
        <v>2241</v>
      </c>
      <c r="N1375">
        <v>1</v>
      </c>
      <c r="O1375" t="s">
        <v>2240</v>
      </c>
      <c r="P1375">
        <v>6701545565</v>
      </c>
      <c r="R1375" s="7">
        <v>37987</v>
      </c>
      <c r="S1375" s="8">
        <f t="shared" si="168"/>
        <v>2004</v>
      </c>
      <c r="T1375" s="8">
        <v>2004</v>
      </c>
      <c r="U1375" s="8">
        <f t="shared" si="169"/>
        <v>18</v>
      </c>
      <c r="V1375" s="7">
        <v>38018</v>
      </c>
      <c r="W1375" t="s">
        <v>2226</v>
      </c>
      <c r="X1375" s="2">
        <v>0.749</v>
      </c>
      <c r="Y1375" s="6">
        <f t="shared" si="174"/>
        <v>1.9994127225648008E-2</v>
      </c>
      <c r="AA1375" t="s">
        <v>2225</v>
      </c>
      <c r="AB1375">
        <v>20311</v>
      </c>
      <c r="AD1375" t="s">
        <v>6</v>
      </c>
      <c r="AE1375">
        <v>33</v>
      </c>
      <c r="AF1375">
        <v>1</v>
      </c>
      <c r="AH1375" t="s">
        <v>266</v>
      </c>
      <c r="AI1375" t="s">
        <v>2239</v>
      </c>
      <c r="AJ1375" t="s">
        <v>2238</v>
      </c>
      <c r="AK1375" t="s">
        <v>2237</v>
      </c>
      <c r="AL1375">
        <v>9</v>
      </c>
      <c r="AM1375" s="5">
        <f t="shared" si="170"/>
        <v>0.5</v>
      </c>
      <c r="AN1375" s="4">
        <f t="shared" si="175"/>
        <v>7.572889057175312E-4</v>
      </c>
      <c r="AO1375" s="3"/>
      <c r="AP1375">
        <v>1</v>
      </c>
      <c r="AR1375" t="s">
        <v>1</v>
      </c>
      <c r="AT1375" s="2">
        <v>2.3769999999999998</v>
      </c>
      <c r="AU1375" s="1">
        <f t="shared" si="171"/>
        <v>1.4223075729668864</v>
      </c>
      <c r="AV1375" s="1">
        <f t="shared" si="172"/>
        <v>1.0375708065682769</v>
      </c>
      <c r="AW1375" s="1">
        <f t="shared" si="173"/>
        <v>0.6528340401696674</v>
      </c>
    </row>
    <row r="1376" spans="1:49" x14ac:dyDescent="0.2">
      <c r="A1376">
        <v>1374</v>
      </c>
      <c r="B1376" t="s">
        <v>2236</v>
      </c>
      <c r="C1376" t="s">
        <v>2235</v>
      </c>
      <c r="F1376" t="s">
        <v>2234</v>
      </c>
      <c r="G1376" t="s">
        <v>17</v>
      </c>
      <c r="H1376" t="s">
        <v>16</v>
      </c>
      <c r="I1376" t="s">
        <v>2233</v>
      </c>
      <c r="J1376" t="s">
        <v>2232</v>
      </c>
      <c r="K1376" t="s">
        <v>2231</v>
      </c>
      <c r="L1376" t="s">
        <v>2230</v>
      </c>
      <c r="M1376" t="s">
        <v>64</v>
      </c>
      <c r="N1376">
        <v>2</v>
      </c>
      <c r="O1376" t="s">
        <v>2229</v>
      </c>
      <c r="P1376" t="s">
        <v>2228</v>
      </c>
      <c r="Q1376" t="s">
        <v>2227</v>
      </c>
      <c r="R1376" s="7">
        <v>37987</v>
      </c>
      <c r="S1376" s="8">
        <f t="shared" si="168"/>
        <v>2004</v>
      </c>
      <c r="T1376" s="8">
        <v>2004</v>
      </c>
      <c r="U1376" s="8">
        <f t="shared" si="169"/>
        <v>18</v>
      </c>
      <c r="V1376" s="7">
        <v>38018</v>
      </c>
      <c r="W1376" t="s">
        <v>2226</v>
      </c>
      <c r="X1376" s="2">
        <v>0.749</v>
      </c>
      <c r="Y1376" s="6">
        <f t="shared" si="174"/>
        <v>1.9994127225648008E-2</v>
      </c>
      <c r="AA1376" t="s">
        <v>2225</v>
      </c>
      <c r="AB1376">
        <v>20311</v>
      </c>
      <c r="AD1376" t="s">
        <v>6</v>
      </c>
      <c r="AE1376">
        <v>33</v>
      </c>
      <c r="AF1376">
        <v>1</v>
      </c>
      <c r="AH1376" s="10">
        <v>44166</v>
      </c>
      <c r="AI1376" t="s">
        <v>2224</v>
      </c>
      <c r="AJ1376" t="s">
        <v>2223</v>
      </c>
      <c r="AK1376" t="s">
        <v>2222</v>
      </c>
      <c r="AL1376">
        <v>17</v>
      </c>
      <c r="AM1376" s="5">
        <f t="shared" si="170"/>
        <v>0.94444444444444442</v>
      </c>
      <c r="AN1376" s="4">
        <f t="shared" si="175"/>
        <v>1.43043459968867E-3</v>
      </c>
      <c r="AO1376" s="3"/>
      <c r="AP1376">
        <v>0</v>
      </c>
      <c r="AR1376" t="s">
        <v>1</v>
      </c>
      <c r="AT1376" s="2">
        <v>2.3769999999999998</v>
      </c>
      <c r="AU1376" s="1">
        <f t="shared" si="171"/>
        <v>1.4425019437860205</v>
      </c>
      <c r="AV1376" s="1">
        <f t="shared" si="172"/>
        <v>1.0712280912668339</v>
      </c>
      <c r="AW1376" s="1">
        <f t="shared" si="173"/>
        <v>0.69995423874764706</v>
      </c>
    </row>
    <row r="1377" spans="1:49" x14ac:dyDescent="0.2">
      <c r="A1377">
        <v>1375</v>
      </c>
      <c r="B1377" t="s">
        <v>2221</v>
      </c>
      <c r="C1377" t="s">
        <v>2220</v>
      </c>
      <c r="F1377" t="s">
        <v>2219</v>
      </c>
      <c r="G1377" t="s">
        <v>17</v>
      </c>
      <c r="H1377" t="s">
        <v>16</v>
      </c>
      <c r="I1377" t="s">
        <v>2218</v>
      </c>
      <c r="J1377">
        <v>60005429</v>
      </c>
      <c r="K1377" t="s">
        <v>2217</v>
      </c>
      <c r="L1377" t="s">
        <v>137</v>
      </c>
      <c r="M1377" t="s">
        <v>136</v>
      </c>
      <c r="N1377">
        <v>2</v>
      </c>
      <c r="O1377" t="s">
        <v>2216</v>
      </c>
      <c r="P1377" t="s">
        <v>2215</v>
      </c>
      <c r="Q1377" t="s">
        <v>2214</v>
      </c>
      <c r="R1377" s="7">
        <v>37987</v>
      </c>
      <c r="S1377" s="8">
        <f t="shared" si="168"/>
        <v>2004</v>
      </c>
      <c r="T1377" s="8">
        <v>2004</v>
      </c>
      <c r="U1377" s="8">
        <f t="shared" si="169"/>
        <v>18</v>
      </c>
      <c r="V1377" s="7">
        <v>2004</v>
      </c>
      <c r="W1377" t="s">
        <v>1945</v>
      </c>
      <c r="X1377" s="2">
        <v>0.28599999999999998</v>
      </c>
      <c r="Y1377" s="6">
        <f t="shared" si="174"/>
        <v>7.6346066575905605E-3</v>
      </c>
      <c r="AA1377">
        <v>9205071</v>
      </c>
      <c r="AB1377">
        <v>28139</v>
      </c>
      <c r="AC1377">
        <v>15693937</v>
      </c>
      <c r="AD1377" t="s">
        <v>6</v>
      </c>
      <c r="AE1377">
        <v>18</v>
      </c>
      <c r="AF1377">
        <v>3</v>
      </c>
      <c r="AH1377" t="s">
        <v>2213</v>
      </c>
      <c r="AI1377" t="s">
        <v>2212</v>
      </c>
      <c r="AK1377" t="s">
        <v>2211</v>
      </c>
      <c r="AL1377">
        <v>9</v>
      </c>
      <c r="AM1377" s="5">
        <f t="shared" si="170"/>
        <v>0.5</v>
      </c>
      <c r="AN1377" s="4">
        <f t="shared" si="175"/>
        <v>7.572889057175312E-4</v>
      </c>
      <c r="AO1377" s="3"/>
      <c r="AP1377">
        <v>0</v>
      </c>
      <c r="AR1377" t="s">
        <v>1</v>
      </c>
      <c r="AT1377" s="2" t="s">
        <v>0</v>
      </c>
      <c r="AU1377" s="1">
        <f t="shared" si="171"/>
        <v>0.55714113320286518</v>
      </c>
      <c r="AV1377" s="1">
        <f t="shared" si="172"/>
        <v>0.41959477816540458</v>
      </c>
      <c r="AW1377" s="1">
        <f t="shared" si="173"/>
        <v>0.28204842312794398</v>
      </c>
    </row>
    <row r="1378" spans="1:49" x14ac:dyDescent="0.2">
      <c r="A1378">
        <v>1376</v>
      </c>
      <c r="B1378" t="s">
        <v>2210</v>
      </c>
      <c r="C1378" t="s">
        <v>2209</v>
      </c>
      <c r="F1378" t="s">
        <v>2208</v>
      </c>
      <c r="G1378" t="s">
        <v>17</v>
      </c>
      <c r="H1378" t="s">
        <v>16</v>
      </c>
      <c r="I1378" t="s">
        <v>2207</v>
      </c>
      <c r="N1378">
        <v>1</v>
      </c>
      <c r="O1378" t="s">
        <v>2206</v>
      </c>
      <c r="P1378">
        <v>7402806145</v>
      </c>
      <c r="R1378" s="7">
        <v>37987</v>
      </c>
      <c r="S1378" s="8">
        <f t="shared" si="168"/>
        <v>2004</v>
      </c>
      <c r="T1378" s="8">
        <v>2004</v>
      </c>
      <c r="U1378" s="8">
        <f t="shared" si="169"/>
        <v>18</v>
      </c>
      <c r="V1378" s="7">
        <v>2004</v>
      </c>
      <c r="W1378" t="s">
        <v>1945</v>
      </c>
      <c r="X1378" s="2">
        <v>0.28599999999999998</v>
      </c>
      <c r="Y1378" s="6">
        <f t="shared" si="174"/>
        <v>7.6346066575905605E-3</v>
      </c>
      <c r="AA1378">
        <v>9205071</v>
      </c>
      <c r="AB1378">
        <v>28139</v>
      </c>
      <c r="AC1378">
        <v>15693937</v>
      </c>
      <c r="AD1378" t="s">
        <v>6</v>
      </c>
      <c r="AE1378">
        <v>18</v>
      </c>
      <c r="AF1378">
        <v>3</v>
      </c>
      <c r="AH1378" t="s">
        <v>2205</v>
      </c>
      <c r="AI1378" t="s">
        <v>2204</v>
      </c>
      <c r="AK1378" t="s">
        <v>2203</v>
      </c>
      <c r="AL1378">
        <v>1</v>
      </c>
      <c r="AM1378" s="5">
        <f t="shared" si="170"/>
        <v>5.5555555555555552E-2</v>
      </c>
      <c r="AN1378" s="4">
        <f t="shared" si="175"/>
        <v>8.4143211746392349E-5</v>
      </c>
      <c r="AO1378" s="3"/>
      <c r="AP1378">
        <v>0</v>
      </c>
      <c r="AR1378" t="s">
        <v>1</v>
      </c>
      <c r="AT1378" s="2" t="s">
        <v>0</v>
      </c>
      <c r="AU1378" s="1">
        <f t="shared" si="171"/>
        <v>0.53694676238373096</v>
      </c>
      <c r="AV1378" s="1">
        <f t="shared" si="172"/>
        <v>0.38593749346684764</v>
      </c>
      <c r="AW1378" s="1">
        <f t="shared" si="173"/>
        <v>0.23492822454996426</v>
      </c>
    </row>
    <row r="1379" spans="1:49" x14ac:dyDescent="0.2">
      <c r="A1379">
        <v>1377</v>
      </c>
      <c r="B1379" t="s">
        <v>2202</v>
      </c>
      <c r="C1379" t="s">
        <v>2201</v>
      </c>
      <c r="F1379" t="s">
        <v>2200</v>
      </c>
      <c r="G1379" t="s">
        <v>17</v>
      </c>
      <c r="H1379" t="s">
        <v>16</v>
      </c>
      <c r="I1379" t="s">
        <v>2199</v>
      </c>
      <c r="J1379">
        <v>60012630</v>
      </c>
      <c r="K1379" t="s">
        <v>2198</v>
      </c>
      <c r="L1379" t="s">
        <v>27</v>
      </c>
      <c r="M1379" t="s">
        <v>26</v>
      </c>
      <c r="N1379">
        <v>4</v>
      </c>
      <c r="O1379" t="s">
        <v>2197</v>
      </c>
      <c r="P1379" t="s">
        <v>2196</v>
      </c>
      <c r="Q1379" t="s">
        <v>2195</v>
      </c>
      <c r="R1379" s="7">
        <v>37987</v>
      </c>
      <c r="S1379" s="8">
        <f t="shared" si="168"/>
        <v>2004</v>
      </c>
      <c r="T1379" s="8">
        <v>2004</v>
      </c>
      <c r="U1379" s="8">
        <f t="shared" si="169"/>
        <v>18</v>
      </c>
      <c r="V1379" s="7">
        <v>2004</v>
      </c>
      <c r="W1379" t="s">
        <v>1945</v>
      </c>
      <c r="X1379" s="2">
        <v>0.28599999999999998</v>
      </c>
      <c r="Y1379" s="6">
        <f t="shared" si="174"/>
        <v>7.6346066575905605E-3</v>
      </c>
      <c r="AA1379">
        <v>9205071</v>
      </c>
      <c r="AB1379">
        <v>28139</v>
      </c>
      <c r="AC1379">
        <v>15693937</v>
      </c>
      <c r="AD1379" t="s">
        <v>6</v>
      </c>
      <c r="AE1379">
        <v>18</v>
      </c>
      <c r="AF1379">
        <v>3</v>
      </c>
      <c r="AH1379" t="s">
        <v>2194</v>
      </c>
      <c r="AI1379" t="s">
        <v>2193</v>
      </c>
      <c r="AK1379" t="s">
        <v>2192</v>
      </c>
      <c r="AL1379">
        <v>0</v>
      </c>
      <c r="AM1379" s="5">
        <f t="shared" si="170"/>
        <v>0</v>
      </c>
      <c r="AN1379" s="4">
        <f t="shared" si="175"/>
        <v>0</v>
      </c>
      <c r="AO1379" s="3"/>
      <c r="AP1379">
        <v>0</v>
      </c>
      <c r="AR1379" t="s">
        <v>1</v>
      </c>
      <c r="AT1379" s="2" t="s">
        <v>0</v>
      </c>
      <c r="AU1379" s="1">
        <f t="shared" si="171"/>
        <v>0.53442246603133925</v>
      </c>
      <c r="AV1379" s="1">
        <f t="shared" si="172"/>
        <v>0.38173033287952801</v>
      </c>
      <c r="AW1379" s="1">
        <f t="shared" si="173"/>
        <v>0.22903819972771683</v>
      </c>
    </row>
    <row r="1380" spans="1:49" x14ac:dyDescent="0.2">
      <c r="A1380">
        <v>1378</v>
      </c>
      <c r="B1380" t="s">
        <v>2191</v>
      </c>
      <c r="C1380" t="s">
        <v>2190</v>
      </c>
      <c r="F1380" t="s">
        <v>2189</v>
      </c>
      <c r="G1380" t="s">
        <v>17</v>
      </c>
      <c r="H1380" t="s">
        <v>16</v>
      </c>
      <c r="I1380" t="s">
        <v>2188</v>
      </c>
      <c r="J1380">
        <v>60006832</v>
      </c>
      <c r="K1380" t="s">
        <v>2187</v>
      </c>
      <c r="L1380" t="s">
        <v>2186</v>
      </c>
      <c r="M1380" t="s">
        <v>120</v>
      </c>
      <c r="N1380">
        <v>2</v>
      </c>
      <c r="O1380" t="s">
        <v>2185</v>
      </c>
      <c r="P1380" t="s">
        <v>2184</v>
      </c>
      <c r="Q1380" t="s">
        <v>2183</v>
      </c>
      <c r="R1380" s="7">
        <v>37987</v>
      </c>
      <c r="S1380" s="8">
        <f t="shared" si="168"/>
        <v>2004</v>
      </c>
      <c r="T1380" s="8">
        <v>2004</v>
      </c>
      <c r="U1380" s="8">
        <f t="shared" si="169"/>
        <v>18</v>
      </c>
      <c r="V1380" s="7">
        <v>37987</v>
      </c>
      <c r="W1380" t="s">
        <v>1930</v>
      </c>
      <c r="X1380" s="2">
        <v>1.468</v>
      </c>
      <c r="Y1380" s="6">
        <f t="shared" si="174"/>
        <v>3.9187421585115186E-2</v>
      </c>
      <c r="AA1380">
        <v>906778</v>
      </c>
      <c r="AB1380">
        <v>18931</v>
      </c>
      <c r="AD1380" t="s">
        <v>6</v>
      </c>
      <c r="AE1380">
        <v>52</v>
      </c>
      <c r="AF1380">
        <v>1</v>
      </c>
      <c r="AH1380" t="s">
        <v>2182</v>
      </c>
      <c r="AI1380" t="s">
        <v>2181</v>
      </c>
      <c r="AJ1380" t="s">
        <v>2180</v>
      </c>
      <c r="AK1380" t="s">
        <v>2179</v>
      </c>
      <c r="AL1380">
        <v>22</v>
      </c>
      <c r="AM1380" s="5">
        <f t="shared" si="170"/>
        <v>1.2222222222222223</v>
      </c>
      <c r="AN1380" s="4">
        <f t="shared" si="175"/>
        <v>1.851150658420632E-3</v>
      </c>
      <c r="AO1380" s="3"/>
      <c r="AP1380">
        <v>0</v>
      </c>
      <c r="AQ1380" t="s">
        <v>55</v>
      </c>
      <c r="AR1380" t="s">
        <v>2178</v>
      </c>
      <c r="AS1380" t="s">
        <v>53</v>
      </c>
      <c r="AT1380" s="2">
        <v>5.0830000000000002</v>
      </c>
      <c r="AU1380" s="1">
        <f t="shared" si="171"/>
        <v>2.7986540307106815</v>
      </c>
      <c r="AV1380" s="1">
        <f t="shared" si="172"/>
        <v>2.0519286121767908</v>
      </c>
      <c r="AW1380" s="1">
        <f t="shared" si="173"/>
        <v>1.3052031936428998</v>
      </c>
    </row>
    <row r="1381" spans="1:49" x14ac:dyDescent="0.2">
      <c r="A1381">
        <v>1379</v>
      </c>
      <c r="B1381" t="s">
        <v>2177</v>
      </c>
      <c r="C1381" t="s">
        <v>2176</v>
      </c>
      <c r="F1381" t="s">
        <v>2175</v>
      </c>
      <c r="G1381" t="s">
        <v>17</v>
      </c>
      <c r="H1381" t="s">
        <v>16</v>
      </c>
      <c r="I1381" t="s">
        <v>2174</v>
      </c>
      <c r="J1381" t="s">
        <v>2173</v>
      </c>
      <c r="K1381" t="s">
        <v>2172</v>
      </c>
      <c r="L1381" t="s">
        <v>2171</v>
      </c>
      <c r="M1381" t="s">
        <v>2170</v>
      </c>
      <c r="N1381">
        <v>3</v>
      </c>
      <c r="O1381" t="s">
        <v>2169</v>
      </c>
      <c r="P1381" t="s">
        <v>2168</v>
      </c>
      <c r="Q1381" t="s">
        <v>2167</v>
      </c>
      <c r="R1381" s="7">
        <v>37987</v>
      </c>
      <c r="S1381" s="8">
        <f t="shared" si="168"/>
        <v>2004</v>
      </c>
      <c r="T1381" s="8">
        <v>2004</v>
      </c>
      <c r="U1381" s="8">
        <f t="shared" si="169"/>
        <v>18</v>
      </c>
      <c r="V1381" s="7">
        <v>37987</v>
      </c>
      <c r="W1381" t="s">
        <v>1930</v>
      </c>
      <c r="X1381" s="2">
        <v>1.468</v>
      </c>
      <c r="Y1381" s="6">
        <f t="shared" si="174"/>
        <v>3.9187421585115186E-2</v>
      </c>
      <c r="AA1381">
        <v>906778</v>
      </c>
      <c r="AB1381">
        <v>18931</v>
      </c>
      <c r="AD1381" t="s">
        <v>6</v>
      </c>
      <c r="AE1381">
        <v>52</v>
      </c>
      <c r="AF1381">
        <v>1</v>
      </c>
      <c r="AH1381" t="s">
        <v>2166</v>
      </c>
      <c r="AI1381" t="s">
        <v>2165</v>
      </c>
      <c r="AJ1381" t="s">
        <v>2164</v>
      </c>
      <c r="AK1381" t="s">
        <v>2163</v>
      </c>
      <c r="AL1381">
        <v>228</v>
      </c>
      <c r="AM1381" s="5">
        <f t="shared" si="170"/>
        <v>12.666666666666666</v>
      </c>
      <c r="AN1381" s="4">
        <f t="shared" si="175"/>
        <v>1.9184652278177457E-2</v>
      </c>
      <c r="AO1381" s="3"/>
      <c r="AP1381">
        <v>0</v>
      </c>
      <c r="AR1381" t="s">
        <v>1</v>
      </c>
      <c r="AT1381" s="2">
        <v>5.0830000000000002</v>
      </c>
      <c r="AU1381" s="1">
        <f t="shared" si="171"/>
        <v>3.3186590793033863</v>
      </c>
      <c r="AV1381" s="1">
        <f t="shared" si="172"/>
        <v>2.918603693164632</v>
      </c>
      <c r="AW1381" s="1">
        <f t="shared" si="173"/>
        <v>2.5185483070258772</v>
      </c>
    </row>
    <row r="1382" spans="1:49" x14ac:dyDescent="0.2">
      <c r="A1382">
        <v>1380</v>
      </c>
      <c r="B1382" t="s">
        <v>2162</v>
      </c>
      <c r="C1382" t="s">
        <v>2161</v>
      </c>
      <c r="F1382" t="s">
        <v>2160</v>
      </c>
      <c r="G1382" t="s">
        <v>17</v>
      </c>
      <c r="H1382" t="s">
        <v>16</v>
      </c>
      <c r="I1382" t="s">
        <v>2159</v>
      </c>
      <c r="J1382" t="s">
        <v>2158</v>
      </c>
      <c r="K1382" t="s">
        <v>2157</v>
      </c>
      <c r="L1382" t="s">
        <v>2156</v>
      </c>
      <c r="M1382" t="s">
        <v>2155</v>
      </c>
      <c r="N1382">
        <v>2</v>
      </c>
      <c r="O1382" t="s">
        <v>2154</v>
      </c>
      <c r="P1382" t="s">
        <v>2153</v>
      </c>
      <c r="Q1382" t="s">
        <v>2152</v>
      </c>
      <c r="R1382" s="7">
        <v>37987</v>
      </c>
      <c r="S1382" s="8">
        <f t="shared" si="168"/>
        <v>2004</v>
      </c>
      <c r="T1382" s="8">
        <v>2004</v>
      </c>
      <c r="U1382" s="8">
        <f t="shared" si="169"/>
        <v>18</v>
      </c>
      <c r="V1382" s="7">
        <v>37987</v>
      </c>
      <c r="W1382" t="s">
        <v>1930</v>
      </c>
      <c r="X1382" s="2">
        <v>1.468</v>
      </c>
      <c r="Y1382" s="6">
        <f t="shared" si="174"/>
        <v>3.9187421585115186E-2</v>
      </c>
      <c r="AA1382">
        <v>906778</v>
      </c>
      <c r="AB1382">
        <v>18931</v>
      </c>
      <c r="AD1382" t="s">
        <v>6</v>
      </c>
      <c r="AE1382">
        <v>52</v>
      </c>
      <c r="AF1382">
        <v>1</v>
      </c>
      <c r="AH1382" t="s">
        <v>2151</v>
      </c>
      <c r="AI1382" t="s">
        <v>2150</v>
      </c>
      <c r="AJ1382" t="s">
        <v>2149</v>
      </c>
      <c r="AK1382" t="s">
        <v>2148</v>
      </c>
      <c r="AL1382">
        <v>17</v>
      </c>
      <c r="AM1382" s="5">
        <f t="shared" si="170"/>
        <v>0.94444444444444442</v>
      </c>
      <c r="AN1382" s="4">
        <f t="shared" si="175"/>
        <v>1.43043459968867E-3</v>
      </c>
      <c r="AO1382" s="3"/>
      <c r="AP1382">
        <v>0</v>
      </c>
      <c r="AQ1382" t="s">
        <v>55</v>
      </c>
      <c r="AR1382" t="s">
        <v>2147</v>
      </c>
      <c r="AS1382" t="s">
        <v>53</v>
      </c>
      <c r="AT1382" s="2">
        <v>5.0830000000000002</v>
      </c>
      <c r="AU1382" s="1">
        <f t="shared" si="171"/>
        <v>2.786032548948723</v>
      </c>
      <c r="AV1382" s="1">
        <f t="shared" si="172"/>
        <v>2.0308928092401928</v>
      </c>
      <c r="AW1382" s="1">
        <f t="shared" si="173"/>
        <v>1.2757530695316626</v>
      </c>
    </row>
    <row r="1383" spans="1:49" x14ac:dyDescent="0.2">
      <c r="A1383">
        <v>1381</v>
      </c>
      <c r="B1383" t="s">
        <v>2146</v>
      </c>
      <c r="C1383" t="s">
        <v>2145</v>
      </c>
      <c r="F1383" t="s">
        <v>2144</v>
      </c>
      <c r="G1383" t="s">
        <v>17</v>
      </c>
      <c r="H1383" t="s">
        <v>16</v>
      </c>
      <c r="I1383" t="s">
        <v>2143</v>
      </c>
      <c r="J1383">
        <v>60013682</v>
      </c>
      <c r="K1383" t="s">
        <v>932</v>
      </c>
      <c r="L1383" t="s">
        <v>931</v>
      </c>
      <c r="M1383" t="s">
        <v>362</v>
      </c>
      <c r="N1383">
        <v>2</v>
      </c>
      <c r="O1383" t="s">
        <v>2142</v>
      </c>
      <c r="P1383" t="s">
        <v>2141</v>
      </c>
      <c r="Q1383" t="s">
        <v>928</v>
      </c>
      <c r="R1383" s="7">
        <v>37987</v>
      </c>
      <c r="S1383" s="8">
        <f t="shared" ref="S1383:S1446" si="176">YEAR(R1383)</f>
        <v>2004</v>
      </c>
      <c r="T1383" s="8">
        <v>2004</v>
      </c>
      <c r="U1383" s="8">
        <f t="shared" ref="U1383:U1446" si="177">2022-T1383</f>
        <v>18</v>
      </c>
      <c r="V1383" s="7">
        <v>37987</v>
      </c>
      <c r="W1383" t="s">
        <v>1930</v>
      </c>
      <c r="X1383" s="2">
        <v>1.468</v>
      </c>
      <c r="Y1383" s="6">
        <f t="shared" si="174"/>
        <v>3.9187421585115186E-2</v>
      </c>
      <c r="AA1383">
        <v>906778</v>
      </c>
      <c r="AB1383">
        <v>18931</v>
      </c>
      <c r="AD1383" t="s">
        <v>6</v>
      </c>
      <c r="AE1383">
        <v>52</v>
      </c>
      <c r="AF1383">
        <v>1</v>
      </c>
      <c r="AH1383" s="10">
        <v>42614</v>
      </c>
      <c r="AI1383" t="s">
        <v>2140</v>
      </c>
      <c r="AJ1383" t="s">
        <v>2139</v>
      </c>
      <c r="AK1383" t="s">
        <v>2138</v>
      </c>
      <c r="AL1383">
        <v>18</v>
      </c>
      <c r="AM1383" s="5">
        <f t="shared" ref="AM1383:AM1446" si="178">AL1383/U1383</f>
        <v>1</v>
      </c>
      <c r="AN1383" s="4">
        <f t="shared" si="175"/>
        <v>1.5145778114350624E-3</v>
      </c>
      <c r="AO1383" s="3"/>
      <c r="AP1383">
        <v>0</v>
      </c>
      <c r="AR1383" t="s">
        <v>1</v>
      </c>
      <c r="AT1383" s="2">
        <v>5.0830000000000002</v>
      </c>
      <c r="AU1383" s="1">
        <f t="shared" ref="AU1383:AU1446" si="179">(Y1383*0.7+AN1383*0.3)*100</f>
        <v>2.7885568453011147</v>
      </c>
      <c r="AV1383" s="1">
        <f t="shared" ref="AV1383:AV1446" si="180">(Y1383*0.5+AN1383*0.5)*100</f>
        <v>2.0350999698275123</v>
      </c>
      <c r="AW1383" s="1">
        <f t="shared" ref="AW1383:AW1446" si="181">(Y1383*0.3+AN1383*0.7)*100</f>
        <v>1.2816430943539099</v>
      </c>
    </row>
    <row r="1384" spans="1:49" x14ac:dyDescent="0.2">
      <c r="A1384">
        <v>1382</v>
      </c>
      <c r="B1384" t="s">
        <v>2137</v>
      </c>
      <c r="C1384" t="s">
        <v>2136</v>
      </c>
      <c r="F1384" t="s">
        <v>2135</v>
      </c>
      <c r="G1384" t="s">
        <v>17</v>
      </c>
      <c r="H1384" t="s">
        <v>16</v>
      </c>
      <c r="I1384" t="s">
        <v>2134</v>
      </c>
      <c r="J1384">
        <v>60031581</v>
      </c>
      <c r="K1384" t="s">
        <v>2033</v>
      </c>
      <c r="L1384" t="s">
        <v>2032</v>
      </c>
      <c r="M1384" t="s">
        <v>120</v>
      </c>
      <c r="N1384">
        <v>1</v>
      </c>
      <c r="O1384" t="s">
        <v>2133</v>
      </c>
      <c r="P1384">
        <v>7006329449</v>
      </c>
      <c r="Q1384">
        <v>60031581</v>
      </c>
      <c r="R1384" s="7">
        <v>37987</v>
      </c>
      <c r="S1384" s="8">
        <f t="shared" si="176"/>
        <v>2004</v>
      </c>
      <c r="T1384" s="8">
        <v>2004</v>
      </c>
      <c r="U1384" s="8">
        <f t="shared" si="177"/>
        <v>18</v>
      </c>
      <c r="V1384" s="7">
        <v>2004</v>
      </c>
      <c r="W1384" t="s">
        <v>2000</v>
      </c>
      <c r="X1384" s="2">
        <v>1.887</v>
      </c>
      <c r="Y1384" s="6">
        <f t="shared" si="174"/>
        <v>5.0372387282774087E-2</v>
      </c>
      <c r="AA1384">
        <v>15507998</v>
      </c>
      <c r="AB1384">
        <v>110157</v>
      </c>
      <c r="AC1384">
        <v>15502368</v>
      </c>
      <c r="AD1384" t="s">
        <v>6</v>
      </c>
      <c r="AE1384">
        <v>69</v>
      </c>
      <c r="AF1384">
        <v>2</v>
      </c>
      <c r="AI1384" t="s">
        <v>2132</v>
      </c>
      <c r="AK1384" t="s">
        <v>2131</v>
      </c>
      <c r="AL1384">
        <v>22</v>
      </c>
      <c r="AM1384" s="5">
        <f t="shared" si="178"/>
        <v>1.2222222222222223</v>
      </c>
      <c r="AN1384" s="4">
        <f t="shared" si="175"/>
        <v>1.851150658420632E-3</v>
      </c>
      <c r="AO1384" s="3"/>
      <c r="AP1384">
        <v>0</v>
      </c>
      <c r="AR1384" t="s">
        <v>1</v>
      </c>
      <c r="AT1384" s="2" t="s">
        <v>0</v>
      </c>
      <c r="AU1384" s="1">
        <f t="shared" si="179"/>
        <v>3.5816016295468045</v>
      </c>
      <c r="AV1384" s="1">
        <f t="shared" si="180"/>
        <v>2.6111768970597362</v>
      </c>
      <c r="AW1384" s="1">
        <f t="shared" si="181"/>
        <v>1.6407521645726668</v>
      </c>
    </row>
    <row r="1385" spans="1:49" x14ac:dyDescent="0.2">
      <c r="A1385">
        <v>1383</v>
      </c>
      <c r="B1385" t="s">
        <v>2130</v>
      </c>
      <c r="C1385" t="s">
        <v>2129</v>
      </c>
      <c r="E1385">
        <v>15018067</v>
      </c>
      <c r="F1385" t="s">
        <v>2128</v>
      </c>
      <c r="G1385" t="s">
        <v>17</v>
      </c>
      <c r="H1385" t="s">
        <v>16</v>
      </c>
      <c r="I1385" t="s">
        <v>2127</v>
      </c>
      <c r="J1385" t="s">
        <v>2126</v>
      </c>
      <c r="K1385" t="s">
        <v>2125</v>
      </c>
      <c r="L1385" t="s">
        <v>2124</v>
      </c>
      <c r="M1385" t="s">
        <v>2123</v>
      </c>
      <c r="N1385">
        <v>9</v>
      </c>
      <c r="O1385" t="s">
        <v>2122</v>
      </c>
      <c r="P1385" t="s">
        <v>2121</v>
      </c>
      <c r="Q1385" t="s">
        <v>2120</v>
      </c>
      <c r="R1385" s="7">
        <v>37987</v>
      </c>
      <c r="S1385" s="8">
        <f t="shared" si="176"/>
        <v>2004</v>
      </c>
      <c r="T1385" s="8">
        <v>2004</v>
      </c>
      <c r="U1385" s="8">
        <f t="shared" si="177"/>
        <v>18</v>
      </c>
      <c r="V1385" s="7" t="s">
        <v>2119</v>
      </c>
      <c r="W1385" t="s">
        <v>2118</v>
      </c>
      <c r="X1385" s="2">
        <v>0.30099999999999999</v>
      </c>
      <c r="Y1385" s="6">
        <f t="shared" si="174"/>
        <v>8.0350230906809754E-3</v>
      </c>
      <c r="AA1385">
        <v>9395075</v>
      </c>
      <c r="AB1385">
        <v>14954</v>
      </c>
      <c r="AD1385" t="s">
        <v>6</v>
      </c>
      <c r="AE1385">
        <v>59</v>
      </c>
      <c r="AF1385" s="9">
        <v>44228</v>
      </c>
      <c r="AH1385" t="s">
        <v>2117</v>
      </c>
      <c r="AI1385" t="s">
        <v>2116</v>
      </c>
      <c r="AJ1385" t="s">
        <v>2115</v>
      </c>
      <c r="AK1385" t="s">
        <v>2114</v>
      </c>
      <c r="AL1385">
        <v>10</v>
      </c>
      <c r="AM1385" s="5">
        <f t="shared" si="178"/>
        <v>0.55555555555555558</v>
      </c>
      <c r="AN1385" s="4">
        <f t="shared" si="175"/>
        <v>8.414321174639236E-4</v>
      </c>
      <c r="AO1385" s="3"/>
      <c r="AP1385">
        <v>1</v>
      </c>
      <c r="AQ1385" t="s">
        <v>2113</v>
      </c>
      <c r="AR1385" t="s">
        <v>1</v>
      </c>
      <c r="AS1385" t="s">
        <v>2112</v>
      </c>
      <c r="AT1385" s="2" t="s">
        <v>0</v>
      </c>
      <c r="AU1385" s="1">
        <f t="shared" si="179"/>
        <v>0.58769457987158602</v>
      </c>
      <c r="AV1385" s="1">
        <f t="shared" si="180"/>
        <v>0.44382276040724494</v>
      </c>
      <c r="AW1385" s="1">
        <f t="shared" si="181"/>
        <v>0.29995094094290392</v>
      </c>
    </row>
    <row r="1386" spans="1:49" x14ac:dyDescent="0.2">
      <c r="A1386">
        <v>1384</v>
      </c>
      <c r="B1386" t="s">
        <v>2111</v>
      </c>
      <c r="C1386" t="s">
        <v>2110</v>
      </c>
      <c r="D1386" t="s">
        <v>2109</v>
      </c>
      <c r="E1386">
        <v>14987655</v>
      </c>
      <c r="F1386" t="s">
        <v>2108</v>
      </c>
      <c r="G1386" t="s">
        <v>17</v>
      </c>
      <c r="H1386" t="s">
        <v>16</v>
      </c>
      <c r="I1386" t="s">
        <v>2107</v>
      </c>
      <c r="J1386" t="s">
        <v>2106</v>
      </c>
      <c r="K1386" t="s">
        <v>2105</v>
      </c>
      <c r="L1386" t="s">
        <v>2104</v>
      </c>
      <c r="M1386" t="s">
        <v>2103</v>
      </c>
      <c r="N1386">
        <v>6</v>
      </c>
      <c r="O1386" t="s">
        <v>2102</v>
      </c>
      <c r="P1386" t="s">
        <v>2101</v>
      </c>
      <c r="Q1386" t="s">
        <v>2100</v>
      </c>
      <c r="R1386" s="7">
        <v>37987</v>
      </c>
      <c r="S1386" s="8">
        <f t="shared" si="176"/>
        <v>2004</v>
      </c>
      <c r="T1386" s="8">
        <v>2004</v>
      </c>
      <c r="U1386" s="8">
        <f t="shared" si="177"/>
        <v>18</v>
      </c>
      <c r="V1386" s="7" t="s">
        <v>2099</v>
      </c>
      <c r="W1386" t="s">
        <v>2098</v>
      </c>
      <c r="X1386" s="2">
        <v>0.48299999999999998</v>
      </c>
      <c r="Y1386" s="6">
        <f t="shared" si="174"/>
        <v>1.2893409145511332E-2</v>
      </c>
      <c r="AA1386">
        <v>9698043</v>
      </c>
      <c r="AB1386">
        <v>40907</v>
      </c>
      <c r="AD1386" t="s">
        <v>6</v>
      </c>
      <c r="AE1386">
        <v>60</v>
      </c>
      <c r="AF1386" s="9">
        <v>44288</v>
      </c>
      <c r="AH1386" t="s">
        <v>162</v>
      </c>
      <c r="AI1386" t="s">
        <v>2097</v>
      </c>
      <c r="AJ1386" t="s">
        <v>2096</v>
      </c>
      <c r="AK1386" t="s">
        <v>2095</v>
      </c>
      <c r="AL1386">
        <v>11</v>
      </c>
      <c r="AM1386" s="5">
        <f t="shared" si="178"/>
        <v>0.61111111111111116</v>
      </c>
      <c r="AN1386" s="4">
        <f t="shared" si="175"/>
        <v>9.25575329210316E-4</v>
      </c>
      <c r="AO1386" s="3"/>
      <c r="AP1386">
        <v>0</v>
      </c>
      <c r="AQ1386" t="s">
        <v>2094</v>
      </c>
      <c r="AR1386" t="s">
        <v>1</v>
      </c>
      <c r="AS1386" t="s">
        <v>2093</v>
      </c>
      <c r="AT1386" s="2">
        <v>1.5129999999999999</v>
      </c>
      <c r="AU1386" s="1">
        <f t="shared" si="179"/>
        <v>0.93030590006210268</v>
      </c>
      <c r="AV1386" s="1">
        <f t="shared" si="180"/>
        <v>0.69094922373608247</v>
      </c>
      <c r="AW1386" s="1">
        <f t="shared" si="181"/>
        <v>0.45159254741006205</v>
      </c>
    </row>
    <row r="1387" spans="1:49" x14ac:dyDescent="0.2">
      <c r="A1387">
        <v>1385</v>
      </c>
      <c r="B1387" t="s">
        <v>2092</v>
      </c>
      <c r="C1387" t="s">
        <v>2091</v>
      </c>
      <c r="F1387" t="s">
        <v>2090</v>
      </c>
      <c r="G1387" t="s">
        <v>17</v>
      </c>
      <c r="H1387" t="s">
        <v>16</v>
      </c>
      <c r="I1387" t="s">
        <v>2089</v>
      </c>
      <c r="J1387" t="s">
        <v>2088</v>
      </c>
      <c r="K1387" t="s">
        <v>2087</v>
      </c>
      <c r="L1387" t="s">
        <v>2086</v>
      </c>
      <c r="M1387" t="s">
        <v>2085</v>
      </c>
      <c r="N1387">
        <v>5</v>
      </c>
      <c r="O1387" t="s">
        <v>2084</v>
      </c>
      <c r="P1387" t="s">
        <v>2083</v>
      </c>
      <c r="Q1387" t="s">
        <v>2082</v>
      </c>
      <c r="R1387" s="7">
        <v>37987</v>
      </c>
      <c r="S1387" s="8">
        <f t="shared" si="176"/>
        <v>2004</v>
      </c>
      <c r="T1387" s="8">
        <v>2004</v>
      </c>
      <c r="U1387" s="8">
        <f t="shared" si="177"/>
        <v>18</v>
      </c>
      <c r="V1387" s="7">
        <v>37987</v>
      </c>
      <c r="W1387" t="s">
        <v>2057</v>
      </c>
      <c r="X1387" s="2">
        <v>0.94</v>
      </c>
      <c r="Y1387" s="6">
        <f t="shared" si="174"/>
        <v>2.5092763140332611E-2</v>
      </c>
      <c r="AA1387">
        <v>15311309</v>
      </c>
      <c r="AB1387">
        <v>17295</v>
      </c>
      <c r="AD1387" t="s">
        <v>6</v>
      </c>
      <c r="AE1387">
        <v>14</v>
      </c>
      <c r="AF1387">
        <v>1</v>
      </c>
      <c r="AH1387" s="9">
        <v>44351</v>
      </c>
      <c r="AI1387" t="s">
        <v>2081</v>
      </c>
      <c r="AJ1387" t="s">
        <v>2080</v>
      </c>
      <c r="AK1387" t="s">
        <v>2079</v>
      </c>
      <c r="AL1387">
        <v>150</v>
      </c>
      <c r="AM1387" s="5">
        <f t="shared" si="178"/>
        <v>8.3333333333333339</v>
      </c>
      <c r="AN1387" s="4">
        <f t="shared" si="175"/>
        <v>1.2621481761958854E-2</v>
      </c>
      <c r="AO1387" s="3"/>
      <c r="AP1387">
        <v>0</v>
      </c>
      <c r="AR1387" t="s">
        <v>1</v>
      </c>
      <c r="AT1387" s="2" t="s">
        <v>0</v>
      </c>
      <c r="AU1387" s="1">
        <f t="shared" si="179"/>
        <v>2.1351378726820482</v>
      </c>
      <c r="AV1387" s="1">
        <f t="shared" si="180"/>
        <v>1.8857122451145731</v>
      </c>
      <c r="AW1387" s="1">
        <f t="shared" si="181"/>
        <v>1.6362866175470983</v>
      </c>
    </row>
    <row r="1388" spans="1:49" x14ac:dyDescent="0.2">
      <c r="A1388">
        <v>1386</v>
      </c>
      <c r="B1388" t="s">
        <v>2078</v>
      </c>
      <c r="C1388" t="s">
        <v>2077</v>
      </c>
      <c r="F1388" t="s">
        <v>2076</v>
      </c>
      <c r="G1388" t="s">
        <v>17</v>
      </c>
      <c r="H1388" t="s">
        <v>16</v>
      </c>
      <c r="I1388" t="s">
        <v>2075</v>
      </c>
      <c r="J1388">
        <v>60005510</v>
      </c>
      <c r="K1388" t="s">
        <v>505</v>
      </c>
      <c r="L1388" t="s">
        <v>422</v>
      </c>
      <c r="M1388" t="s">
        <v>421</v>
      </c>
      <c r="N1388">
        <v>2</v>
      </c>
      <c r="O1388" t="s">
        <v>2074</v>
      </c>
      <c r="P1388" t="s">
        <v>2073</v>
      </c>
      <c r="Q1388" t="s">
        <v>2072</v>
      </c>
      <c r="R1388" s="7">
        <v>37987</v>
      </c>
      <c r="S1388" s="8">
        <f t="shared" si="176"/>
        <v>2004</v>
      </c>
      <c r="T1388" s="8">
        <v>2004</v>
      </c>
      <c r="U1388" s="8">
        <f t="shared" si="177"/>
        <v>18</v>
      </c>
      <c r="V1388" s="7">
        <v>37987</v>
      </c>
      <c r="W1388" t="s">
        <v>2057</v>
      </c>
      <c r="X1388" s="2">
        <v>0.94</v>
      </c>
      <c r="Y1388" s="6">
        <f t="shared" si="174"/>
        <v>2.5092763140332611E-2</v>
      </c>
      <c r="AA1388">
        <v>15311309</v>
      </c>
      <c r="AB1388">
        <v>17295</v>
      </c>
      <c r="AD1388" t="s">
        <v>6</v>
      </c>
      <c r="AE1388">
        <v>14</v>
      </c>
      <c r="AF1388">
        <v>1</v>
      </c>
      <c r="AH1388" t="s">
        <v>2071</v>
      </c>
      <c r="AI1388" t="s">
        <v>2070</v>
      </c>
      <c r="AJ1388" t="s">
        <v>2069</v>
      </c>
      <c r="AK1388" t="s">
        <v>2068</v>
      </c>
      <c r="AL1388">
        <v>76</v>
      </c>
      <c r="AM1388" s="5">
        <f t="shared" si="178"/>
        <v>4.2222222222222223</v>
      </c>
      <c r="AN1388" s="4">
        <f t="shared" si="175"/>
        <v>6.3948840927258192E-3</v>
      </c>
      <c r="AO1388" s="3"/>
      <c r="AP1388">
        <v>0</v>
      </c>
      <c r="AR1388" t="s">
        <v>1</v>
      </c>
      <c r="AT1388" s="2" t="s">
        <v>0</v>
      </c>
      <c r="AU1388" s="1">
        <f t="shared" si="179"/>
        <v>1.9483399426050572</v>
      </c>
      <c r="AV1388" s="1">
        <f t="shared" si="180"/>
        <v>1.5743823616529213</v>
      </c>
      <c r="AW1388" s="1">
        <f t="shared" si="181"/>
        <v>1.2004247807007855</v>
      </c>
    </row>
    <row r="1389" spans="1:49" x14ac:dyDescent="0.2">
      <c r="A1389">
        <v>1387</v>
      </c>
      <c r="B1389" t="s">
        <v>2067</v>
      </c>
      <c r="C1389" t="s">
        <v>2066</v>
      </c>
      <c r="F1389" t="s">
        <v>2065</v>
      </c>
      <c r="G1389" t="s">
        <v>17</v>
      </c>
      <c r="H1389" t="s">
        <v>16</v>
      </c>
      <c r="I1389" t="s">
        <v>2064</v>
      </c>
      <c r="J1389" t="s">
        <v>2063</v>
      </c>
      <c r="K1389" t="s">
        <v>2062</v>
      </c>
      <c r="L1389" t="s">
        <v>2061</v>
      </c>
      <c r="M1389" t="s">
        <v>64</v>
      </c>
      <c r="N1389">
        <v>3</v>
      </c>
      <c r="O1389" t="s">
        <v>2060</v>
      </c>
      <c r="P1389" t="s">
        <v>2059</v>
      </c>
      <c r="Q1389" t="s">
        <v>2058</v>
      </c>
      <c r="R1389" s="7">
        <v>37987</v>
      </c>
      <c r="S1389" s="8">
        <f t="shared" si="176"/>
        <v>2004</v>
      </c>
      <c r="T1389" s="8">
        <v>2004</v>
      </c>
      <c r="U1389" s="8">
        <f t="shared" si="177"/>
        <v>18</v>
      </c>
      <c r="V1389" s="7">
        <v>37987</v>
      </c>
      <c r="W1389" t="s">
        <v>2057</v>
      </c>
      <c r="X1389" s="2">
        <v>0.94</v>
      </c>
      <c r="Y1389" s="6">
        <f t="shared" si="174"/>
        <v>2.5092763140332611E-2</v>
      </c>
      <c r="AA1389">
        <v>15311309</v>
      </c>
      <c r="AB1389">
        <v>17295</v>
      </c>
      <c r="AD1389" t="s">
        <v>6</v>
      </c>
      <c r="AE1389">
        <v>14</v>
      </c>
      <c r="AF1389">
        <v>1</v>
      </c>
      <c r="AH1389" t="s">
        <v>2056</v>
      </c>
      <c r="AI1389" t="s">
        <v>2055</v>
      </c>
      <c r="AJ1389" t="s">
        <v>2054</v>
      </c>
      <c r="AK1389" t="s">
        <v>2053</v>
      </c>
      <c r="AL1389">
        <v>7</v>
      </c>
      <c r="AM1389" s="5">
        <f t="shared" si="178"/>
        <v>0.3888888888888889</v>
      </c>
      <c r="AN1389" s="4">
        <f t="shared" si="175"/>
        <v>5.890024822247465E-4</v>
      </c>
      <c r="AO1389" s="3"/>
      <c r="AP1389">
        <v>0</v>
      </c>
      <c r="AR1389" t="s">
        <v>2052</v>
      </c>
      <c r="AT1389" s="2" t="s">
        <v>0</v>
      </c>
      <c r="AU1389" s="1">
        <f t="shared" si="179"/>
        <v>1.7741634942900251</v>
      </c>
      <c r="AV1389" s="1">
        <f t="shared" si="180"/>
        <v>1.284088281127868</v>
      </c>
      <c r="AW1389" s="1">
        <f t="shared" si="181"/>
        <v>0.79401306796571047</v>
      </c>
    </row>
    <row r="1390" spans="1:49" x14ac:dyDescent="0.2">
      <c r="A1390">
        <v>1388</v>
      </c>
      <c r="B1390" t="s">
        <v>2051</v>
      </c>
      <c r="C1390" t="s">
        <v>2050</v>
      </c>
      <c r="F1390" t="s">
        <v>2049</v>
      </c>
      <c r="G1390" t="s">
        <v>17</v>
      </c>
      <c r="H1390" t="s">
        <v>16</v>
      </c>
      <c r="I1390" t="s">
        <v>2048</v>
      </c>
      <c r="J1390" t="s">
        <v>2042</v>
      </c>
      <c r="K1390" t="s">
        <v>2047</v>
      </c>
      <c r="L1390" t="s">
        <v>2046</v>
      </c>
      <c r="M1390" t="s">
        <v>2045</v>
      </c>
      <c r="N1390">
        <v>2</v>
      </c>
      <c r="O1390" t="s">
        <v>2044</v>
      </c>
      <c r="P1390" t="s">
        <v>2043</v>
      </c>
      <c r="Q1390" t="s">
        <v>2042</v>
      </c>
      <c r="R1390" s="7">
        <v>37987</v>
      </c>
      <c r="S1390" s="8">
        <f t="shared" si="176"/>
        <v>2004</v>
      </c>
      <c r="T1390" s="8">
        <v>2004</v>
      </c>
      <c r="U1390" s="8">
        <f t="shared" si="177"/>
        <v>18</v>
      </c>
      <c r="V1390" s="7">
        <v>37987</v>
      </c>
      <c r="W1390" t="s">
        <v>1930</v>
      </c>
      <c r="X1390" s="2">
        <v>1.468</v>
      </c>
      <c r="Y1390" s="6">
        <f t="shared" si="174"/>
        <v>3.9187421585115186E-2</v>
      </c>
      <c r="AA1390">
        <v>906778</v>
      </c>
      <c r="AB1390">
        <v>18931</v>
      </c>
      <c r="AD1390" t="s">
        <v>6</v>
      </c>
      <c r="AE1390">
        <v>52</v>
      </c>
      <c r="AF1390">
        <v>1</v>
      </c>
      <c r="AH1390" t="s">
        <v>2041</v>
      </c>
      <c r="AI1390" t="s">
        <v>2040</v>
      </c>
      <c r="AJ1390" t="s">
        <v>2039</v>
      </c>
      <c r="AK1390" t="s">
        <v>2038</v>
      </c>
      <c r="AL1390">
        <v>3</v>
      </c>
      <c r="AM1390" s="5">
        <f t="shared" si="178"/>
        <v>0.16666666666666666</v>
      </c>
      <c r="AN1390" s="4">
        <f t="shared" si="175"/>
        <v>2.5242963523917705E-4</v>
      </c>
      <c r="AO1390" s="3"/>
      <c r="AP1390">
        <v>0</v>
      </c>
      <c r="AR1390" t="s">
        <v>1</v>
      </c>
      <c r="AT1390" s="2">
        <v>5.0830000000000002</v>
      </c>
      <c r="AU1390" s="1">
        <f t="shared" si="179"/>
        <v>2.7506924000152382</v>
      </c>
      <c r="AV1390" s="1">
        <f t="shared" si="180"/>
        <v>1.9719925610177182</v>
      </c>
      <c r="AW1390" s="1">
        <f t="shared" si="181"/>
        <v>1.1932927220201979</v>
      </c>
    </row>
    <row r="1391" spans="1:49" x14ac:dyDescent="0.2">
      <c r="A1391">
        <v>1389</v>
      </c>
      <c r="B1391" t="s">
        <v>2037</v>
      </c>
      <c r="C1391" t="s">
        <v>2036</v>
      </c>
      <c r="F1391" t="s">
        <v>2035</v>
      </c>
      <c r="G1391" t="s">
        <v>17</v>
      </c>
      <c r="H1391" t="s">
        <v>16</v>
      </c>
      <c r="I1391" t="s">
        <v>2034</v>
      </c>
      <c r="J1391">
        <v>60031581</v>
      </c>
      <c r="K1391" t="s">
        <v>2033</v>
      </c>
      <c r="L1391" t="s">
        <v>2032</v>
      </c>
      <c r="M1391" t="s">
        <v>120</v>
      </c>
      <c r="N1391">
        <v>2</v>
      </c>
      <c r="O1391" t="s">
        <v>2031</v>
      </c>
      <c r="P1391" t="s">
        <v>2030</v>
      </c>
      <c r="Q1391" t="s">
        <v>2029</v>
      </c>
      <c r="R1391" s="7">
        <v>37987</v>
      </c>
      <c r="S1391" s="8">
        <f t="shared" si="176"/>
        <v>2004</v>
      </c>
      <c r="T1391" s="8">
        <v>2004</v>
      </c>
      <c r="U1391" s="8">
        <f t="shared" si="177"/>
        <v>18</v>
      </c>
      <c r="V1391" s="7">
        <v>38018</v>
      </c>
      <c r="W1391" t="s">
        <v>2028</v>
      </c>
      <c r="X1391" s="2">
        <v>0.74099999999999999</v>
      </c>
      <c r="Y1391" s="6">
        <f t="shared" si="174"/>
        <v>1.9780571794666454E-2</v>
      </c>
      <c r="AA1391">
        <v>7403224</v>
      </c>
      <c r="AB1391">
        <v>12341</v>
      </c>
      <c r="AD1391" t="s">
        <v>6</v>
      </c>
      <c r="AE1391">
        <v>21</v>
      </c>
      <c r="AF1391">
        <v>2</v>
      </c>
      <c r="AH1391" t="s">
        <v>2027</v>
      </c>
      <c r="AI1391" t="s">
        <v>2026</v>
      </c>
      <c r="AK1391" t="s">
        <v>2025</v>
      </c>
      <c r="AL1391">
        <v>0</v>
      </c>
      <c r="AM1391" s="5">
        <f t="shared" si="178"/>
        <v>0</v>
      </c>
      <c r="AN1391" s="4">
        <f t="shared" si="175"/>
        <v>0</v>
      </c>
      <c r="AO1391" s="3"/>
      <c r="AP1391">
        <v>0</v>
      </c>
      <c r="AR1391" t="s">
        <v>1</v>
      </c>
      <c r="AT1391" s="2" t="s">
        <v>0</v>
      </c>
      <c r="AU1391" s="1">
        <f t="shared" si="179"/>
        <v>1.3846400256266516</v>
      </c>
      <c r="AV1391" s="1">
        <f t="shared" si="180"/>
        <v>0.98902858973332275</v>
      </c>
      <c r="AW1391" s="1">
        <f t="shared" si="181"/>
        <v>0.59341715383999361</v>
      </c>
    </row>
    <row r="1392" spans="1:49" x14ac:dyDescent="0.2">
      <c r="A1392">
        <v>1390</v>
      </c>
      <c r="B1392" t="s">
        <v>2024</v>
      </c>
      <c r="C1392" t="s">
        <v>2023</v>
      </c>
      <c r="F1392" t="s">
        <v>2022</v>
      </c>
      <c r="G1392" t="s">
        <v>17</v>
      </c>
      <c r="H1392" t="s">
        <v>16</v>
      </c>
      <c r="I1392" t="s">
        <v>2021</v>
      </c>
      <c r="J1392" t="s">
        <v>2020</v>
      </c>
      <c r="K1392" t="s">
        <v>2019</v>
      </c>
      <c r="L1392" t="s">
        <v>2018</v>
      </c>
      <c r="M1392" t="s">
        <v>2017</v>
      </c>
      <c r="N1392">
        <v>4</v>
      </c>
      <c r="O1392" t="s">
        <v>2016</v>
      </c>
      <c r="P1392" t="s">
        <v>2015</v>
      </c>
      <c r="Q1392" t="s">
        <v>2014</v>
      </c>
      <c r="R1392" s="7">
        <v>37987</v>
      </c>
      <c r="S1392" s="8">
        <f t="shared" si="176"/>
        <v>2004</v>
      </c>
      <c r="T1392" s="8">
        <v>2004</v>
      </c>
      <c r="U1392" s="8">
        <f t="shared" si="177"/>
        <v>18</v>
      </c>
      <c r="V1392" s="7">
        <v>2004</v>
      </c>
      <c r="W1392" t="s">
        <v>1945</v>
      </c>
      <c r="X1392" s="2">
        <v>0.28599999999999998</v>
      </c>
      <c r="Y1392" s="6">
        <f t="shared" si="174"/>
        <v>7.6346066575905605E-3</v>
      </c>
      <c r="AA1392">
        <v>9205071</v>
      </c>
      <c r="AB1392">
        <v>28139</v>
      </c>
      <c r="AC1392">
        <v>15693937</v>
      </c>
      <c r="AD1392" t="s">
        <v>6</v>
      </c>
      <c r="AE1392">
        <v>18</v>
      </c>
      <c r="AF1392">
        <v>2</v>
      </c>
      <c r="AH1392" t="s">
        <v>2013</v>
      </c>
      <c r="AI1392" t="s">
        <v>2012</v>
      </c>
      <c r="AK1392" t="s">
        <v>2011</v>
      </c>
      <c r="AL1392">
        <v>1</v>
      </c>
      <c r="AM1392" s="5">
        <f t="shared" si="178"/>
        <v>5.5555555555555552E-2</v>
      </c>
      <c r="AN1392" s="4">
        <f t="shared" si="175"/>
        <v>8.4143211746392349E-5</v>
      </c>
      <c r="AO1392" s="3"/>
      <c r="AP1392">
        <v>0</v>
      </c>
      <c r="AR1392" t="s">
        <v>1</v>
      </c>
      <c r="AT1392" s="2" t="s">
        <v>0</v>
      </c>
      <c r="AU1392" s="1">
        <f t="shared" si="179"/>
        <v>0.53694676238373096</v>
      </c>
      <c r="AV1392" s="1">
        <f t="shared" si="180"/>
        <v>0.38593749346684764</v>
      </c>
      <c r="AW1392" s="1">
        <f t="shared" si="181"/>
        <v>0.23492822454996426</v>
      </c>
    </row>
    <row r="1393" spans="1:49" x14ac:dyDescent="0.2">
      <c r="A1393">
        <v>1391</v>
      </c>
      <c r="B1393" t="s">
        <v>2010</v>
      </c>
      <c r="C1393" t="s">
        <v>2009</v>
      </c>
      <c r="F1393" t="s">
        <v>2008</v>
      </c>
      <c r="G1393" t="s">
        <v>17</v>
      </c>
      <c r="H1393" t="s">
        <v>16</v>
      </c>
      <c r="I1393" t="s">
        <v>2007</v>
      </c>
      <c r="J1393" t="s">
        <v>2006</v>
      </c>
      <c r="K1393" t="s">
        <v>2005</v>
      </c>
      <c r="L1393" t="s">
        <v>2004</v>
      </c>
      <c r="M1393" t="s">
        <v>64</v>
      </c>
      <c r="N1393">
        <v>4</v>
      </c>
      <c r="O1393" t="s">
        <v>2003</v>
      </c>
      <c r="P1393" t="s">
        <v>2002</v>
      </c>
      <c r="Q1393" t="s">
        <v>2001</v>
      </c>
      <c r="R1393" s="7">
        <v>37987</v>
      </c>
      <c r="S1393" s="8">
        <f t="shared" si="176"/>
        <v>2004</v>
      </c>
      <c r="T1393" s="8">
        <v>2004</v>
      </c>
      <c r="U1393" s="8">
        <f t="shared" si="177"/>
        <v>18</v>
      </c>
      <c r="V1393" s="7">
        <v>2004</v>
      </c>
      <c r="W1393" t="s">
        <v>2000</v>
      </c>
      <c r="X1393" s="2">
        <v>1.887</v>
      </c>
      <c r="Y1393" s="6">
        <f t="shared" si="174"/>
        <v>5.0372387282774087E-2</v>
      </c>
      <c r="AA1393">
        <v>15507998</v>
      </c>
      <c r="AB1393">
        <v>110157</v>
      </c>
      <c r="AC1393">
        <v>15502368</v>
      </c>
      <c r="AD1393" t="s">
        <v>6</v>
      </c>
      <c r="AE1393">
        <v>69</v>
      </c>
      <c r="AF1393">
        <v>1</v>
      </c>
      <c r="AI1393" t="s">
        <v>1999</v>
      </c>
      <c r="AK1393" t="s">
        <v>1998</v>
      </c>
      <c r="AL1393">
        <v>171</v>
      </c>
      <c r="AM1393" s="5">
        <f t="shared" si="178"/>
        <v>9.5</v>
      </c>
      <c r="AN1393" s="4">
        <f t="shared" si="175"/>
        <v>1.4388489208633094E-2</v>
      </c>
      <c r="AO1393" s="3"/>
      <c r="AP1393">
        <v>0</v>
      </c>
      <c r="AR1393" t="s">
        <v>1</v>
      </c>
      <c r="AT1393" s="2" t="s">
        <v>0</v>
      </c>
      <c r="AU1393" s="1">
        <f t="shared" si="179"/>
        <v>3.9577217860531784</v>
      </c>
      <c r="AV1393" s="1">
        <f t="shared" si="180"/>
        <v>3.2380438245703593</v>
      </c>
      <c r="AW1393" s="1">
        <f t="shared" si="181"/>
        <v>2.518365863087539</v>
      </c>
    </row>
    <row r="1394" spans="1:49" x14ac:dyDescent="0.2">
      <c r="A1394">
        <v>1392</v>
      </c>
      <c r="B1394" t="s">
        <v>1997</v>
      </c>
      <c r="C1394" t="s">
        <v>1996</v>
      </c>
      <c r="D1394" t="s">
        <v>1995</v>
      </c>
      <c r="F1394" t="s">
        <v>1994</v>
      </c>
      <c r="G1394" t="s">
        <v>17</v>
      </c>
      <c r="H1394" t="s">
        <v>16</v>
      </c>
      <c r="I1394" t="s">
        <v>1993</v>
      </c>
      <c r="J1394" t="s">
        <v>1992</v>
      </c>
      <c r="K1394" t="s">
        <v>1991</v>
      </c>
      <c r="L1394" t="s">
        <v>1990</v>
      </c>
      <c r="M1394" t="s">
        <v>1178</v>
      </c>
      <c r="N1394">
        <v>2</v>
      </c>
      <c r="O1394" t="s">
        <v>1989</v>
      </c>
      <c r="P1394" t="s">
        <v>1988</v>
      </c>
      <c r="Q1394" t="s">
        <v>1987</v>
      </c>
      <c r="R1394" s="7">
        <v>37987</v>
      </c>
      <c r="S1394" s="8">
        <f t="shared" si="176"/>
        <v>2004</v>
      </c>
      <c r="T1394" s="8">
        <v>2004</v>
      </c>
      <c r="U1394" s="8">
        <f t="shared" si="177"/>
        <v>18</v>
      </c>
      <c r="V1394" s="7">
        <v>37987</v>
      </c>
      <c r="W1394" t="s">
        <v>1986</v>
      </c>
      <c r="X1394" s="2">
        <v>0.998</v>
      </c>
      <c r="Y1394" s="6">
        <f t="shared" si="174"/>
        <v>2.664104001494888E-2</v>
      </c>
      <c r="AA1394">
        <v>14678039</v>
      </c>
      <c r="AB1394">
        <v>19156</v>
      </c>
      <c r="AD1394" t="s">
        <v>6</v>
      </c>
      <c r="AE1394">
        <v>33</v>
      </c>
      <c r="AF1394">
        <v>1</v>
      </c>
      <c r="AH1394" s="10">
        <v>11018</v>
      </c>
      <c r="AI1394" t="s">
        <v>1985</v>
      </c>
      <c r="AJ1394" t="s">
        <v>1984</v>
      </c>
      <c r="AK1394" t="s">
        <v>1983</v>
      </c>
      <c r="AL1394">
        <v>69</v>
      </c>
      <c r="AM1394" s="5">
        <f t="shared" si="178"/>
        <v>3.8333333333333335</v>
      </c>
      <c r="AN1394" s="4">
        <f t="shared" si="175"/>
        <v>5.805881610501073E-3</v>
      </c>
      <c r="AO1394" s="3"/>
      <c r="AP1394">
        <v>0</v>
      </c>
      <c r="AR1394" t="s">
        <v>1</v>
      </c>
      <c r="AT1394" s="2" t="s">
        <v>0</v>
      </c>
      <c r="AU1394" s="1">
        <f t="shared" si="179"/>
        <v>2.0390492493614536</v>
      </c>
      <c r="AV1394" s="1">
        <f t="shared" si="180"/>
        <v>1.6223460812724977</v>
      </c>
      <c r="AW1394" s="1">
        <f t="shared" si="181"/>
        <v>1.2056429131835416</v>
      </c>
    </row>
    <row r="1395" spans="1:49" x14ac:dyDescent="0.2">
      <c r="A1395">
        <v>1393</v>
      </c>
      <c r="B1395" t="s">
        <v>1982</v>
      </c>
      <c r="C1395" t="s">
        <v>1981</v>
      </c>
      <c r="F1395" t="s">
        <v>1980</v>
      </c>
      <c r="G1395" t="s">
        <v>17</v>
      </c>
      <c r="H1395" t="s">
        <v>16</v>
      </c>
      <c r="I1395" t="s">
        <v>1979</v>
      </c>
      <c r="J1395" t="s">
        <v>1978</v>
      </c>
      <c r="K1395" t="s">
        <v>1977</v>
      </c>
      <c r="L1395" t="s">
        <v>1976</v>
      </c>
      <c r="M1395" t="s">
        <v>1975</v>
      </c>
      <c r="N1395">
        <v>6</v>
      </c>
      <c r="O1395" t="s">
        <v>1974</v>
      </c>
      <c r="P1395" t="s">
        <v>1973</v>
      </c>
      <c r="Q1395" t="s">
        <v>1972</v>
      </c>
      <c r="R1395" s="7">
        <v>37987</v>
      </c>
      <c r="S1395" s="8">
        <f t="shared" si="176"/>
        <v>2004</v>
      </c>
      <c r="T1395" s="8">
        <v>2004</v>
      </c>
      <c r="U1395" s="8">
        <f t="shared" si="177"/>
        <v>18</v>
      </c>
      <c r="V1395" s="7">
        <v>37987</v>
      </c>
      <c r="W1395" t="s">
        <v>1971</v>
      </c>
      <c r="X1395" s="2">
        <v>0.77400000000000002</v>
      </c>
      <c r="Y1395" s="6">
        <f t="shared" si="174"/>
        <v>2.0661487947465366E-2</v>
      </c>
      <c r="AA1395">
        <v>7390572</v>
      </c>
      <c r="AB1395">
        <v>13549</v>
      </c>
      <c r="AD1395" t="s">
        <v>6</v>
      </c>
      <c r="AE1395">
        <v>21</v>
      </c>
      <c r="AF1395">
        <v>1</v>
      </c>
      <c r="AH1395" t="s">
        <v>1970</v>
      </c>
      <c r="AI1395" t="s">
        <v>1969</v>
      </c>
      <c r="AK1395" t="s">
        <v>1968</v>
      </c>
      <c r="AL1395">
        <v>18</v>
      </c>
      <c r="AM1395" s="5">
        <f t="shared" si="178"/>
        <v>1</v>
      </c>
      <c r="AN1395" s="4">
        <f t="shared" si="175"/>
        <v>1.5145778114350624E-3</v>
      </c>
      <c r="AO1395" s="3"/>
      <c r="AP1395">
        <v>1</v>
      </c>
      <c r="AR1395" t="s">
        <v>1</v>
      </c>
      <c r="AT1395" s="2" t="s">
        <v>0</v>
      </c>
      <c r="AU1395" s="1">
        <f t="shared" si="179"/>
        <v>1.4917414906656274</v>
      </c>
      <c r="AV1395" s="1">
        <f t="shared" si="180"/>
        <v>1.1088032879450214</v>
      </c>
      <c r="AW1395" s="1">
        <f t="shared" si="181"/>
        <v>0.72586508522441529</v>
      </c>
    </row>
    <row r="1396" spans="1:49" x14ac:dyDescent="0.2">
      <c r="A1396">
        <v>1394</v>
      </c>
      <c r="B1396" t="s">
        <v>1967</v>
      </c>
      <c r="C1396" t="s">
        <v>1966</v>
      </c>
      <c r="F1396" t="s">
        <v>1965</v>
      </c>
      <c r="G1396" t="s">
        <v>17</v>
      </c>
      <c r="H1396" t="s">
        <v>16</v>
      </c>
      <c r="I1396" t="s">
        <v>1964</v>
      </c>
      <c r="J1396">
        <v>60003217</v>
      </c>
      <c r="K1396" t="s">
        <v>1963</v>
      </c>
      <c r="L1396" t="s">
        <v>1962</v>
      </c>
      <c r="M1396" t="s">
        <v>1436</v>
      </c>
      <c r="N1396">
        <v>2</v>
      </c>
      <c r="O1396" t="s">
        <v>1961</v>
      </c>
      <c r="P1396" t="s">
        <v>1960</v>
      </c>
      <c r="Q1396" t="s">
        <v>1959</v>
      </c>
      <c r="R1396" s="7">
        <v>37987</v>
      </c>
      <c r="S1396" s="8">
        <f t="shared" si="176"/>
        <v>2004</v>
      </c>
      <c r="T1396" s="8">
        <v>2004</v>
      </c>
      <c r="U1396" s="8">
        <f t="shared" si="177"/>
        <v>18</v>
      </c>
      <c r="V1396" s="7">
        <v>2004</v>
      </c>
      <c r="W1396" t="s">
        <v>1945</v>
      </c>
      <c r="X1396" s="2">
        <v>0.28599999999999998</v>
      </c>
      <c r="Y1396" s="6">
        <f t="shared" si="174"/>
        <v>7.6346066575905605E-3</v>
      </c>
      <c r="AA1396">
        <v>9205071</v>
      </c>
      <c r="AB1396">
        <v>28139</v>
      </c>
      <c r="AC1396">
        <v>15693937</v>
      </c>
      <c r="AD1396" t="s">
        <v>6</v>
      </c>
      <c r="AE1396">
        <v>18</v>
      </c>
      <c r="AF1396">
        <v>3</v>
      </c>
      <c r="AH1396" t="s">
        <v>1958</v>
      </c>
      <c r="AI1396" t="s">
        <v>1957</v>
      </c>
      <c r="AK1396" t="s">
        <v>1956</v>
      </c>
      <c r="AL1396">
        <v>16</v>
      </c>
      <c r="AM1396" s="5">
        <f t="shared" si="178"/>
        <v>0.88888888888888884</v>
      </c>
      <c r="AN1396" s="4">
        <f t="shared" si="175"/>
        <v>1.3462913879422776E-3</v>
      </c>
      <c r="AO1396" s="3"/>
      <c r="AP1396">
        <v>0</v>
      </c>
      <c r="AR1396" t="s">
        <v>1</v>
      </c>
      <c r="AT1396" s="2" t="s">
        <v>0</v>
      </c>
      <c r="AU1396" s="1">
        <f t="shared" si="179"/>
        <v>0.57481120766960758</v>
      </c>
      <c r="AV1396" s="1">
        <f t="shared" si="180"/>
        <v>0.44904490227664196</v>
      </c>
      <c r="AW1396" s="1">
        <f t="shared" si="181"/>
        <v>0.32327859688367622</v>
      </c>
    </row>
    <row r="1397" spans="1:49" x14ac:dyDescent="0.2">
      <c r="A1397">
        <v>1395</v>
      </c>
      <c r="B1397" t="s">
        <v>1955</v>
      </c>
      <c r="C1397" t="s">
        <v>1954</v>
      </c>
      <c r="F1397" t="s">
        <v>1953</v>
      </c>
      <c r="G1397" t="s">
        <v>17</v>
      </c>
      <c r="H1397" t="s">
        <v>16</v>
      </c>
      <c r="I1397" t="s">
        <v>1952</v>
      </c>
      <c r="J1397" t="s">
        <v>1951</v>
      </c>
      <c r="K1397" t="s">
        <v>1950</v>
      </c>
      <c r="L1397" t="s">
        <v>1949</v>
      </c>
      <c r="M1397" t="s">
        <v>1363</v>
      </c>
      <c r="N1397">
        <v>2</v>
      </c>
      <c r="O1397" t="s">
        <v>1948</v>
      </c>
      <c r="P1397" t="s">
        <v>1947</v>
      </c>
      <c r="Q1397" t="s">
        <v>1946</v>
      </c>
      <c r="R1397" s="7">
        <v>37987</v>
      </c>
      <c r="S1397" s="8">
        <f t="shared" si="176"/>
        <v>2004</v>
      </c>
      <c r="T1397" s="8">
        <v>2004</v>
      </c>
      <c r="U1397" s="8">
        <f t="shared" si="177"/>
        <v>18</v>
      </c>
      <c r="V1397" s="7">
        <v>2004</v>
      </c>
      <c r="W1397" t="s">
        <v>1945</v>
      </c>
      <c r="X1397" s="2">
        <v>0.28599999999999998</v>
      </c>
      <c r="Y1397" s="6">
        <f t="shared" si="174"/>
        <v>7.6346066575905605E-3</v>
      </c>
      <c r="AA1397">
        <v>9205071</v>
      </c>
      <c r="AB1397">
        <v>28139</v>
      </c>
      <c r="AD1397" t="s">
        <v>6</v>
      </c>
      <c r="AE1397">
        <v>18</v>
      </c>
      <c r="AF1397">
        <v>3</v>
      </c>
      <c r="AH1397" t="s">
        <v>1944</v>
      </c>
      <c r="AI1397" t="s">
        <v>1943</v>
      </c>
      <c r="AK1397" t="s">
        <v>1942</v>
      </c>
      <c r="AL1397">
        <v>0</v>
      </c>
      <c r="AM1397" s="5">
        <f t="shared" si="178"/>
        <v>0</v>
      </c>
      <c r="AN1397" s="4">
        <f t="shared" si="175"/>
        <v>0</v>
      </c>
      <c r="AO1397" s="3"/>
      <c r="AP1397">
        <v>0</v>
      </c>
      <c r="AR1397" t="s">
        <v>1</v>
      </c>
      <c r="AT1397" s="2" t="s">
        <v>0</v>
      </c>
      <c r="AU1397" s="1">
        <f t="shared" si="179"/>
        <v>0.53442246603133925</v>
      </c>
      <c r="AV1397" s="1">
        <f t="shared" si="180"/>
        <v>0.38173033287952801</v>
      </c>
      <c r="AW1397" s="1">
        <f t="shared" si="181"/>
        <v>0.22903819972771683</v>
      </c>
    </row>
    <row r="1398" spans="1:49" x14ac:dyDescent="0.2">
      <c r="A1398">
        <v>1396</v>
      </c>
      <c r="B1398" t="s">
        <v>1941</v>
      </c>
      <c r="C1398" t="s">
        <v>1940</v>
      </c>
      <c r="F1398" t="s">
        <v>1939</v>
      </c>
      <c r="G1398" t="s">
        <v>17</v>
      </c>
      <c r="H1398" t="s">
        <v>16</v>
      </c>
      <c r="I1398" t="s">
        <v>1938</v>
      </c>
      <c r="J1398" t="s">
        <v>1937</v>
      </c>
      <c r="K1398" t="s">
        <v>1936</v>
      </c>
      <c r="L1398" t="s">
        <v>1935</v>
      </c>
      <c r="M1398" t="s">
        <v>1934</v>
      </c>
      <c r="N1398">
        <v>3</v>
      </c>
      <c r="O1398" t="s">
        <v>1933</v>
      </c>
      <c r="P1398" t="s">
        <v>1932</v>
      </c>
      <c r="Q1398" t="s">
        <v>1931</v>
      </c>
      <c r="R1398" s="7">
        <v>37987</v>
      </c>
      <c r="S1398" s="8">
        <f t="shared" si="176"/>
        <v>2004</v>
      </c>
      <c r="T1398" s="8">
        <v>2004</v>
      </c>
      <c r="U1398" s="8">
        <f t="shared" si="177"/>
        <v>18</v>
      </c>
      <c r="V1398" s="7">
        <v>37987</v>
      </c>
      <c r="W1398" t="s">
        <v>1930</v>
      </c>
      <c r="X1398" s="2">
        <v>1.468</v>
      </c>
      <c r="Y1398" s="6">
        <f t="shared" si="174"/>
        <v>3.9187421585115186E-2</v>
      </c>
      <c r="AA1398">
        <v>906778</v>
      </c>
      <c r="AB1398">
        <v>18931</v>
      </c>
      <c r="AD1398" t="s">
        <v>6</v>
      </c>
      <c r="AE1398">
        <v>52</v>
      </c>
      <c r="AF1398">
        <v>1</v>
      </c>
      <c r="AH1398" t="s">
        <v>1929</v>
      </c>
      <c r="AI1398" t="s">
        <v>1928</v>
      </c>
      <c r="AJ1398" t="s">
        <v>1927</v>
      </c>
      <c r="AK1398" t="s">
        <v>1926</v>
      </c>
      <c r="AL1398">
        <v>12</v>
      </c>
      <c r="AM1398" s="5">
        <f t="shared" si="178"/>
        <v>0.66666666666666663</v>
      </c>
      <c r="AN1398" s="4">
        <f t="shared" si="175"/>
        <v>1.0097185409567082E-3</v>
      </c>
      <c r="AO1398" s="3"/>
      <c r="AP1398">
        <v>0</v>
      </c>
      <c r="AR1398" t="s">
        <v>1</v>
      </c>
      <c r="AT1398" s="2">
        <v>5.0830000000000002</v>
      </c>
      <c r="AU1398" s="1">
        <f t="shared" si="179"/>
        <v>2.773411067186764</v>
      </c>
      <c r="AV1398" s="1">
        <f t="shared" si="180"/>
        <v>2.0098570063035948</v>
      </c>
      <c r="AW1398" s="1">
        <f t="shared" si="181"/>
        <v>1.2463029454204251</v>
      </c>
    </row>
    <row r="1399" spans="1:49" x14ac:dyDescent="0.2">
      <c r="A1399">
        <v>1397</v>
      </c>
      <c r="B1399" t="s">
        <v>1925</v>
      </c>
      <c r="C1399" t="s">
        <v>1924</v>
      </c>
      <c r="F1399" t="s">
        <v>1923</v>
      </c>
      <c r="G1399" t="s">
        <v>17</v>
      </c>
      <c r="H1399" t="s">
        <v>16</v>
      </c>
      <c r="I1399" t="s">
        <v>1922</v>
      </c>
      <c r="J1399" t="s">
        <v>1917</v>
      </c>
      <c r="K1399" t="s">
        <v>1921</v>
      </c>
      <c r="L1399" t="s">
        <v>1920</v>
      </c>
      <c r="M1399" t="s">
        <v>345</v>
      </c>
      <c r="N1399">
        <v>3</v>
      </c>
      <c r="O1399" t="s">
        <v>1919</v>
      </c>
      <c r="P1399" t="s">
        <v>1918</v>
      </c>
      <c r="Q1399" t="s">
        <v>1917</v>
      </c>
      <c r="R1399" s="7">
        <v>37987</v>
      </c>
      <c r="S1399" s="8">
        <f t="shared" si="176"/>
        <v>2004</v>
      </c>
      <c r="T1399" s="8">
        <v>2004</v>
      </c>
      <c r="U1399" s="8">
        <f t="shared" si="177"/>
        <v>18</v>
      </c>
      <c r="V1399" s="7">
        <v>38261</v>
      </c>
      <c r="W1399" t="s">
        <v>1916</v>
      </c>
      <c r="X1399" s="2">
        <v>0.28799999999999998</v>
      </c>
      <c r="Y1399" s="6">
        <f t="shared" si="174"/>
        <v>7.6879955153359488E-3</v>
      </c>
      <c r="AA1399">
        <v>10689605</v>
      </c>
      <c r="AB1399">
        <v>19515</v>
      </c>
      <c r="AD1399" t="s">
        <v>6</v>
      </c>
      <c r="AE1399">
        <v>11</v>
      </c>
      <c r="AF1399">
        <v>4</v>
      </c>
      <c r="AH1399" t="s">
        <v>1915</v>
      </c>
      <c r="AJ1399" t="s">
        <v>1914</v>
      </c>
      <c r="AL1399">
        <v>1</v>
      </c>
      <c r="AM1399" s="5">
        <f t="shared" si="178"/>
        <v>5.5555555555555552E-2</v>
      </c>
      <c r="AN1399" s="4">
        <f t="shared" si="175"/>
        <v>8.4143211746392349E-5</v>
      </c>
      <c r="AO1399" s="3"/>
      <c r="AP1399">
        <v>0</v>
      </c>
      <c r="AR1399" t="s">
        <v>1</v>
      </c>
      <c r="AT1399" s="2" t="s">
        <v>0</v>
      </c>
      <c r="AU1399" s="1">
        <f t="shared" si="179"/>
        <v>0.54068398242590809</v>
      </c>
      <c r="AV1399" s="1">
        <f t="shared" si="180"/>
        <v>0.38860693635411703</v>
      </c>
      <c r="AW1399" s="1">
        <f t="shared" si="181"/>
        <v>0.23652989028232591</v>
      </c>
    </row>
    <row r="1400" spans="1:49" x14ac:dyDescent="0.2">
      <c r="A1400">
        <v>1398</v>
      </c>
      <c r="B1400" t="s">
        <v>1913</v>
      </c>
      <c r="C1400" t="s">
        <v>1912</v>
      </c>
      <c r="F1400" t="s">
        <v>1911</v>
      </c>
      <c r="G1400" t="s">
        <v>17</v>
      </c>
      <c r="H1400" t="s">
        <v>16</v>
      </c>
      <c r="I1400" t="s">
        <v>1910</v>
      </c>
      <c r="J1400" t="s">
        <v>1909</v>
      </c>
      <c r="K1400" t="s">
        <v>1908</v>
      </c>
      <c r="L1400" t="s">
        <v>1907</v>
      </c>
      <c r="M1400" t="s">
        <v>1906</v>
      </c>
      <c r="N1400">
        <v>2</v>
      </c>
      <c r="O1400" t="s">
        <v>1905</v>
      </c>
      <c r="P1400" t="s">
        <v>1904</v>
      </c>
      <c r="Q1400" t="s">
        <v>1903</v>
      </c>
      <c r="R1400" s="7">
        <v>37987</v>
      </c>
      <c r="S1400" s="8">
        <f t="shared" si="176"/>
        <v>2004</v>
      </c>
      <c r="T1400" s="8">
        <v>2004</v>
      </c>
      <c r="U1400" s="8">
        <f t="shared" si="177"/>
        <v>18</v>
      </c>
      <c r="V1400" s="7">
        <v>38322</v>
      </c>
      <c r="W1400" t="s">
        <v>1902</v>
      </c>
      <c r="X1400" s="2">
        <v>0.49</v>
      </c>
      <c r="Y1400" s="6">
        <f t="shared" si="174"/>
        <v>1.3080270147620192E-2</v>
      </c>
      <c r="AA1400" t="s">
        <v>1901</v>
      </c>
      <c r="AB1400">
        <v>23857</v>
      </c>
      <c r="AD1400" t="s">
        <v>6</v>
      </c>
      <c r="AE1400">
        <v>111</v>
      </c>
      <c r="AF1400">
        <v>4</v>
      </c>
      <c r="AH1400" t="s">
        <v>1900</v>
      </c>
      <c r="AI1400" t="s">
        <v>1899</v>
      </c>
      <c r="AJ1400" t="s">
        <v>1898</v>
      </c>
      <c r="AK1400" t="s">
        <v>1897</v>
      </c>
      <c r="AL1400">
        <v>2</v>
      </c>
      <c r="AM1400" s="5">
        <f t="shared" si="178"/>
        <v>0.1111111111111111</v>
      </c>
      <c r="AN1400" s="4">
        <f t="shared" si="175"/>
        <v>1.682864234927847E-4</v>
      </c>
      <c r="AO1400" s="3"/>
      <c r="AP1400">
        <v>1</v>
      </c>
      <c r="AR1400" t="s">
        <v>1</v>
      </c>
      <c r="AT1400" s="2">
        <v>0.64200000000000002</v>
      </c>
      <c r="AU1400" s="1">
        <f t="shared" si="179"/>
        <v>0.92066750303819689</v>
      </c>
      <c r="AV1400" s="1">
        <f t="shared" si="180"/>
        <v>0.66242782855564886</v>
      </c>
      <c r="AW1400" s="1">
        <f t="shared" si="181"/>
        <v>0.40418815407310066</v>
      </c>
    </row>
    <row r="1401" spans="1:49" x14ac:dyDescent="0.2">
      <c r="A1401">
        <v>1399</v>
      </c>
      <c r="B1401" t="s">
        <v>1896</v>
      </c>
      <c r="C1401" t="s">
        <v>1895</v>
      </c>
      <c r="F1401" t="s">
        <v>1894</v>
      </c>
      <c r="G1401" t="s">
        <v>17</v>
      </c>
      <c r="H1401" t="s">
        <v>16</v>
      </c>
      <c r="I1401" t="s">
        <v>1893</v>
      </c>
      <c r="J1401">
        <v>60105984</v>
      </c>
      <c r="K1401" t="s">
        <v>1892</v>
      </c>
      <c r="L1401" t="s">
        <v>1891</v>
      </c>
      <c r="M1401" t="s">
        <v>223</v>
      </c>
      <c r="N1401">
        <v>4</v>
      </c>
      <c r="O1401" t="s">
        <v>1890</v>
      </c>
      <c r="P1401" t="s">
        <v>1889</v>
      </c>
      <c r="Q1401" t="s">
        <v>1888</v>
      </c>
      <c r="R1401" s="7">
        <v>37987</v>
      </c>
      <c r="S1401" s="8">
        <f t="shared" si="176"/>
        <v>2004</v>
      </c>
      <c r="T1401" s="8">
        <v>2004</v>
      </c>
      <c r="U1401" s="8">
        <f t="shared" si="177"/>
        <v>18</v>
      </c>
      <c r="V1401" s="7">
        <v>37987</v>
      </c>
      <c r="W1401" t="s">
        <v>1887</v>
      </c>
      <c r="X1401" s="2">
        <v>0.58299999999999996</v>
      </c>
      <c r="Y1401" s="6">
        <f t="shared" si="174"/>
        <v>1.5562852032780758E-2</v>
      </c>
      <c r="AA1401">
        <v>7342101</v>
      </c>
      <c r="AB1401">
        <v>28596</v>
      </c>
      <c r="AD1401" t="s">
        <v>6</v>
      </c>
      <c r="AE1401">
        <v>22</v>
      </c>
      <c r="AF1401">
        <v>1</v>
      </c>
      <c r="AH1401" t="s">
        <v>471</v>
      </c>
      <c r="AI1401" t="s">
        <v>1886</v>
      </c>
      <c r="AK1401" t="s">
        <v>1885</v>
      </c>
      <c r="AL1401">
        <v>2</v>
      </c>
      <c r="AM1401" s="5">
        <f t="shared" si="178"/>
        <v>0.1111111111111111</v>
      </c>
      <c r="AN1401" s="4">
        <f t="shared" si="175"/>
        <v>1.682864234927847E-4</v>
      </c>
      <c r="AO1401" s="3"/>
      <c r="AP1401">
        <v>0</v>
      </c>
      <c r="AR1401" t="s">
        <v>1</v>
      </c>
      <c r="AT1401" s="2" t="s">
        <v>0</v>
      </c>
      <c r="AU1401" s="1">
        <f t="shared" si="179"/>
        <v>1.0944482349994364</v>
      </c>
      <c r="AV1401" s="1">
        <f t="shared" si="180"/>
        <v>0.78655692281367706</v>
      </c>
      <c r="AW1401" s="1">
        <f t="shared" si="181"/>
        <v>0.47866561062791757</v>
      </c>
    </row>
    <row r="1402" spans="1:49" x14ac:dyDescent="0.2">
      <c r="A1402">
        <v>1400</v>
      </c>
      <c r="B1402" t="s">
        <v>1884</v>
      </c>
      <c r="C1402" t="s">
        <v>1883</v>
      </c>
      <c r="F1402" t="s">
        <v>1882</v>
      </c>
      <c r="G1402" t="s">
        <v>17</v>
      </c>
      <c r="H1402" t="s">
        <v>16</v>
      </c>
      <c r="I1402" t="s">
        <v>1881</v>
      </c>
      <c r="J1402" t="s">
        <v>1880</v>
      </c>
      <c r="K1402" t="s">
        <v>1879</v>
      </c>
      <c r="L1402" t="s">
        <v>1878</v>
      </c>
      <c r="M1402" t="s">
        <v>1877</v>
      </c>
      <c r="N1402">
        <v>3</v>
      </c>
      <c r="O1402" t="s">
        <v>1876</v>
      </c>
      <c r="P1402" t="s">
        <v>1875</v>
      </c>
      <c r="Q1402" t="s">
        <v>1874</v>
      </c>
      <c r="R1402" s="7">
        <v>37987</v>
      </c>
      <c r="S1402" s="8">
        <f t="shared" si="176"/>
        <v>2004</v>
      </c>
      <c r="T1402" s="8">
        <v>2004</v>
      </c>
      <c r="U1402" s="8">
        <f t="shared" si="177"/>
        <v>18</v>
      </c>
      <c r="V1402" s="7">
        <v>37987</v>
      </c>
      <c r="W1402" t="s">
        <v>1650</v>
      </c>
      <c r="X1402" s="2">
        <v>2.141</v>
      </c>
      <c r="Y1402" s="6">
        <f t="shared" si="174"/>
        <v>5.7152772216438434E-2</v>
      </c>
      <c r="AA1402">
        <v>1962892</v>
      </c>
      <c r="AB1402">
        <v>17360</v>
      </c>
      <c r="AD1402" t="s">
        <v>6</v>
      </c>
      <c r="AE1402">
        <v>42</v>
      </c>
      <c r="AF1402">
        <v>1</v>
      </c>
      <c r="AH1402" t="s">
        <v>1873</v>
      </c>
      <c r="AI1402" t="s">
        <v>1872</v>
      </c>
      <c r="AJ1402" t="s">
        <v>1871</v>
      </c>
      <c r="AK1402" t="s">
        <v>1870</v>
      </c>
      <c r="AL1402">
        <v>16</v>
      </c>
      <c r="AM1402" s="5">
        <f t="shared" si="178"/>
        <v>0.88888888888888884</v>
      </c>
      <c r="AN1402" s="4">
        <f t="shared" si="175"/>
        <v>1.3462913879422776E-3</v>
      </c>
      <c r="AO1402" s="3"/>
      <c r="AP1402">
        <v>0</v>
      </c>
      <c r="AR1402" t="s">
        <v>1</v>
      </c>
      <c r="AT1402" s="2" t="s">
        <v>0</v>
      </c>
      <c r="AU1402" s="1">
        <f t="shared" si="179"/>
        <v>4.0410827967889587</v>
      </c>
      <c r="AV1402" s="1">
        <f t="shared" si="180"/>
        <v>2.9249531802190356</v>
      </c>
      <c r="AW1402" s="1">
        <f t="shared" si="181"/>
        <v>1.8088235636491126</v>
      </c>
    </row>
    <row r="1403" spans="1:49" x14ac:dyDescent="0.2">
      <c r="A1403">
        <v>1401</v>
      </c>
      <c r="B1403" t="s">
        <v>1869</v>
      </c>
      <c r="C1403" t="s">
        <v>1868</v>
      </c>
      <c r="F1403" t="s">
        <v>1867</v>
      </c>
      <c r="G1403" t="s">
        <v>17</v>
      </c>
      <c r="H1403" t="s">
        <v>16</v>
      </c>
      <c r="I1403" t="s">
        <v>1866</v>
      </c>
      <c r="J1403" t="s">
        <v>1865</v>
      </c>
      <c r="K1403" t="s">
        <v>1864</v>
      </c>
      <c r="L1403" t="s">
        <v>1863</v>
      </c>
      <c r="M1403" t="s">
        <v>64</v>
      </c>
      <c r="N1403">
        <v>2</v>
      </c>
      <c r="O1403" t="s">
        <v>1862</v>
      </c>
      <c r="P1403" t="s">
        <v>1861</v>
      </c>
      <c r="Q1403" t="s">
        <v>1860</v>
      </c>
      <c r="R1403" s="7">
        <v>37987</v>
      </c>
      <c r="S1403" s="8">
        <f t="shared" si="176"/>
        <v>2004</v>
      </c>
      <c r="T1403" s="8">
        <v>2004</v>
      </c>
      <c r="U1403" s="8">
        <f t="shared" si="177"/>
        <v>18</v>
      </c>
      <c r="V1403" s="7">
        <v>37987</v>
      </c>
      <c r="W1403" t="s">
        <v>1817</v>
      </c>
      <c r="X1403" s="2">
        <v>1.218</v>
      </c>
      <c r="Y1403" s="6">
        <f t="shared" si="174"/>
        <v>3.2513814366941618E-2</v>
      </c>
      <c r="AA1403">
        <v>189448</v>
      </c>
      <c r="AB1403">
        <v>15107</v>
      </c>
      <c r="AD1403" t="s">
        <v>6</v>
      </c>
      <c r="AE1403">
        <v>50</v>
      </c>
      <c r="AF1403">
        <v>1</v>
      </c>
      <c r="AH1403" t="s">
        <v>1859</v>
      </c>
      <c r="AI1403" t="s">
        <v>1858</v>
      </c>
      <c r="AJ1403" t="s">
        <v>1857</v>
      </c>
      <c r="AK1403" t="s">
        <v>1856</v>
      </c>
      <c r="AL1403">
        <v>17</v>
      </c>
      <c r="AM1403" s="5">
        <f t="shared" si="178"/>
        <v>0.94444444444444442</v>
      </c>
      <c r="AN1403" s="4">
        <f t="shared" si="175"/>
        <v>1.43043459968867E-3</v>
      </c>
      <c r="AO1403" s="3"/>
      <c r="AP1403">
        <v>0</v>
      </c>
      <c r="AR1403" t="s">
        <v>1</v>
      </c>
      <c r="AT1403" s="2" t="s">
        <v>0</v>
      </c>
      <c r="AU1403" s="1">
        <f t="shared" si="179"/>
        <v>2.3188800436765735</v>
      </c>
      <c r="AV1403" s="1">
        <f t="shared" si="180"/>
        <v>1.6972124483315143</v>
      </c>
      <c r="AW1403" s="1">
        <f t="shared" si="181"/>
        <v>1.0755448529864553</v>
      </c>
    </row>
    <row r="1404" spans="1:49" x14ac:dyDescent="0.2">
      <c r="A1404">
        <v>1402</v>
      </c>
      <c r="B1404" t="s">
        <v>1855</v>
      </c>
      <c r="C1404" t="s">
        <v>1854</v>
      </c>
      <c r="F1404" t="s">
        <v>1853</v>
      </c>
      <c r="G1404" t="s">
        <v>17</v>
      </c>
      <c r="H1404" t="s">
        <v>16</v>
      </c>
      <c r="I1404" t="s">
        <v>1852</v>
      </c>
      <c r="J1404">
        <v>60003381</v>
      </c>
      <c r="K1404" t="s">
        <v>1851</v>
      </c>
      <c r="L1404" t="s">
        <v>694</v>
      </c>
      <c r="M1404" t="s">
        <v>565</v>
      </c>
      <c r="N1404">
        <v>4</v>
      </c>
      <c r="O1404" t="s">
        <v>1850</v>
      </c>
      <c r="P1404" t="s">
        <v>1849</v>
      </c>
      <c r="Q1404" t="s">
        <v>1848</v>
      </c>
      <c r="R1404" s="7">
        <v>37987</v>
      </c>
      <c r="S1404" s="8">
        <f t="shared" si="176"/>
        <v>2004</v>
      </c>
      <c r="T1404" s="8">
        <v>2004</v>
      </c>
      <c r="U1404" s="8">
        <f t="shared" si="177"/>
        <v>18</v>
      </c>
      <c r="V1404" s="7">
        <v>37987</v>
      </c>
      <c r="W1404" t="s">
        <v>1636</v>
      </c>
      <c r="X1404" s="2">
        <v>1.3720000000000001</v>
      </c>
      <c r="Y1404" s="6">
        <f t="shared" si="174"/>
        <v>3.662475641333654E-2</v>
      </c>
      <c r="AA1404">
        <v>189480</v>
      </c>
      <c r="AB1404">
        <v>17366</v>
      </c>
      <c r="AD1404" t="s">
        <v>6</v>
      </c>
      <c r="AE1404">
        <v>52</v>
      </c>
      <c r="AF1404" t="s">
        <v>1635</v>
      </c>
      <c r="AH1404" t="s">
        <v>1847</v>
      </c>
      <c r="AI1404" t="s">
        <v>1846</v>
      </c>
      <c r="AJ1404" t="s">
        <v>1845</v>
      </c>
      <c r="AK1404" t="s">
        <v>1844</v>
      </c>
      <c r="AL1404">
        <v>6</v>
      </c>
      <c r="AM1404" s="5">
        <f t="shared" si="178"/>
        <v>0.33333333333333331</v>
      </c>
      <c r="AN1404" s="4">
        <f t="shared" si="175"/>
        <v>5.048592704783541E-4</v>
      </c>
      <c r="AO1404" s="3"/>
      <c r="AP1404">
        <v>0</v>
      </c>
      <c r="AR1404" t="s">
        <v>1</v>
      </c>
      <c r="AT1404" s="2" t="s">
        <v>0</v>
      </c>
      <c r="AU1404" s="1">
        <f t="shared" si="179"/>
        <v>2.5788787270479081</v>
      </c>
      <c r="AV1404" s="1">
        <f t="shared" si="180"/>
        <v>1.8564807841907445</v>
      </c>
      <c r="AW1404" s="1">
        <f t="shared" si="181"/>
        <v>1.1340828413335811</v>
      </c>
    </row>
    <row r="1405" spans="1:49" x14ac:dyDescent="0.2">
      <c r="A1405">
        <v>1403</v>
      </c>
      <c r="B1405" t="s">
        <v>1843</v>
      </c>
      <c r="C1405" t="s">
        <v>1842</v>
      </c>
      <c r="F1405" t="s">
        <v>1841</v>
      </c>
      <c r="G1405" t="s">
        <v>17</v>
      </c>
      <c r="H1405" t="s">
        <v>16</v>
      </c>
      <c r="I1405" t="s">
        <v>1840</v>
      </c>
      <c r="J1405" t="s">
        <v>1839</v>
      </c>
      <c r="K1405" t="s">
        <v>1838</v>
      </c>
      <c r="L1405" t="s">
        <v>1837</v>
      </c>
      <c r="M1405" t="s">
        <v>1178</v>
      </c>
      <c r="N1405">
        <v>2</v>
      </c>
      <c r="O1405" t="s">
        <v>1836</v>
      </c>
      <c r="P1405" t="s">
        <v>1835</v>
      </c>
      <c r="Q1405" t="s">
        <v>1834</v>
      </c>
      <c r="R1405" s="7">
        <v>37987</v>
      </c>
      <c r="S1405" s="8">
        <f t="shared" si="176"/>
        <v>2004</v>
      </c>
      <c r="T1405" s="8">
        <v>2004</v>
      </c>
      <c r="U1405" s="8">
        <f t="shared" si="177"/>
        <v>18</v>
      </c>
      <c r="V1405" s="7">
        <v>37987</v>
      </c>
      <c r="W1405" t="s">
        <v>1622</v>
      </c>
      <c r="X1405" s="2">
        <v>1.365</v>
      </c>
      <c r="Y1405" s="6">
        <f t="shared" si="174"/>
        <v>3.6437895411227675E-2</v>
      </c>
      <c r="AA1405">
        <v>189545</v>
      </c>
      <c r="AB1405">
        <v>17393</v>
      </c>
      <c r="AD1405" t="s">
        <v>6</v>
      </c>
      <c r="AE1405">
        <v>53</v>
      </c>
      <c r="AF1405">
        <v>1</v>
      </c>
      <c r="AH1405" t="s">
        <v>1833</v>
      </c>
      <c r="AI1405" t="s">
        <v>1832</v>
      </c>
      <c r="AJ1405" t="s">
        <v>1831</v>
      </c>
      <c r="AK1405" t="s">
        <v>1830</v>
      </c>
      <c r="AL1405">
        <v>921</v>
      </c>
      <c r="AM1405" s="5">
        <f t="shared" si="178"/>
        <v>51.166666666666664</v>
      </c>
      <c r="AN1405" s="4">
        <f t="shared" si="175"/>
        <v>7.7495898018427364E-2</v>
      </c>
      <c r="AO1405" s="3"/>
      <c r="AP1405">
        <v>0</v>
      </c>
      <c r="AQ1405" t="s">
        <v>485</v>
      </c>
      <c r="AR1405" t="s">
        <v>1829</v>
      </c>
      <c r="AS1405" t="s">
        <v>483</v>
      </c>
      <c r="AT1405" s="2" t="s">
        <v>0</v>
      </c>
      <c r="AU1405" s="1">
        <f t="shared" si="179"/>
        <v>4.8755296193387574</v>
      </c>
      <c r="AV1405" s="1">
        <f t="shared" si="180"/>
        <v>5.6966896714827522</v>
      </c>
      <c r="AW1405" s="1">
        <f t="shared" si="181"/>
        <v>6.5178497236267452</v>
      </c>
    </row>
    <row r="1406" spans="1:49" x14ac:dyDescent="0.2">
      <c r="A1406">
        <v>1404</v>
      </c>
      <c r="B1406" t="s">
        <v>1828</v>
      </c>
      <c r="C1406" t="s">
        <v>1827</v>
      </c>
      <c r="F1406" t="s">
        <v>1826</v>
      </c>
      <c r="G1406" t="s">
        <v>17</v>
      </c>
      <c r="H1406" t="s">
        <v>16</v>
      </c>
      <c r="I1406" t="s">
        <v>1825</v>
      </c>
      <c r="J1406" t="s">
        <v>1824</v>
      </c>
      <c r="K1406" t="s">
        <v>1823</v>
      </c>
      <c r="L1406" t="s">
        <v>1822</v>
      </c>
      <c r="M1406" t="s">
        <v>1821</v>
      </c>
      <c r="N1406">
        <v>4</v>
      </c>
      <c r="O1406" t="s">
        <v>1820</v>
      </c>
      <c r="P1406" t="s">
        <v>1819</v>
      </c>
      <c r="Q1406" t="s">
        <v>1818</v>
      </c>
      <c r="R1406" s="7">
        <v>37987</v>
      </c>
      <c r="S1406" s="8">
        <f t="shared" si="176"/>
        <v>2004</v>
      </c>
      <c r="T1406" s="8">
        <v>2004</v>
      </c>
      <c r="U1406" s="8">
        <f t="shared" si="177"/>
        <v>18</v>
      </c>
      <c r="V1406" s="7">
        <v>37987</v>
      </c>
      <c r="W1406" t="s">
        <v>1817</v>
      </c>
      <c r="X1406" s="2">
        <v>1.218</v>
      </c>
      <c r="Y1406" s="6">
        <f t="shared" si="174"/>
        <v>3.2513814366941618E-2</v>
      </c>
      <c r="AA1406">
        <v>189448</v>
      </c>
      <c r="AB1406">
        <v>15107</v>
      </c>
      <c r="AD1406" t="s">
        <v>6</v>
      </c>
      <c r="AE1406">
        <v>50</v>
      </c>
      <c r="AF1406">
        <v>1</v>
      </c>
      <c r="AH1406" t="s">
        <v>1816</v>
      </c>
      <c r="AI1406" t="s">
        <v>1815</v>
      </c>
      <c r="AJ1406" t="s">
        <v>1814</v>
      </c>
      <c r="AK1406" t="s">
        <v>1813</v>
      </c>
      <c r="AL1406">
        <v>726</v>
      </c>
      <c r="AM1406" s="5">
        <f t="shared" si="178"/>
        <v>40.333333333333336</v>
      </c>
      <c r="AN1406" s="4">
        <f t="shared" si="175"/>
        <v>6.1087971727880858E-2</v>
      </c>
      <c r="AO1406" s="3"/>
      <c r="AP1406">
        <v>0</v>
      </c>
      <c r="AQ1406" t="s">
        <v>55</v>
      </c>
      <c r="AR1406" t="s">
        <v>1812</v>
      </c>
      <c r="AS1406" t="s">
        <v>53</v>
      </c>
      <c r="AT1406" s="2" t="s">
        <v>0</v>
      </c>
      <c r="AU1406" s="1">
        <f t="shared" si="179"/>
        <v>4.1086061575223392</v>
      </c>
      <c r="AV1406" s="1">
        <f t="shared" si="180"/>
        <v>4.6800893047411236</v>
      </c>
      <c r="AW1406" s="1">
        <f t="shared" si="181"/>
        <v>5.251572451959909</v>
      </c>
    </row>
    <row r="1407" spans="1:49" x14ac:dyDescent="0.2">
      <c r="A1407">
        <v>1405</v>
      </c>
      <c r="B1407" t="s">
        <v>1811</v>
      </c>
      <c r="C1407" t="s">
        <v>1810</v>
      </c>
      <c r="F1407" t="s">
        <v>1809</v>
      </c>
      <c r="G1407" t="s">
        <v>17</v>
      </c>
      <c r="H1407" t="s">
        <v>16</v>
      </c>
      <c r="I1407" t="s">
        <v>1808</v>
      </c>
      <c r="J1407">
        <v>60009697</v>
      </c>
      <c r="K1407" t="s">
        <v>1807</v>
      </c>
      <c r="L1407" t="s">
        <v>1806</v>
      </c>
      <c r="M1407" t="s">
        <v>329</v>
      </c>
      <c r="N1407">
        <v>4</v>
      </c>
      <c r="O1407" t="s">
        <v>1805</v>
      </c>
      <c r="P1407" t="s">
        <v>1804</v>
      </c>
      <c r="Q1407" t="s">
        <v>1803</v>
      </c>
      <c r="R1407" s="7">
        <v>37987</v>
      </c>
      <c r="S1407" s="8">
        <f t="shared" si="176"/>
        <v>2004</v>
      </c>
      <c r="T1407" s="8">
        <v>2004</v>
      </c>
      <c r="U1407" s="8">
        <f t="shared" si="177"/>
        <v>18</v>
      </c>
      <c r="V1407" s="7">
        <v>37987</v>
      </c>
      <c r="W1407" t="s">
        <v>1636</v>
      </c>
      <c r="X1407" s="2">
        <v>1.3720000000000001</v>
      </c>
      <c r="Y1407" s="6">
        <f t="shared" si="174"/>
        <v>3.662475641333654E-2</v>
      </c>
      <c r="AA1407">
        <v>189480</v>
      </c>
      <c r="AB1407">
        <v>17366</v>
      </c>
      <c r="AD1407" t="s">
        <v>6</v>
      </c>
      <c r="AE1407">
        <v>52</v>
      </c>
      <c r="AF1407" t="s">
        <v>1635</v>
      </c>
      <c r="AH1407" t="s">
        <v>1802</v>
      </c>
      <c r="AI1407" t="s">
        <v>1801</v>
      </c>
      <c r="AJ1407" t="s">
        <v>1800</v>
      </c>
      <c r="AK1407" t="s">
        <v>1799</v>
      </c>
      <c r="AL1407">
        <v>33</v>
      </c>
      <c r="AM1407" s="5">
        <f t="shared" si="178"/>
        <v>1.8333333333333333</v>
      </c>
      <c r="AN1407" s="4">
        <f t="shared" si="175"/>
        <v>2.7767259876309478E-3</v>
      </c>
      <c r="AO1407" s="3"/>
      <c r="AP1407">
        <v>0</v>
      </c>
      <c r="AQ1407" t="s">
        <v>1798</v>
      </c>
      <c r="AR1407" t="s">
        <v>1</v>
      </c>
      <c r="AS1407" t="s">
        <v>1797</v>
      </c>
      <c r="AT1407" s="2" t="s">
        <v>0</v>
      </c>
      <c r="AU1407" s="1">
        <f t="shared" si="179"/>
        <v>2.647034728562486</v>
      </c>
      <c r="AV1407" s="1">
        <f t="shared" si="180"/>
        <v>1.9700741200483745</v>
      </c>
      <c r="AW1407" s="1">
        <f t="shared" si="181"/>
        <v>1.2931135115342627</v>
      </c>
    </row>
    <row r="1408" spans="1:49" x14ac:dyDescent="0.2">
      <c r="A1408">
        <v>1406</v>
      </c>
      <c r="B1408" t="s">
        <v>1796</v>
      </c>
      <c r="C1408" t="s">
        <v>1795</v>
      </c>
      <c r="F1408" t="s">
        <v>1794</v>
      </c>
      <c r="G1408" t="s">
        <v>17</v>
      </c>
      <c r="H1408" t="s">
        <v>16</v>
      </c>
      <c r="I1408" t="s">
        <v>1793</v>
      </c>
      <c r="J1408" t="s">
        <v>1792</v>
      </c>
      <c r="K1408" t="s">
        <v>1791</v>
      </c>
      <c r="L1408" t="s">
        <v>1790</v>
      </c>
      <c r="M1408" t="s">
        <v>64</v>
      </c>
      <c r="N1408">
        <v>4</v>
      </c>
      <c r="O1408" t="s">
        <v>1789</v>
      </c>
      <c r="P1408" t="s">
        <v>1788</v>
      </c>
      <c r="Q1408" t="s">
        <v>1787</v>
      </c>
      <c r="R1408" s="7">
        <v>37987</v>
      </c>
      <c r="S1408" s="8">
        <f t="shared" si="176"/>
        <v>2004</v>
      </c>
      <c r="T1408" s="8">
        <v>2004</v>
      </c>
      <c r="U1408" s="8">
        <f t="shared" si="177"/>
        <v>18</v>
      </c>
      <c r="V1408" s="7">
        <v>37987</v>
      </c>
      <c r="W1408" t="s">
        <v>1622</v>
      </c>
      <c r="X1408" s="2">
        <v>1.365</v>
      </c>
      <c r="Y1408" s="6">
        <f t="shared" si="174"/>
        <v>3.6437895411227675E-2</v>
      </c>
      <c r="AA1408">
        <v>189545</v>
      </c>
      <c r="AB1408">
        <v>17393</v>
      </c>
      <c r="AD1408" t="s">
        <v>6</v>
      </c>
      <c r="AE1408">
        <v>53</v>
      </c>
      <c r="AF1408">
        <v>1</v>
      </c>
      <c r="AH1408" t="s">
        <v>1786</v>
      </c>
      <c r="AI1408" t="s">
        <v>1785</v>
      </c>
      <c r="AJ1408" t="s">
        <v>1784</v>
      </c>
      <c r="AK1408" t="s">
        <v>1783</v>
      </c>
      <c r="AL1408">
        <v>21</v>
      </c>
      <c r="AM1408" s="5">
        <f t="shared" si="178"/>
        <v>1.1666666666666667</v>
      </c>
      <c r="AN1408" s="4">
        <f t="shared" si="175"/>
        <v>1.7670074466742396E-3</v>
      </c>
      <c r="AO1408" s="3"/>
      <c r="AP1408">
        <v>0</v>
      </c>
      <c r="AR1408" t="s">
        <v>1</v>
      </c>
      <c r="AT1408" s="2" t="s">
        <v>0</v>
      </c>
      <c r="AU1408" s="1">
        <f t="shared" si="179"/>
        <v>2.6036629021861644</v>
      </c>
      <c r="AV1408" s="1">
        <f t="shared" si="180"/>
        <v>1.9102451428950957</v>
      </c>
      <c r="AW1408" s="1">
        <f t="shared" si="181"/>
        <v>1.2168273836040269</v>
      </c>
    </row>
    <row r="1409" spans="1:49" x14ac:dyDescent="0.2">
      <c r="A1409">
        <v>1407</v>
      </c>
      <c r="B1409" t="s">
        <v>1782</v>
      </c>
      <c r="C1409" t="s">
        <v>1781</v>
      </c>
      <c r="F1409" t="s">
        <v>1780</v>
      </c>
      <c r="G1409" t="s">
        <v>17</v>
      </c>
      <c r="H1409" t="s">
        <v>16</v>
      </c>
      <c r="I1409" t="s">
        <v>1779</v>
      </c>
      <c r="J1409" t="s">
        <v>1778</v>
      </c>
      <c r="K1409" t="s">
        <v>1777</v>
      </c>
      <c r="L1409" t="s">
        <v>1776</v>
      </c>
      <c r="M1409" t="s">
        <v>64</v>
      </c>
      <c r="N1409">
        <v>2</v>
      </c>
      <c r="O1409" t="s">
        <v>1775</v>
      </c>
      <c r="P1409" t="s">
        <v>1774</v>
      </c>
      <c r="Q1409" t="s">
        <v>1773</v>
      </c>
      <c r="R1409" s="7">
        <v>37987</v>
      </c>
      <c r="S1409" s="8">
        <f t="shared" si="176"/>
        <v>2004</v>
      </c>
      <c r="T1409" s="8">
        <v>2004</v>
      </c>
      <c r="U1409" s="8">
        <f t="shared" si="177"/>
        <v>18</v>
      </c>
      <c r="V1409" s="7">
        <v>37987</v>
      </c>
      <c r="W1409" t="s">
        <v>1622</v>
      </c>
      <c r="X1409" s="2">
        <v>1.365</v>
      </c>
      <c r="Y1409" s="6">
        <f t="shared" si="174"/>
        <v>3.6437895411227675E-2</v>
      </c>
      <c r="AA1409">
        <v>189545</v>
      </c>
      <c r="AB1409">
        <v>17393</v>
      </c>
      <c r="AD1409" t="s">
        <v>6</v>
      </c>
      <c r="AE1409">
        <v>53</v>
      </c>
      <c r="AF1409">
        <v>1</v>
      </c>
      <c r="AH1409" s="10">
        <v>42795</v>
      </c>
      <c r="AI1409" t="s">
        <v>1772</v>
      </c>
      <c r="AJ1409" t="s">
        <v>1771</v>
      </c>
      <c r="AK1409" t="s">
        <v>1770</v>
      </c>
      <c r="AL1409">
        <v>13</v>
      </c>
      <c r="AM1409" s="5">
        <f t="shared" si="178"/>
        <v>0.72222222222222221</v>
      </c>
      <c r="AN1409" s="4">
        <f t="shared" si="175"/>
        <v>1.0938617527031006E-3</v>
      </c>
      <c r="AO1409" s="3"/>
      <c r="AP1409">
        <v>0</v>
      </c>
      <c r="AR1409" t="s">
        <v>1</v>
      </c>
      <c r="AT1409" s="2" t="s">
        <v>0</v>
      </c>
      <c r="AU1409" s="1">
        <f t="shared" si="179"/>
        <v>2.5834685313670303</v>
      </c>
      <c r="AV1409" s="1">
        <f t="shared" si="180"/>
        <v>1.8765878581965389</v>
      </c>
      <c r="AW1409" s="1">
        <f t="shared" si="181"/>
        <v>1.1697071850260472</v>
      </c>
    </row>
    <row r="1410" spans="1:49" x14ac:dyDescent="0.2">
      <c r="A1410">
        <v>1408</v>
      </c>
      <c r="B1410" t="s">
        <v>1769</v>
      </c>
      <c r="F1410" t="s">
        <v>1768</v>
      </c>
      <c r="G1410" t="s">
        <v>17</v>
      </c>
      <c r="H1410" t="s">
        <v>16</v>
      </c>
      <c r="I1410" t="s">
        <v>1695</v>
      </c>
      <c r="J1410">
        <v>60001422</v>
      </c>
      <c r="K1410" t="s">
        <v>1694</v>
      </c>
      <c r="L1410" t="s">
        <v>1693</v>
      </c>
      <c r="M1410" t="s">
        <v>223</v>
      </c>
      <c r="N1410">
        <v>2</v>
      </c>
      <c r="O1410" t="s">
        <v>1692</v>
      </c>
      <c r="P1410" t="s">
        <v>1691</v>
      </c>
      <c r="Q1410" t="s">
        <v>1690</v>
      </c>
      <c r="R1410" s="7">
        <v>37987</v>
      </c>
      <c r="S1410" s="8">
        <f t="shared" si="176"/>
        <v>2004</v>
      </c>
      <c r="T1410" s="8">
        <v>2004</v>
      </c>
      <c r="U1410" s="8">
        <f t="shared" si="177"/>
        <v>18</v>
      </c>
      <c r="V1410" s="7">
        <v>37987</v>
      </c>
      <c r="W1410" t="s">
        <v>1767</v>
      </c>
      <c r="X1410" s="2" t="s">
        <v>0</v>
      </c>
      <c r="Y1410" s="6" t="e">
        <f t="shared" si="174"/>
        <v>#VALUE!</v>
      </c>
      <c r="AA1410">
        <v>16101928</v>
      </c>
      <c r="AB1410">
        <v>12941</v>
      </c>
      <c r="AD1410" t="s">
        <v>6</v>
      </c>
      <c r="AE1410">
        <v>90</v>
      </c>
      <c r="AF1410">
        <v>1</v>
      </c>
      <c r="AH1410" t="s">
        <v>1766</v>
      </c>
      <c r="AI1410" t="s">
        <v>1765</v>
      </c>
      <c r="AK1410" t="s">
        <v>1764</v>
      </c>
      <c r="AL1410">
        <v>4</v>
      </c>
      <c r="AM1410" s="5">
        <f t="shared" si="178"/>
        <v>0.22222222222222221</v>
      </c>
      <c r="AN1410" s="4">
        <f t="shared" si="175"/>
        <v>3.365728469855694E-4</v>
      </c>
      <c r="AO1410" s="3"/>
      <c r="AP1410">
        <v>0</v>
      </c>
      <c r="AR1410" t="s">
        <v>1</v>
      </c>
      <c r="AT1410" s="2" t="s">
        <v>0</v>
      </c>
      <c r="AU1410" s="1" t="e">
        <f t="shared" si="179"/>
        <v>#VALUE!</v>
      </c>
      <c r="AV1410" s="1" t="e">
        <f t="shared" si="180"/>
        <v>#VALUE!</v>
      </c>
      <c r="AW1410" s="1" t="e">
        <f t="shared" si="181"/>
        <v>#VALUE!</v>
      </c>
    </row>
    <row r="1411" spans="1:49" x14ac:dyDescent="0.2">
      <c r="A1411">
        <v>1409</v>
      </c>
      <c r="B1411" t="s">
        <v>1763</v>
      </c>
      <c r="F1411" t="s">
        <v>1762</v>
      </c>
      <c r="G1411" t="s">
        <v>17</v>
      </c>
      <c r="H1411" t="s">
        <v>16</v>
      </c>
      <c r="I1411" t="s">
        <v>1761</v>
      </c>
      <c r="J1411">
        <v>60001422</v>
      </c>
      <c r="K1411" t="s">
        <v>1694</v>
      </c>
      <c r="L1411" t="s">
        <v>1693</v>
      </c>
      <c r="M1411" t="s">
        <v>223</v>
      </c>
      <c r="N1411">
        <v>2</v>
      </c>
      <c r="O1411" t="s">
        <v>1760</v>
      </c>
      <c r="P1411" t="s">
        <v>1759</v>
      </c>
      <c r="Q1411" t="s">
        <v>1690</v>
      </c>
      <c r="R1411" s="7">
        <v>37987</v>
      </c>
      <c r="S1411" s="8">
        <f t="shared" si="176"/>
        <v>2004</v>
      </c>
      <c r="T1411" s="8">
        <v>2004</v>
      </c>
      <c r="U1411" s="8">
        <f t="shared" si="177"/>
        <v>18</v>
      </c>
      <c r="V1411" s="7">
        <v>37987</v>
      </c>
      <c r="W1411" t="s">
        <v>1689</v>
      </c>
      <c r="X1411" s="2">
        <v>0.28299999999999997</v>
      </c>
      <c r="Y1411" s="6">
        <f t="shared" ref="Y1411:Y1474" si="182">(X1411-$Z$3)/($Z$2-$Z$3)</f>
        <v>7.5545233709724781E-3</v>
      </c>
      <c r="AA1411">
        <v>16101928</v>
      </c>
      <c r="AB1411">
        <v>12941</v>
      </c>
      <c r="AD1411" t="s">
        <v>6</v>
      </c>
      <c r="AE1411">
        <v>90</v>
      </c>
      <c r="AF1411">
        <v>1</v>
      </c>
      <c r="AH1411" t="s">
        <v>1758</v>
      </c>
      <c r="AI1411" t="s">
        <v>1757</v>
      </c>
      <c r="AK1411" t="s">
        <v>1756</v>
      </c>
      <c r="AL1411">
        <v>6</v>
      </c>
      <c r="AM1411" s="5">
        <f t="shared" si="178"/>
        <v>0.33333333333333331</v>
      </c>
      <c r="AN1411" s="4">
        <f t="shared" ref="AN1411:AN1474" si="183">(AM1411-$AO$3)/($AO$2-$AO$3)</f>
        <v>5.048592704783541E-4</v>
      </c>
      <c r="AO1411" s="3"/>
      <c r="AP1411">
        <v>0</v>
      </c>
      <c r="AR1411" t="s">
        <v>1</v>
      </c>
      <c r="AT1411" s="2">
        <v>0.76200000000000001</v>
      </c>
      <c r="AU1411" s="1">
        <f t="shared" si="179"/>
        <v>0.54396241408242407</v>
      </c>
      <c r="AV1411" s="1">
        <f t="shared" si="180"/>
        <v>0.40296913207254159</v>
      </c>
      <c r="AW1411" s="1">
        <f t="shared" si="181"/>
        <v>0.26197585006265911</v>
      </c>
    </row>
    <row r="1412" spans="1:49" x14ac:dyDescent="0.2">
      <c r="A1412">
        <v>1410</v>
      </c>
      <c r="B1412" t="s">
        <v>1755</v>
      </c>
      <c r="C1412" t="s">
        <v>1754</v>
      </c>
      <c r="F1412" t="s">
        <v>1753</v>
      </c>
      <c r="G1412" t="s">
        <v>17</v>
      </c>
      <c r="H1412" t="s">
        <v>16</v>
      </c>
      <c r="I1412" t="s">
        <v>1752</v>
      </c>
      <c r="J1412">
        <v>60015481</v>
      </c>
      <c r="K1412" t="s">
        <v>1751</v>
      </c>
      <c r="L1412" t="s">
        <v>1750</v>
      </c>
      <c r="M1412" t="s">
        <v>120</v>
      </c>
      <c r="N1412">
        <v>2</v>
      </c>
      <c r="O1412" t="s">
        <v>1749</v>
      </c>
      <c r="P1412" t="s">
        <v>1748</v>
      </c>
      <c r="Q1412" t="s">
        <v>1747</v>
      </c>
      <c r="R1412" s="7">
        <v>37987</v>
      </c>
      <c r="S1412" s="8">
        <f t="shared" si="176"/>
        <v>2004</v>
      </c>
      <c r="T1412" s="8">
        <v>2004</v>
      </c>
      <c r="U1412" s="8">
        <f t="shared" si="177"/>
        <v>18</v>
      </c>
      <c r="V1412" s="7">
        <v>38018</v>
      </c>
      <c r="W1412" t="s">
        <v>784</v>
      </c>
      <c r="X1412" s="2">
        <v>0.75</v>
      </c>
      <c r="Y1412" s="6">
        <f t="shared" si="182"/>
        <v>2.0020821654520703E-2</v>
      </c>
      <c r="AA1412" t="s">
        <v>783</v>
      </c>
      <c r="AB1412">
        <v>29221</v>
      </c>
      <c r="AD1412" t="s">
        <v>6</v>
      </c>
      <c r="AE1412">
        <v>11</v>
      </c>
      <c r="AF1412">
        <v>2</v>
      </c>
      <c r="AH1412" t="s">
        <v>1746</v>
      </c>
      <c r="AI1412" t="s">
        <v>1745</v>
      </c>
      <c r="AK1412" t="s">
        <v>1744</v>
      </c>
      <c r="AL1412">
        <v>20</v>
      </c>
      <c r="AM1412" s="5">
        <f t="shared" si="178"/>
        <v>1.1111111111111112</v>
      </c>
      <c r="AN1412" s="4">
        <f t="shared" si="183"/>
        <v>1.6828642349278472E-3</v>
      </c>
      <c r="AO1412" s="3"/>
      <c r="AP1412">
        <v>0</v>
      </c>
      <c r="AR1412" t="s">
        <v>1</v>
      </c>
      <c r="AT1412" s="2">
        <v>2.0230000000000001</v>
      </c>
      <c r="AU1412" s="1">
        <f t="shared" si="179"/>
        <v>1.4519434428642846</v>
      </c>
      <c r="AV1412" s="1">
        <f t="shared" si="180"/>
        <v>1.0851842944724275</v>
      </c>
      <c r="AW1412" s="1">
        <f t="shared" si="181"/>
        <v>0.7184251460805704</v>
      </c>
    </row>
    <row r="1413" spans="1:49" x14ac:dyDescent="0.2">
      <c r="A1413">
        <v>1411</v>
      </c>
      <c r="B1413" t="s">
        <v>1743</v>
      </c>
      <c r="C1413" t="s">
        <v>1742</v>
      </c>
      <c r="F1413" t="s">
        <v>1741</v>
      </c>
      <c r="G1413" t="s">
        <v>17</v>
      </c>
      <c r="H1413" t="s">
        <v>16</v>
      </c>
      <c r="I1413" t="s">
        <v>1740</v>
      </c>
      <c r="J1413" t="s">
        <v>1735</v>
      </c>
      <c r="K1413" t="s">
        <v>1739</v>
      </c>
      <c r="L1413" t="s">
        <v>1738</v>
      </c>
      <c r="M1413" t="s">
        <v>64</v>
      </c>
      <c r="N1413">
        <v>2</v>
      </c>
      <c r="O1413" t="s">
        <v>1737</v>
      </c>
      <c r="P1413" t="s">
        <v>1736</v>
      </c>
      <c r="Q1413" t="s">
        <v>1735</v>
      </c>
      <c r="R1413" s="7">
        <v>37987</v>
      </c>
      <c r="S1413" s="8">
        <f t="shared" si="176"/>
        <v>2004</v>
      </c>
      <c r="T1413" s="8">
        <v>2004</v>
      </c>
      <c r="U1413" s="8">
        <f t="shared" si="177"/>
        <v>18</v>
      </c>
      <c r="V1413" s="7">
        <v>37987</v>
      </c>
      <c r="W1413" t="s">
        <v>1650</v>
      </c>
      <c r="X1413" s="2">
        <v>2.141</v>
      </c>
      <c r="Y1413" s="6">
        <f t="shared" si="182"/>
        <v>5.7152772216438434E-2</v>
      </c>
      <c r="AA1413">
        <v>1962892</v>
      </c>
      <c r="AB1413">
        <v>17360</v>
      </c>
      <c r="AD1413" t="s">
        <v>6</v>
      </c>
      <c r="AE1413">
        <v>42</v>
      </c>
      <c r="AF1413">
        <v>1</v>
      </c>
      <c r="AH1413" t="s">
        <v>1734</v>
      </c>
      <c r="AI1413" t="s">
        <v>1733</v>
      </c>
      <c r="AJ1413" t="s">
        <v>1732</v>
      </c>
      <c r="AK1413" t="s">
        <v>1731</v>
      </c>
      <c r="AL1413">
        <v>59</v>
      </c>
      <c r="AM1413" s="5">
        <f t="shared" si="178"/>
        <v>3.2777777777777777</v>
      </c>
      <c r="AN1413" s="4">
        <f t="shared" si="183"/>
        <v>4.9644494930371494E-3</v>
      </c>
      <c r="AO1413" s="3"/>
      <c r="AP1413">
        <v>0</v>
      </c>
      <c r="AR1413" t="s">
        <v>1</v>
      </c>
      <c r="AT1413" s="2" t="s">
        <v>0</v>
      </c>
      <c r="AU1413" s="1">
        <f t="shared" si="179"/>
        <v>4.1496275399418048</v>
      </c>
      <c r="AV1413" s="1">
        <f t="shared" si="180"/>
        <v>3.1058610854737791</v>
      </c>
      <c r="AW1413" s="1">
        <f t="shared" si="181"/>
        <v>2.0620946310057535</v>
      </c>
    </row>
    <row r="1414" spans="1:49" x14ac:dyDescent="0.2">
      <c r="A1414">
        <v>1412</v>
      </c>
      <c r="B1414" t="s">
        <v>1730</v>
      </c>
      <c r="C1414" t="s">
        <v>1729</v>
      </c>
      <c r="F1414" t="s">
        <v>1728</v>
      </c>
      <c r="G1414" t="s">
        <v>17</v>
      </c>
      <c r="H1414" t="s">
        <v>16</v>
      </c>
      <c r="I1414" t="s">
        <v>1727</v>
      </c>
      <c r="J1414" t="s">
        <v>1726</v>
      </c>
      <c r="K1414" t="s">
        <v>1725</v>
      </c>
      <c r="L1414" t="s">
        <v>1724</v>
      </c>
      <c r="M1414" t="s">
        <v>1723</v>
      </c>
      <c r="N1414">
        <v>5</v>
      </c>
      <c r="O1414" t="s">
        <v>1722</v>
      </c>
      <c r="P1414" t="s">
        <v>1721</v>
      </c>
      <c r="Q1414" t="s">
        <v>1720</v>
      </c>
      <c r="R1414" s="7">
        <v>37987</v>
      </c>
      <c r="S1414" s="8">
        <f t="shared" si="176"/>
        <v>2004</v>
      </c>
      <c r="T1414" s="8">
        <v>2004</v>
      </c>
      <c r="U1414" s="8">
        <f t="shared" si="177"/>
        <v>18</v>
      </c>
      <c r="V1414" s="7">
        <v>37987</v>
      </c>
      <c r="W1414" t="s">
        <v>1636</v>
      </c>
      <c r="X1414" s="2">
        <v>1.3720000000000001</v>
      </c>
      <c r="Y1414" s="6">
        <f t="shared" si="182"/>
        <v>3.662475641333654E-2</v>
      </c>
      <c r="AA1414">
        <v>189480</v>
      </c>
      <c r="AB1414">
        <v>17366</v>
      </c>
      <c r="AD1414" t="s">
        <v>6</v>
      </c>
      <c r="AE1414">
        <v>52</v>
      </c>
      <c r="AF1414" t="s">
        <v>1702</v>
      </c>
      <c r="AH1414" t="s">
        <v>1719</v>
      </c>
      <c r="AI1414" t="s">
        <v>1718</v>
      </c>
      <c r="AJ1414" t="s">
        <v>1717</v>
      </c>
      <c r="AK1414" t="s">
        <v>1716</v>
      </c>
      <c r="AL1414">
        <v>59</v>
      </c>
      <c r="AM1414" s="5">
        <f t="shared" si="178"/>
        <v>3.2777777777777777</v>
      </c>
      <c r="AN1414" s="4">
        <f t="shared" si="183"/>
        <v>4.9644494930371494E-3</v>
      </c>
      <c r="AO1414" s="3"/>
      <c r="AP1414">
        <v>0</v>
      </c>
      <c r="AQ1414" t="s">
        <v>1715</v>
      </c>
      <c r="AR1414" t="s">
        <v>1714</v>
      </c>
      <c r="AS1414" t="s">
        <v>1713</v>
      </c>
      <c r="AT1414" s="2" t="s">
        <v>0</v>
      </c>
      <c r="AU1414" s="1">
        <f t="shared" si="179"/>
        <v>2.7126664337246722</v>
      </c>
      <c r="AV1414" s="1">
        <f t="shared" si="180"/>
        <v>2.0794602953186843</v>
      </c>
      <c r="AW1414" s="1">
        <f t="shared" si="181"/>
        <v>1.4462541569126968</v>
      </c>
    </row>
    <row r="1415" spans="1:49" x14ac:dyDescent="0.2">
      <c r="A1415">
        <v>1413</v>
      </c>
      <c r="B1415" t="s">
        <v>1712</v>
      </c>
      <c r="C1415" t="s">
        <v>1711</v>
      </c>
      <c r="F1415" t="s">
        <v>1710</v>
      </c>
      <c r="G1415" t="s">
        <v>17</v>
      </c>
      <c r="H1415" t="s">
        <v>16</v>
      </c>
      <c r="I1415" t="s">
        <v>1709</v>
      </c>
      <c r="J1415" t="s">
        <v>1708</v>
      </c>
      <c r="K1415" t="s">
        <v>1707</v>
      </c>
      <c r="L1415" t="s">
        <v>1706</v>
      </c>
      <c r="M1415" t="s">
        <v>1178</v>
      </c>
      <c r="N1415">
        <v>8</v>
      </c>
      <c r="O1415" t="s">
        <v>1705</v>
      </c>
      <c r="P1415" t="s">
        <v>1704</v>
      </c>
      <c r="Q1415" t="s">
        <v>1703</v>
      </c>
      <c r="R1415" s="7">
        <v>37987</v>
      </c>
      <c r="S1415" s="8">
        <f t="shared" si="176"/>
        <v>2004</v>
      </c>
      <c r="T1415" s="8">
        <v>2004</v>
      </c>
      <c r="U1415" s="8">
        <f t="shared" si="177"/>
        <v>18</v>
      </c>
      <c r="V1415" s="7">
        <v>37987</v>
      </c>
      <c r="W1415" t="s">
        <v>1636</v>
      </c>
      <c r="X1415" s="2">
        <v>1.3720000000000001</v>
      </c>
      <c r="Y1415" s="6">
        <f t="shared" si="182"/>
        <v>3.662475641333654E-2</v>
      </c>
      <c r="AA1415">
        <v>189480</v>
      </c>
      <c r="AB1415">
        <v>17366</v>
      </c>
      <c r="AD1415" t="s">
        <v>6</v>
      </c>
      <c r="AE1415">
        <v>52</v>
      </c>
      <c r="AF1415" t="s">
        <v>1702</v>
      </c>
      <c r="AH1415" t="s">
        <v>1701</v>
      </c>
      <c r="AI1415" t="s">
        <v>1700</v>
      </c>
      <c r="AJ1415" t="s">
        <v>1699</v>
      </c>
      <c r="AK1415" t="s">
        <v>1698</v>
      </c>
      <c r="AL1415">
        <v>88</v>
      </c>
      <c r="AM1415" s="5">
        <f t="shared" si="178"/>
        <v>4.8888888888888893</v>
      </c>
      <c r="AN1415" s="4">
        <f t="shared" si="183"/>
        <v>7.404602633682528E-3</v>
      </c>
      <c r="AO1415" s="3"/>
      <c r="AP1415">
        <v>0</v>
      </c>
      <c r="AR1415" t="s">
        <v>1</v>
      </c>
      <c r="AT1415" s="2" t="s">
        <v>0</v>
      </c>
      <c r="AU1415" s="1">
        <f t="shared" si="179"/>
        <v>2.7858710279440335</v>
      </c>
      <c r="AV1415" s="1">
        <f t="shared" si="180"/>
        <v>2.2014679523509533</v>
      </c>
      <c r="AW1415" s="1">
        <f t="shared" si="181"/>
        <v>1.6170648767578732</v>
      </c>
    </row>
    <row r="1416" spans="1:49" x14ac:dyDescent="0.2">
      <c r="A1416">
        <v>1414</v>
      </c>
      <c r="B1416" t="s">
        <v>1697</v>
      </c>
      <c r="F1416" t="s">
        <v>1696</v>
      </c>
      <c r="G1416" t="s">
        <v>17</v>
      </c>
      <c r="H1416" t="s">
        <v>16</v>
      </c>
      <c r="I1416" t="s">
        <v>1695</v>
      </c>
      <c r="J1416">
        <v>60001422</v>
      </c>
      <c r="K1416" t="s">
        <v>1694</v>
      </c>
      <c r="L1416" t="s">
        <v>1693</v>
      </c>
      <c r="M1416" t="s">
        <v>223</v>
      </c>
      <c r="N1416">
        <v>2</v>
      </c>
      <c r="O1416" t="s">
        <v>1692</v>
      </c>
      <c r="P1416" t="s">
        <v>1691</v>
      </c>
      <c r="Q1416" t="s">
        <v>1690</v>
      </c>
      <c r="R1416" s="7">
        <v>37987</v>
      </c>
      <c r="S1416" s="8">
        <f t="shared" si="176"/>
        <v>2004</v>
      </c>
      <c r="T1416" s="8">
        <v>2004</v>
      </c>
      <c r="U1416" s="8">
        <f t="shared" si="177"/>
        <v>18</v>
      </c>
      <c r="V1416" s="7">
        <v>37987</v>
      </c>
      <c r="W1416" t="s">
        <v>1689</v>
      </c>
      <c r="X1416" s="2">
        <v>0.28299999999999997</v>
      </c>
      <c r="Y1416" s="6">
        <f t="shared" si="182"/>
        <v>7.5545233709724781E-3</v>
      </c>
      <c r="AA1416">
        <v>16101928</v>
      </c>
      <c r="AB1416">
        <v>12941</v>
      </c>
      <c r="AD1416" t="s">
        <v>6</v>
      </c>
      <c r="AE1416">
        <v>90</v>
      </c>
      <c r="AF1416">
        <v>1</v>
      </c>
      <c r="AH1416" t="s">
        <v>1688</v>
      </c>
      <c r="AI1416" t="s">
        <v>1687</v>
      </c>
      <c r="AK1416" t="s">
        <v>1686</v>
      </c>
      <c r="AL1416">
        <v>2</v>
      </c>
      <c r="AM1416" s="5">
        <f t="shared" si="178"/>
        <v>0.1111111111111111</v>
      </c>
      <c r="AN1416" s="4">
        <f t="shared" si="183"/>
        <v>1.682864234927847E-4</v>
      </c>
      <c r="AO1416" s="3"/>
      <c r="AP1416">
        <v>0</v>
      </c>
      <c r="AR1416" t="s">
        <v>1</v>
      </c>
      <c r="AT1416" s="2">
        <v>0.76200000000000001</v>
      </c>
      <c r="AU1416" s="1">
        <f t="shared" si="179"/>
        <v>0.53386522867285702</v>
      </c>
      <c r="AV1416" s="1">
        <f t="shared" si="180"/>
        <v>0.38614048972326315</v>
      </c>
      <c r="AW1416" s="1">
        <f t="shared" si="181"/>
        <v>0.23841575077366925</v>
      </c>
    </row>
    <row r="1417" spans="1:49" x14ac:dyDescent="0.2">
      <c r="A1417">
        <v>1415</v>
      </c>
      <c r="B1417" t="s">
        <v>1685</v>
      </c>
      <c r="C1417" t="s">
        <v>1684</v>
      </c>
      <c r="F1417" t="s">
        <v>1683</v>
      </c>
      <c r="G1417" t="s">
        <v>17</v>
      </c>
      <c r="H1417" t="s">
        <v>16</v>
      </c>
      <c r="I1417" t="s">
        <v>1682</v>
      </c>
      <c r="J1417">
        <v>60025352</v>
      </c>
      <c r="K1417" t="s">
        <v>1681</v>
      </c>
      <c r="L1417" t="s">
        <v>1680</v>
      </c>
      <c r="M1417" t="s">
        <v>1679</v>
      </c>
      <c r="N1417">
        <v>1</v>
      </c>
      <c r="O1417" t="s">
        <v>1678</v>
      </c>
      <c r="P1417">
        <v>6603451065</v>
      </c>
      <c r="Q1417">
        <v>60025352</v>
      </c>
      <c r="R1417" s="7">
        <v>37987</v>
      </c>
      <c r="S1417" s="8">
        <f t="shared" si="176"/>
        <v>2004</v>
      </c>
      <c r="T1417" s="8">
        <v>2004</v>
      </c>
      <c r="U1417" s="8">
        <f t="shared" si="177"/>
        <v>18</v>
      </c>
      <c r="V1417" s="7">
        <v>38018</v>
      </c>
      <c r="W1417" t="s">
        <v>1677</v>
      </c>
      <c r="X1417" s="2">
        <v>0.50900000000000001</v>
      </c>
      <c r="Y1417" s="6">
        <f t="shared" si="182"/>
        <v>1.3587464296201383E-2</v>
      </c>
      <c r="AA1417">
        <v>2780372</v>
      </c>
      <c r="AB1417">
        <v>22543</v>
      </c>
      <c r="AD1417" t="s">
        <v>6</v>
      </c>
      <c r="AE1417">
        <v>24</v>
      </c>
      <c r="AF1417">
        <v>1</v>
      </c>
      <c r="AH1417" t="s">
        <v>1676</v>
      </c>
      <c r="AI1417" t="s">
        <v>1675</v>
      </c>
      <c r="AK1417" t="s">
        <v>1674</v>
      </c>
      <c r="AL1417">
        <v>15</v>
      </c>
      <c r="AM1417" s="5">
        <f t="shared" si="178"/>
        <v>0.83333333333333337</v>
      </c>
      <c r="AN1417" s="4">
        <f t="shared" si="183"/>
        <v>1.2621481761958854E-3</v>
      </c>
      <c r="AO1417" s="3"/>
      <c r="AP1417">
        <v>1</v>
      </c>
      <c r="AR1417" t="s">
        <v>1</v>
      </c>
      <c r="AT1417" s="2">
        <v>1.43</v>
      </c>
      <c r="AU1417" s="1">
        <f t="shared" si="179"/>
        <v>0.98898694601997328</v>
      </c>
      <c r="AV1417" s="1">
        <f t="shared" si="180"/>
        <v>0.74248062361986344</v>
      </c>
      <c r="AW1417" s="1">
        <f t="shared" si="181"/>
        <v>0.49597430121975339</v>
      </c>
    </row>
    <row r="1418" spans="1:49" x14ac:dyDescent="0.2">
      <c r="A1418">
        <v>1416</v>
      </c>
      <c r="B1418" t="s">
        <v>1673</v>
      </c>
      <c r="C1418" t="s">
        <v>1672</v>
      </c>
      <c r="F1418" t="s">
        <v>1671</v>
      </c>
      <c r="G1418" t="s">
        <v>17</v>
      </c>
      <c r="H1418" t="s">
        <v>16</v>
      </c>
      <c r="I1418" t="s">
        <v>1670</v>
      </c>
      <c r="J1418" t="s">
        <v>1669</v>
      </c>
      <c r="K1418" t="s">
        <v>1668</v>
      </c>
      <c r="L1418" t="s">
        <v>1667</v>
      </c>
      <c r="M1418" t="s">
        <v>1666</v>
      </c>
      <c r="N1418">
        <v>2</v>
      </c>
      <c r="O1418" t="s">
        <v>1665</v>
      </c>
      <c r="P1418" t="s">
        <v>1664</v>
      </c>
      <c r="Q1418" t="s">
        <v>1663</v>
      </c>
      <c r="R1418" s="7">
        <v>37987</v>
      </c>
      <c r="S1418" s="8">
        <f t="shared" si="176"/>
        <v>2004</v>
      </c>
      <c r="T1418" s="8">
        <v>2004</v>
      </c>
      <c r="U1418" s="8">
        <f t="shared" si="177"/>
        <v>18</v>
      </c>
      <c r="V1418" s="7">
        <v>37987</v>
      </c>
      <c r="W1418" t="s">
        <v>1650</v>
      </c>
      <c r="X1418" s="2">
        <v>2.141</v>
      </c>
      <c r="Y1418" s="6">
        <f t="shared" si="182"/>
        <v>5.7152772216438434E-2</v>
      </c>
      <c r="AA1418">
        <v>1962892</v>
      </c>
      <c r="AB1418">
        <v>17360</v>
      </c>
      <c r="AD1418" t="s">
        <v>6</v>
      </c>
      <c r="AE1418">
        <v>42</v>
      </c>
      <c r="AF1418">
        <v>1</v>
      </c>
      <c r="AH1418" s="10">
        <v>41334</v>
      </c>
      <c r="AI1418" t="s">
        <v>1662</v>
      </c>
      <c r="AJ1418" t="s">
        <v>1661</v>
      </c>
      <c r="AK1418" t="s">
        <v>1660</v>
      </c>
      <c r="AL1418">
        <v>2</v>
      </c>
      <c r="AM1418" s="5">
        <f t="shared" si="178"/>
        <v>0.1111111111111111</v>
      </c>
      <c r="AN1418" s="4">
        <f t="shared" si="183"/>
        <v>1.682864234927847E-4</v>
      </c>
      <c r="AO1418" s="3"/>
      <c r="AP1418">
        <v>0</v>
      </c>
      <c r="AQ1418" t="s">
        <v>1659</v>
      </c>
      <c r="AR1418" t="s">
        <v>1</v>
      </c>
      <c r="AS1418" t="s">
        <v>1658</v>
      </c>
      <c r="AT1418" s="2" t="s">
        <v>0</v>
      </c>
      <c r="AU1418" s="1">
        <f t="shared" si="179"/>
        <v>4.0057426478554738</v>
      </c>
      <c r="AV1418" s="1">
        <f t="shared" si="180"/>
        <v>2.8660529319965611</v>
      </c>
      <c r="AW1418" s="1">
        <f t="shared" si="181"/>
        <v>1.7263632161376479</v>
      </c>
    </row>
    <row r="1419" spans="1:49" x14ac:dyDescent="0.2">
      <c r="A1419">
        <v>1417</v>
      </c>
      <c r="B1419" t="s">
        <v>1657</v>
      </c>
      <c r="C1419" t="s">
        <v>1656</v>
      </c>
      <c r="F1419" t="s">
        <v>1655</v>
      </c>
      <c r="G1419" t="s">
        <v>17</v>
      </c>
      <c r="H1419" t="s">
        <v>16</v>
      </c>
      <c r="I1419" t="s">
        <v>1654</v>
      </c>
      <c r="J1419">
        <v>60000886</v>
      </c>
      <c r="K1419" t="s">
        <v>1653</v>
      </c>
      <c r="L1419" t="s">
        <v>1652</v>
      </c>
      <c r="M1419" t="s">
        <v>565</v>
      </c>
      <c r="N1419">
        <v>1</v>
      </c>
      <c r="O1419" t="s">
        <v>1651</v>
      </c>
      <c r="P1419">
        <v>57213190913</v>
      </c>
      <c r="Q1419">
        <v>60000886</v>
      </c>
      <c r="R1419" s="7">
        <v>37987</v>
      </c>
      <c r="S1419" s="8">
        <f t="shared" si="176"/>
        <v>2004</v>
      </c>
      <c r="T1419" s="8">
        <v>2004</v>
      </c>
      <c r="U1419" s="8">
        <f t="shared" si="177"/>
        <v>18</v>
      </c>
      <c r="V1419" s="7">
        <v>37987</v>
      </c>
      <c r="W1419" t="s">
        <v>1650</v>
      </c>
      <c r="X1419" s="2">
        <v>2.141</v>
      </c>
      <c r="Y1419" s="6">
        <f t="shared" si="182"/>
        <v>5.7152772216438434E-2</v>
      </c>
      <c r="AA1419">
        <v>1962892</v>
      </c>
      <c r="AB1419">
        <v>17360</v>
      </c>
      <c r="AD1419" t="s">
        <v>6</v>
      </c>
      <c r="AE1419">
        <v>42</v>
      </c>
      <c r="AF1419">
        <v>1</v>
      </c>
      <c r="AH1419" t="s">
        <v>1649</v>
      </c>
      <c r="AI1419" t="s">
        <v>1648</v>
      </c>
      <c r="AJ1419" t="s">
        <v>1647</v>
      </c>
      <c r="AK1419" t="s">
        <v>1646</v>
      </c>
      <c r="AL1419">
        <v>42</v>
      </c>
      <c r="AM1419" s="5">
        <f t="shared" si="178"/>
        <v>2.3333333333333335</v>
      </c>
      <c r="AN1419" s="4">
        <f t="shared" si="183"/>
        <v>3.5340148933484792E-3</v>
      </c>
      <c r="AO1419" s="3"/>
      <c r="AP1419">
        <v>0</v>
      </c>
      <c r="AQ1419" t="s">
        <v>262</v>
      </c>
      <c r="AR1419">
        <v>13750860</v>
      </c>
      <c r="AS1419" t="s">
        <v>261</v>
      </c>
      <c r="AT1419" s="2" t="s">
        <v>0</v>
      </c>
      <c r="AU1419" s="1">
        <f t="shared" si="179"/>
        <v>4.1067145019511448</v>
      </c>
      <c r="AV1419" s="1">
        <f t="shared" si="180"/>
        <v>3.0343393554893456</v>
      </c>
      <c r="AW1419" s="1">
        <f t="shared" si="181"/>
        <v>1.9619642090275466</v>
      </c>
    </row>
    <row r="1420" spans="1:49" x14ac:dyDescent="0.2">
      <c r="A1420">
        <v>1418</v>
      </c>
      <c r="B1420" t="s">
        <v>1645</v>
      </c>
      <c r="C1420" t="s">
        <v>1644</v>
      </c>
      <c r="F1420" t="s">
        <v>1643</v>
      </c>
      <c r="G1420" t="s">
        <v>17</v>
      </c>
      <c r="H1420" t="s">
        <v>16</v>
      </c>
      <c r="I1420" t="s">
        <v>1642</v>
      </c>
      <c r="J1420">
        <v>60009254</v>
      </c>
      <c r="K1420" t="s">
        <v>1641</v>
      </c>
      <c r="L1420" t="s">
        <v>1640</v>
      </c>
      <c r="M1420" t="s">
        <v>120</v>
      </c>
      <c r="N1420">
        <v>3</v>
      </c>
      <c r="O1420" t="s">
        <v>1639</v>
      </c>
      <c r="P1420" t="s">
        <v>1638</v>
      </c>
      <c r="Q1420" t="s">
        <v>1637</v>
      </c>
      <c r="R1420" s="7">
        <v>37987</v>
      </c>
      <c r="S1420" s="8">
        <f t="shared" si="176"/>
        <v>2004</v>
      </c>
      <c r="T1420" s="8">
        <v>2004</v>
      </c>
      <c r="U1420" s="8">
        <f t="shared" si="177"/>
        <v>18</v>
      </c>
      <c r="V1420" s="7">
        <v>37987</v>
      </c>
      <c r="W1420" t="s">
        <v>1636</v>
      </c>
      <c r="X1420" s="2">
        <v>1.3720000000000001</v>
      </c>
      <c r="Y1420" s="6">
        <f t="shared" si="182"/>
        <v>3.662475641333654E-2</v>
      </c>
      <c r="AA1420">
        <v>189480</v>
      </c>
      <c r="AB1420">
        <v>17366</v>
      </c>
      <c r="AD1420" t="s">
        <v>6</v>
      </c>
      <c r="AE1420">
        <v>52</v>
      </c>
      <c r="AF1420" t="s">
        <v>1635</v>
      </c>
      <c r="AH1420" t="s">
        <v>1634</v>
      </c>
      <c r="AI1420" t="s">
        <v>1633</v>
      </c>
      <c r="AJ1420" t="s">
        <v>1632</v>
      </c>
      <c r="AK1420" t="s">
        <v>1631</v>
      </c>
      <c r="AL1420">
        <v>16</v>
      </c>
      <c r="AM1420" s="5">
        <f t="shared" si="178"/>
        <v>0.88888888888888884</v>
      </c>
      <c r="AN1420" s="4">
        <f t="shared" si="183"/>
        <v>1.3462913879422776E-3</v>
      </c>
      <c r="AO1420" s="3"/>
      <c r="AP1420">
        <v>0</v>
      </c>
      <c r="AQ1420" t="s">
        <v>55</v>
      </c>
      <c r="AR1420" t="s">
        <v>1630</v>
      </c>
      <c r="AS1420" t="s">
        <v>53</v>
      </c>
      <c r="AT1420" s="2" t="s">
        <v>0</v>
      </c>
      <c r="AU1420" s="1">
        <f t="shared" si="179"/>
        <v>2.6041216905718261</v>
      </c>
      <c r="AV1420" s="1">
        <f t="shared" si="180"/>
        <v>1.8985523900639407</v>
      </c>
      <c r="AW1420" s="1">
        <f t="shared" si="181"/>
        <v>1.1929830895560556</v>
      </c>
    </row>
    <row r="1421" spans="1:49" x14ac:dyDescent="0.2">
      <c r="A1421">
        <v>1419</v>
      </c>
      <c r="B1421" t="s">
        <v>1629</v>
      </c>
      <c r="C1421" t="s">
        <v>1628</v>
      </c>
      <c r="F1421" t="s">
        <v>1627</v>
      </c>
      <c r="G1421" t="s">
        <v>17</v>
      </c>
      <c r="H1421" t="s">
        <v>16</v>
      </c>
      <c r="I1421" t="s">
        <v>1626</v>
      </c>
      <c r="J1421">
        <v>60032350</v>
      </c>
      <c r="K1421" t="s">
        <v>28</v>
      </c>
      <c r="L1421" t="s">
        <v>27</v>
      </c>
      <c r="M1421" t="s">
        <v>26</v>
      </c>
      <c r="N1421">
        <v>2</v>
      </c>
      <c r="O1421" t="s">
        <v>1625</v>
      </c>
      <c r="P1421" t="s">
        <v>1624</v>
      </c>
      <c r="Q1421" t="s">
        <v>1623</v>
      </c>
      <c r="R1421" s="7">
        <v>37987</v>
      </c>
      <c r="S1421" s="8">
        <f t="shared" si="176"/>
        <v>2004</v>
      </c>
      <c r="T1421" s="8">
        <v>2004</v>
      </c>
      <c r="U1421" s="8">
        <f t="shared" si="177"/>
        <v>18</v>
      </c>
      <c r="V1421" s="7">
        <v>37987</v>
      </c>
      <c r="W1421" t="s">
        <v>1622</v>
      </c>
      <c r="X1421" s="2">
        <v>1.365</v>
      </c>
      <c r="Y1421" s="6">
        <f t="shared" si="182"/>
        <v>3.6437895411227675E-2</v>
      </c>
      <c r="AA1421">
        <v>189545</v>
      </c>
      <c r="AB1421">
        <v>17393</v>
      </c>
      <c r="AD1421" t="s">
        <v>6</v>
      </c>
      <c r="AE1421">
        <v>53</v>
      </c>
      <c r="AF1421">
        <v>1</v>
      </c>
      <c r="AH1421" t="s">
        <v>1621</v>
      </c>
      <c r="AI1421" t="s">
        <v>1620</v>
      </c>
      <c r="AJ1421" t="s">
        <v>1619</v>
      </c>
      <c r="AK1421" t="s">
        <v>1618</v>
      </c>
      <c r="AL1421">
        <v>30</v>
      </c>
      <c r="AM1421" s="5">
        <f t="shared" si="178"/>
        <v>1.6666666666666667</v>
      </c>
      <c r="AN1421" s="4">
        <f t="shared" si="183"/>
        <v>2.5242963523917708E-3</v>
      </c>
      <c r="AO1421" s="3"/>
      <c r="AP1421">
        <v>0</v>
      </c>
      <c r="AR1421" t="s">
        <v>1</v>
      </c>
      <c r="AT1421" s="2" t="s">
        <v>0</v>
      </c>
      <c r="AU1421" s="1">
        <f t="shared" si="179"/>
        <v>2.6263815693576902</v>
      </c>
      <c r="AV1421" s="1">
        <f t="shared" si="180"/>
        <v>1.9481095881809722</v>
      </c>
      <c r="AW1421" s="1">
        <f t="shared" si="181"/>
        <v>1.2698376070042543</v>
      </c>
    </row>
    <row r="1422" spans="1:49" x14ac:dyDescent="0.2">
      <c r="A1422">
        <v>1420</v>
      </c>
      <c r="B1422" t="s">
        <v>1617</v>
      </c>
      <c r="C1422" t="s">
        <v>1616</v>
      </c>
      <c r="F1422" t="s">
        <v>1615</v>
      </c>
      <c r="G1422" t="s">
        <v>17</v>
      </c>
      <c r="H1422" t="s">
        <v>16</v>
      </c>
      <c r="I1422" t="s">
        <v>1614</v>
      </c>
      <c r="J1422">
        <v>60024712</v>
      </c>
      <c r="K1422" t="s">
        <v>1613</v>
      </c>
      <c r="L1422" t="s">
        <v>1612</v>
      </c>
      <c r="M1422" t="s">
        <v>1611</v>
      </c>
      <c r="N1422">
        <v>1</v>
      </c>
      <c r="O1422" t="s">
        <v>1610</v>
      </c>
      <c r="P1422">
        <v>55662868100</v>
      </c>
      <c r="Q1422">
        <v>60024712</v>
      </c>
      <c r="R1422" s="7">
        <v>37987</v>
      </c>
      <c r="S1422" s="8">
        <f t="shared" si="176"/>
        <v>2004</v>
      </c>
      <c r="T1422" s="8">
        <v>2004</v>
      </c>
      <c r="U1422" s="8">
        <f t="shared" si="177"/>
        <v>18</v>
      </c>
      <c r="V1422" s="7">
        <v>38322</v>
      </c>
      <c r="W1422" t="s">
        <v>1609</v>
      </c>
      <c r="X1422" s="2">
        <v>0.40500000000000003</v>
      </c>
      <c r="Y1422" s="6">
        <f t="shared" si="182"/>
        <v>1.0811243693441179E-2</v>
      </c>
      <c r="AA1422">
        <v>154040</v>
      </c>
      <c r="AB1422">
        <v>20335</v>
      </c>
      <c r="AD1422" t="s">
        <v>6</v>
      </c>
      <c r="AE1422">
        <v>87</v>
      </c>
      <c r="AF1422">
        <v>4</v>
      </c>
      <c r="AH1422" t="s">
        <v>1608</v>
      </c>
      <c r="AI1422" t="s">
        <v>1607</v>
      </c>
      <c r="AJ1422" t="s">
        <v>1606</v>
      </c>
      <c r="AK1422" t="s">
        <v>1605</v>
      </c>
      <c r="AL1422">
        <v>4</v>
      </c>
      <c r="AM1422" s="5">
        <f t="shared" si="178"/>
        <v>0.22222222222222221</v>
      </c>
      <c r="AN1422" s="4">
        <f t="shared" si="183"/>
        <v>3.365728469855694E-4</v>
      </c>
      <c r="AO1422" s="3"/>
      <c r="AP1422">
        <v>1</v>
      </c>
      <c r="AR1422" t="s">
        <v>1</v>
      </c>
      <c r="AT1422" s="2">
        <v>1.425</v>
      </c>
      <c r="AU1422" s="1">
        <f t="shared" si="179"/>
        <v>0.76688424395044952</v>
      </c>
      <c r="AV1422" s="1">
        <f t="shared" si="180"/>
        <v>0.55739082702133735</v>
      </c>
      <c r="AW1422" s="1">
        <f t="shared" si="181"/>
        <v>0.34789741009222525</v>
      </c>
    </row>
    <row r="1423" spans="1:49" x14ac:dyDescent="0.2">
      <c r="A1423">
        <v>1421</v>
      </c>
      <c r="B1423" t="s">
        <v>1604</v>
      </c>
      <c r="C1423" t="s">
        <v>1603</v>
      </c>
      <c r="F1423" t="s">
        <v>1602</v>
      </c>
      <c r="G1423" t="s">
        <v>17</v>
      </c>
      <c r="H1423" t="s">
        <v>16</v>
      </c>
      <c r="I1423" t="s">
        <v>1601</v>
      </c>
      <c r="J1423">
        <v>60001456</v>
      </c>
      <c r="K1423" t="s">
        <v>1600</v>
      </c>
      <c r="L1423" t="s">
        <v>1599</v>
      </c>
      <c r="M1423" t="s">
        <v>120</v>
      </c>
      <c r="N1423">
        <v>3</v>
      </c>
      <c r="O1423" t="s">
        <v>1598</v>
      </c>
      <c r="P1423" t="s">
        <v>1597</v>
      </c>
      <c r="Q1423" t="s">
        <v>1596</v>
      </c>
      <c r="R1423" s="7">
        <v>37987</v>
      </c>
      <c r="S1423" s="8">
        <f t="shared" si="176"/>
        <v>2004</v>
      </c>
      <c r="T1423" s="8">
        <v>2004</v>
      </c>
      <c r="U1423" s="8">
        <f t="shared" si="177"/>
        <v>18</v>
      </c>
      <c r="V1423" s="7">
        <v>38322</v>
      </c>
      <c r="W1423" t="s">
        <v>1595</v>
      </c>
      <c r="X1423" s="2">
        <v>0.57299999999999995</v>
      </c>
      <c r="Y1423" s="6">
        <f t="shared" si="182"/>
        <v>1.5295907744053816E-2</v>
      </c>
      <c r="AA1423">
        <v>10831363</v>
      </c>
      <c r="AB1423">
        <v>64002</v>
      </c>
      <c r="AD1423" t="s">
        <v>6</v>
      </c>
      <c r="AE1423">
        <v>9</v>
      </c>
      <c r="AF1423">
        <v>4</v>
      </c>
      <c r="AH1423" t="s">
        <v>1594</v>
      </c>
      <c r="AI1423" t="s">
        <v>1593</v>
      </c>
      <c r="AK1423" t="s">
        <v>1592</v>
      </c>
      <c r="AL1423">
        <v>7</v>
      </c>
      <c r="AM1423" s="5">
        <f t="shared" si="178"/>
        <v>0.3888888888888889</v>
      </c>
      <c r="AN1423" s="4">
        <f t="shared" si="183"/>
        <v>5.890024822247465E-4</v>
      </c>
      <c r="AO1423" s="3"/>
      <c r="AP1423">
        <v>0</v>
      </c>
      <c r="AR1423" t="s">
        <v>1</v>
      </c>
      <c r="AT1423" s="2" t="s">
        <v>0</v>
      </c>
      <c r="AU1423" s="1">
        <f t="shared" si="179"/>
        <v>1.0883836165505094</v>
      </c>
      <c r="AV1423" s="1">
        <f t="shared" si="180"/>
        <v>0.79424551131392818</v>
      </c>
      <c r="AW1423" s="1">
        <f t="shared" si="181"/>
        <v>0.50010740607734672</v>
      </c>
    </row>
    <row r="1424" spans="1:49" x14ac:dyDescent="0.2">
      <c r="A1424">
        <v>1422</v>
      </c>
      <c r="B1424" t="s">
        <v>1591</v>
      </c>
      <c r="C1424" t="s">
        <v>1590</v>
      </c>
      <c r="F1424" t="s">
        <v>1589</v>
      </c>
      <c r="G1424" t="s">
        <v>17</v>
      </c>
      <c r="H1424" t="s">
        <v>16</v>
      </c>
      <c r="I1424" t="s">
        <v>1588</v>
      </c>
      <c r="J1424" t="s">
        <v>1587</v>
      </c>
      <c r="K1424" t="s">
        <v>1586</v>
      </c>
      <c r="L1424" t="s">
        <v>1585</v>
      </c>
      <c r="M1424" t="s">
        <v>1584</v>
      </c>
      <c r="N1424">
        <v>4</v>
      </c>
      <c r="O1424" t="s">
        <v>1583</v>
      </c>
      <c r="P1424" t="s">
        <v>1582</v>
      </c>
      <c r="Q1424" t="s">
        <v>1581</v>
      </c>
      <c r="R1424" s="7">
        <v>37987</v>
      </c>
      <c r="S1424" s="8">
        <f t="shared" si="176"/>
        <v>2004</v>
      </c>
      <c r="T1424" s="8">
        <v>2004</v>
      </c>
      <c r="U1424" s="8">
        <f t="shared" si="177"/>
        <v>18</v>
      </c>
      <c r="V1424" s="7">
        <v>38292</v>
      </c>
      <c r="W1424" t="s">
        <v>1565</v>
      </c>
      <c r="X1424" s="2">
        <v>0.67100000000000004</v>
      </c>
      <c r="Y1424" s="6">
        <f t="shared" si="182"/>
        <v>1.7911961773577855E-2</v>
      </c>
      <c r="AA1424">
        <v>138746</v>
      </c>
      <c r="AB1424">
        <v>19811</v>
      </c>
      <c r="AD1424" t="s">
        <v>6</v>
      </c>
      <c r="AE1424">
        <v>97</v>
      </c>
      <c r="AF1424">
        <v>6</v>
      </c>
      <c r="AH1424" t="s">
        <v>1580</v>
      </c>
      <c r="AI1424" t="s">
        <v>1579</v>
      </c>
      <c r="AJ1424" t="s">
        <v>1578</v>
      </c>
      <c r="AK1424" t="s">
        <v>1577</v>
      </c>
      <c r="AL1424">
        <v>62</v>
      </c>
      <c r="AM1424" s="5">
        <f t="shared" si="178"/>
        <v>3.4444444444444446</v>
      </c>
      <c r="AN1424" s="4">
        <f t="shared" si="183"/>
        <v>5.2168791282763268E-3</v>
      </c>
      <c r="AO1424" s="3"/>
      <c r="AP1424">
        <v>1</v>
      </c>
      <c r="AR1424" t="s">
        <v>1</v>
      </c>
      <c r="AT1424" s="2" t="s">
        <v>0</v>
      </c>
      <c r="AU1424" s="1">
        <f t="shared" si="179"/>
        <v>1.4103436979987396</v>
      </c>
      <c r="AV1424" s="1">
        <f t="shared" si="180"/>
        <v>1.1564420450927091</v>
      </c>
      <c r="AW1424" s="1">
        <f t="shared" si="181"/>
        <v>0.90254039218667859</v>
      </c>
    </row>
    <row r="1425" spans="1:49" x14ac:dyDescent="0.2">
      <c r="A1425">
        <v>1423</v>
      </c>
      <c r="B1425" t="s">
        <v>1576</v>
      </c>
      <c r="C1425" t="s">
        <v>1575</v>
      </c>
      <c r="F1425" t="s">
        <v>1574</v>
      </c>
      <c r="G1425" t="s">
        <v>17</v>
      </c>
      <c r="H1425" t="s">
        <v>16</v>
      </c>
      <c r="I1425" t="s">
        <v>1573</v>
      </c>
      <c r="J1425" t="s">
        <v>1572</v>
      </c>
      <c r="K1425" t="s">
        <v>1571</v>
      </c>
      <c r="L1425" t="s">
        <v>1570</v>
      </c>
      <c r="M1425" t="s">
        <v>1569</v>
      </c>
      <c r="N1425">
        <v>6</v>
      </c>
      <c r="O1425" t="s">
        <v>1568</v>
      </c>
      <c r="P1425" t="s">
        <v>1567</v>
      </c>
      <c r="Q1425" t="s">
        <v>1566</v>
      </c>
      <c r="R1425" s="7">
        <v>37987</v>
      </c>
      <c r="S1425" s="8">
        <f t="shared" si="176"/>
        <v>2004</v>
      </c>
      <c r="T1425" s="8">
        <v>2004</v>
      </c>
      <c r="U1425" s="8">
        <f t="shared" si="177"/>
        <v>18</v>
      </c>
      <c r="V1425" s="7">
        <v>38292</v>
      </c>
      <c r="W1425" t="s">
        <v>1565</v>
      </c>
      <c r="X1425" s="2">
        <v>0.67100000000000004</v>
      </c>
      <c r="Y1425" s="6">
        <f t="shared" si="182"/>
        <v>1.7911961773577855E-2</v>
      </c>
      <c r="AA1425">
        <v>138746</v>
      </c>
      <c r="AB1425">
        <v>19811</v>
      </c>
      <c r="AD1425" t="s">
        <v>6</v>
      </c>
      <c r="AE1425">
        <v>97</v>
      </c>
      <c r="AF1425">
        <v>6</v>
      </c>
      <c r="AH1425" t="s">
        <v>1564</v>
      </c>
      <c r="AI1425" t="s">
        <v>1563</v>
      </c>
      <c r="AJ1425" t="s">
        <v>1562</v>
      </c>
      <c r="AK1425" t="s">
        <v>1561</v>
      </c>
      <c r="AL1425">
        <v>19</v>
      </c>
      <c r="AM1425" s="5">
        <f t="shared" si="178"/>
        <v>1.0555555555555556</v>
      </c>
      <c r="AN1425" s="4">
        <f t="shared" si="183"/>
        <v>1.5987210231814548E-3</v>
      </c>
      <c r="AO1425" s="3"/>
      <c r="AP1425">
        <v>1</v>
      </c>
      <c r="AR1425" t="s">
        <v>1</v>
      </c>
      <c r="AT1425" s="2" t="s">
        <v>0</v>
      </c>
      <c r="AU1425" s="1">
        <f t="shared" si="179"/>
        <v>1.3017989548458933</v>
      </c>
      <c r="AV1425" s="1">
        <f t="shared" si="180"/>
        <v>0.97553413983796544</v>
      </c>
      <c r="AW1425" s="1">
        <f t="shared" si="181"/>
        <v>0.64926932483003741</v>
      </c>
    </row>
    <row r="1426" spans="1:49" x14ac:dyDescent="0.2">
      <c r="A1426">
        <v>1424</v>
      </c>
      <c r="B1426" t="s">
        <v>1560</v>
      </c>
      <c r="C1426" t="s">
        <v>1559</v>
      </c>
      <c r="F1426" t="s">
        <v>1558</v>
      </c>
      <c r="G1426" t="s">
        <v>17</v>
      </c>
      <c r="H1426" t="s">
        <v>16</v>
      </c>
      <c r="I1426" t="s">
        <v>1557</v>
      </c>
      <c r="J1426">
        <v>60001247</v>
      </c>
      <c r="K1426" t="s">
        <v>1556</v>
      </c>
      <c r="M1426" t="s">
        <v>120</v>
      </c>
      <c r="N1426">
        <v>2</v>
      </c>
      <c r="O1426" t="s">
        <v>1555</v>
      </c>
      <c r="P1426" t="s">
        <v>1554</v>
      </c>
      <c r="Q1426" t="s">
        <v>1553</v>
      </c>
      <c r="R1426" s="7">
        <v>37987</v>
      </c>
      <c r="S1426" s="8">
        <f t="shared" si="176"/>
        <v>2004</v>
      </c>
      <c r="T1426" s="8">
        <v>2004</v>
      </c>
      <c r="U1426" s="8">
        <f t="shared" si="177"/>
        <v>18</v>
      </c>
      <c r="V1426" s="7">
        <v>38322</v>
      </c>
      <c r="W1426" t="s">
        <v>1526</v>
      </c>
      <c r="X1426" s="2">
        <v>1.3280000000000001</v>
      </c>
      <c r="Y1426" s="6">
        <f t="shared" si="182"/>
        <v>3.5450201542937994E-2</v>
      </c>
      <c r="AA1426">
        <v>15361225</v>
      </c>
      <c r="AB1426">
        <v>18894</v>
      </c>
      <c r="AD1426" t="s">
        <v>6</v>
      </c>
      <c r="AE1426">
        <v>3</v>
      </c>
      <c r="AF1426">
        <v>1</v>
      </c>
      <c r="AH1426" t="s">
        <v>1552</v>
      </c>
      <c r="AI1426" t="s">
        <v>1551</v>
      </c>
      <c r="AJ1426" t="s">
        <v>1550</v>
      </c>
      <c r="AK1426" t="s">
        <v>1549</v>
      </c>
      <c r="AL1426">
        <v>40</v>
      </c>
      <c r="AM1426" s="5">
        <f t="shared" si="178"/>
        <v>2.2222222222222223</v>
      </c>
      <c r="AN1426" s="4">
        <f t="shared" si="183"/>
        <v>3.3657284698556944E-3</v>
      </c>
      <c r="AO1426" s="3"/>
      <c r="AP1426">
        <v>0</v>
      </c>
      <c r="AR1426" t="s">
        <v>1</v>
      </c>
      <c r="AT1426" s="2">
        <v>3.8340000000000001</v>
      </c>
      <c r="AU1426" s="1">
        <f t="shared" si="179"/>
        <v>2.5824859621013307</v>
      </c>
      <c r="AV1426" s="1">
        <f t="shared" si="180"/>
        <v>1.9407965006396843</v>
      </c>
      <c r="AW1426" s="1">
        <f t="shared" si="181"/>
        <v>1.2991070391780384</v>
      </c>
    </row>
    <row r="1427" spans="1:49" x14ac:dyDescent="0.2">
      <c r="A1427">
        <v>1425</v>
      </c>
      <c r="B1427" t="s">
        <v>1548</v>
      </c>
      <c r="C1427" t="s">
        <v>1547</v>
      </c>
      <c r="F1427" t="s">
        <v>1546</v>
      </c>
      <c r="G1427" t="s">
        <v>17</v>
      </c>
      <c r="H1427" t="s">
        <v>16</v>
      </c>
      <c r="I1427" t="s">
        <v>1545</v>
      </c>
      <c r="J1427">
        <v>60051534</v>
      </c>
      <c r="K1427" t="s">
        <v>748</v>
      </c>
      <c r="L1427" t="s">
        <v>747</v>
      </c>
      <c r="M1427" t="s">
        <v>746</v>
      </c>
      <c r="N1427">
        <v>2</v>
      </c>
      <c r="O1427" t="s">
        <v>1544</v>
      </c>
      <c r="P1427" t="s">
        <v>1543</v>
      </c>
      <c r="Q1427" t="s">
        <v>1542</v>
      </c>
      <c r="R1427" s="7">
        <v>37987</v>
      </c>
      <c r="S1427" s="8">
        <f t="shared" si="176"/>
        <v>2004</v>
      </c>
      <c r="T1427" s="8">
        <v>2004</v>
      </c>
      <c r="U1427" s="8">
        <f t="shared" si="177"/>
        <v>18</v>
      </c>
      <c r="V1427" s="7">
        <v>38261</v>
      </c>
      <c r="W1427" t="s">
        <v>1541</v>
      </c>
      <c r="X1427" s="2">
        <v>0.251</v>
      </c>
      <c r="Y1427" s="6">
        <f t="shared" si="182"/>
        <v>6.7003016470462617E-3</v>
      </c>
      <c r="AA1427">
        <v>207217</v>
      </c>
      <c r="AB1427">
        <v>26145</v>
      </c>
      <c r="AD1427" t="s">
        <v>6</v>
      </c>
      <c r="AE1427">
        <v>91</v>
      </c>
      <c r="AF1427">
        <v>10</v>
      </c>
      <c r="AH1427" t="s">
        <v>1540</v>
      </c>
      <c r="AI1427" t="s">
        <v>1539</v>
      </c>
      <c r="AK1427" t="s">
        <v>1538</v>
      </c>
      <c r="AL1427">
        <v>3</v>
      </c>
      <c r="AM1427" s="5">
        <f t="shared" si="178"/>
        <v>0.16666666666666666</v>
      </c>
      <c r="AN1427" s="4">
        <f t="shared" si="183"/>
        <v>2.5242963523917705E-4</v>
      </c>
      <c r="AO1427" s="3"/>
      <c r="AP1427">
        <v>0</v>
      </c>
      <c r="AR1427" t="s">
        <v>1</v>
      </c>
      <c r="AT1427" s="2">
        <v>1.3360000000000001</v>
      </c>
      <c r="AU1427" s="1">
        <f t="shared" si="179"/>
        <v>0.4765940043504136</v>
      </c>
      <c r="AV1427" s="1">
        <f t="shared" si="180"/>
        <v>0.34763656411427196</v>
      </c>
      <c r="AW1427" s="1">
        <f t="shared" si="181"/>
        <v>0.21867912387813021</v>
      </c>
    </row>
    <row r="1428" spans="1:49" x14ac:dyDescent="0.2">
      <c r="A1428">
        <v>1426</v>
      </c>
      <c r="B1428" t="s">
        <v>1537</v>
      </c>
      <c r="C1428" t="s">
        <v>1536</v>
      </c>
      <c r="F1428" t="s">
        <v>1535</v>
      </c>
      <c r="G1428" t="s">
        <v>17</v>
      </c>
      <c r="H1428" t="s">
        <v>16</v>
      </c>
      <c r="I1428" t="s">
        <v>1534</v>
      </c>
      <c r="J1428" t="s">
        <v>1533</v>
      </c>
      <c r="K1428" t="s">
        <v>1532</v>
      </c>
      <c r="L1428" t="s">
        <v>1531</v>
      </c>
      <c r="M1428" t="s">
        <v>1530</v>
      </c>
      <c r="N1428">
        <v>3</v>
      </c>
      <c r="O1428" t="s">
        <v>1529</v>
      </c>
      <c r="P1428" t="s">
        <v>1528</v>
      </c>
      <c r="Q1428" t="s">
        <v>1527</v>
      </c>
      <c r="R1428" s="7">
        <v>37987</v>
      </c>
      <c r="S1428" s="8">
        <f t="shared" si="176"/>
        <v>2004</v>
      </c>
      <c r="T1428" s="8">
        <v>2004</v>
      </c>
      <c r="U1428" s="8">
        <f t="shared" si="177"/>
        <v>18</v>
      </c>
      <c r="V1428" s="7">
        <v>38322</v>
      </c>
      <c r="W1428" t="s">
        <v>1526</v>
      </c>
      <c r="X1428" s="2">
        <v>1.3280000000000001</v>
      </c>
      <c r="Y1428" s="6">
        <f t="shared" si="182"/>
        <v>3.5450201542937994E-2</v>
      </c>
      <c r="AA1428">
        <v>15361225</v>
      </c>
      <c r="AB1428">
        <v>18894</v>
      </c>
      <c r="AD1428" t="s">
        <v>6</v>
      </c>
      <c r="AE1428">
        <v>3</v>
      </c>
      <c r="AF1428">
        <v>1</v>
      </c>
      <c r="AH1428" t="s">
        <v>1525</v>
      </c>
      <c r="AI1428" t="s">
        <v>1524</v>
      </c>
      <c r="AJ1428" t="s">
        <v>1523</v>
      </c>
      <c r="AK1428" t="s">
        <v>1522</v>
      </c>
      <c r="AL1428">
        <v>24</v>
      </c>
      <c r="AM1428" s="5">
        <f t="shared" si="178"/>
        <v>1.3333333333333333</v>
      </c>
      <c r="AN1428" s="4">
        <f t="shared" si="183"/>
        <v>2.0194370819134164E-3</v>
      </c>
      <c r="AO1428" s="3"/>
      <c r="AP1428">
        <v>0</v>
      </c>
      <c r="AR1428" t="s">
        <v>1</v>
      </c>
      <c r="AT1428" s="2">
        <v>3.8340000000000001</v>
      </c>
      <c r="AU1428" s="1">
        <f t="shared" si="179"/>
        <v>2.5420972204630621</v>
      </c>
      <c r="AV1428" s="1">
        <f t="shared" si="180"/>
        <v>1.8734819312425706</v>
      </c>
      <c r="AW1428" s="1">
        <f t="shared" si="181"/>
        <v>1.204866642022079</v>
      </c>
    </row>
    <row r="1429" spans="1:49" x14ac:dyDescent="0.2">
      <c r="A1429">
        <v>1427</v>
      </c>
      <c r="B1429" t="s">
        <v>1521</v>
      </c>
      <c r="C1429" t="s">
        <v>1520</v>
      </c>
      <c r="F1429" t="s">
        <v>1519</v>
      </c>
      <c r="G1429" t="s">
        <v>17</v>
      </c>
      <c r="H1429" t="s">
        <v>16</v>
      </c>
      <c r="I1429" t="s">
        <v>1518</v>
      </c>
      <c r="J1429" t="s">
        <v>1517</v>
      </c>
      <c r="K1429" t="s">
        <v>1516</v>
      </c>
      <c r="L1429" t="s">
        <v>272</v>
      </c>
      <c r="M1429" t="s">
        <v>271</v>
      </c>
      <c r="N1429">
        <v>3</v>
      </c>
      <c r="O1429" t="s">
        <v>1515</v>
      </c>
      <c r="P1429" t="s">
        <v>1514</v>
      </c>
      <c r="Q1429" t="s">
        <v>1513</v>
      </c>
      <c r="R1429" s="7">
        <v>37987</v>
      </c>
      <c r="S1429" s="8">
        <f t="shared" si="176"/>
        <v>2004</v>
      </c>
      <c r="T1429" s="8">
        <v>2004</v>
      </c>
      <c r="U1429" s="8">
        <f t="shared" si="177"/>
        <v>18</v>
      </c>
      <c r="V1429" s="7">
        <v>2004</v>
      </c>
      <c r="W1429" t="s">
        <v>1145</v>
      </c>
      <c r="X1429" s="2">
        <v>0.52200000000000002</v>
      </c>
      <c r="Y1429" s="6">
        <f t="shared" si="182"/>
        <v>1.393449187154641E-2</v>
      </c>
      <c r="AA1429">
        <v>9927689</v>
      </c>
      <c r="AB1429">
        <v>27424</v>
      </c>
      <c r="AD1429" t="s">
        <v>6</v>
      </c>
      <c r="AE1429">
        <v>22</v>
      </c>
      <c r="AF1429">
        <v>11</v>
      </c>
      <c r="AH1429" t="s">
        <v>1512</v>
      </c>
      <c r="AI1429" t="s">
        <v>1511</v>
      </c>
      <c r="AJ1429" t="s">
        <v>1510</v>
      </c>
      <c r="AK1429" t="s">
        <v>1509</v>
      </c>
      <c r="AL1429">
        <v>15</v>
      </c>
      <c r="AM1429" s="5">
        <f t="shared" si="178"/>
        <v>0.83333333333333337</v>
      </c>
      <c r="AN1429" s="4">
        <f t="shared" si="183"/>
        <v>1.2621481761958854E-3</v>
      </c>
      <c r="AO1429" s="3"/>
      <c r="AP1429">
        <v>1</v>
      </c>
      <c r="AR1429" t="s">
        <v>1</v>
      </c>
      <c r="AT1429" s="2">
        <v>1.88</v>
      </c>
      <c r="AU1429" s="1">
        <f t="shared" si="179"/>
        <v>1.0132788762941252</v>
      </c>
      <c r="AV1429" s="1">
        <f t="shared" si="180"/>
        <v>0.75983200238711479</v>
      </c>
      <c r="AW1429" s="1">
        <f t="shared" si="181"/>
        <v>0.50638512848010431</v>
      </c>
    </row>
    <row r="1430" spans="1:49" x14ac:dyDescent="0.2">
      <c r="A1430">
        <v>1428</v>
      </c>
      <c r="B1430" t="s">
        <v>1508</v>
      </c>
      <c r="C1430" t="s">
        <v>1507</v>
      </c>
      <c r="F1430" t="s">
        <v>1506</v>
      </c>
      <c r="G1430" t="s">
        <v>17</v>
      </c>
      <c r="H1430" t="s">
        <v>16</v>
      </c>
      <c r="I1430" t="s">
        <v>1505</v>
      </c>
      <c r="J1430" t="s">
        <v>1504</v>
      </c>
      <c r="K1430" t="s">
        <v>1503</v>
      </c>
      <c r="L1430" t="s">
        <v>1502</v>
      </c>
      <c r="M1430" t="s">
        <v>1501</v>
      </c>
      <c r="N1430">
        <v>5</v>
      </c>
      <c r="O1430" t="s">
        <v>1500</v>
      </c>
      <c r="P1430" t="s">
        <v>1499</v>
      </c>
      <c r="Q1430" t="s">
        <v>1498</v>
      </c>
      <c r="R1430" s="7">
        <v>37987</v>
      </c>
      <c r="S1430" s="8">
        <f t="shared" si="176"/>
        <v>2004</v>
      </c>
      <c r="T1430" s="8">
        <v>2004</v>
      </c>
      <c r="U1430" s="8">
        <f t="shared" si="177"/>
        <v>18</v>
      </c>
      <c r="V1430" s="7">
        <v>2004</v>
      </c>
      <c r="W1430" t="s">
        <v>1145</v>
      </c>
      <c r="X1430" s="2">
        <v>0.52200000000000002</v>
      </c>
      <c r="Y1430" s="6">
        <f t="shared" si="182"/>
        <v>1.393449187154641E-2</v>
      </c>
      <c r="AA1430">
        <v>9927689</v>
      </c>
      <c r="AB1430">
        <v>27424</v>
      </c>
      <c r="AD1430" t="s">
        <v>6</v>
      </c>
      <c r="AE1430">
        <v>22</v>
      </c>
      <c r="AF1430">
        <v>11</v>
      </c>
      <c r="AH1430" t="s">
        <v>1497</v>
      </c>
      <c r="AI1430" t="s">
        <v>1496</v>
      </c>
      <c r="AJ1430" t="s">
        <v>1495</v>
      </c>
      <c r="AK1430" t="s">
        <v>1494</v>
      </c>
      <c r="AL1430">
        <v>3</v>
      </c>
      <c r="AM1430" s="5">
        <f t="shared" si="178"/>
        <v>0.16666666666666666</v>
      </c>
      <c r="AN1430" s="4">
        <f t="shared" si="183"/>
        <v>2.5242963523917705E-4</v>
      </c>
      <c r="AO1430" s="3"/>
      <c r="AP1430">
        <v>1</v>
      </c>
      <c r="AR1430" t="s">
        <v>1</v>
      </c>
      <c r="AT1430" s="2">
        <v>1.88</v>
      </c>
      <c r="AU1430" s="1">
        <f t="shared" si="179"/>
        <v>0.98298732006542389</v>
      </c>
      <c r="AV1430" s="1">
        <f t="shared" si="180"/>
        <v>0.7093460753392794</v>
      </c>
      <c r="AW1430" s="1">
        <f t="shared" si="181"/>
        <v>0.43570483061313475</v>
      </c>
    </row>
    <row r="1431" spans="1:49" x14ac:dyDescent="0.2">
      <c r="A1431">
        <v>1429</v>
      </c>
      <c r="B1431" t="s">
        <v>1493</v>
      </c>
      <c r="C1431" t="s">
        <v>1492</v>
      </c>
      <c r="F1431" t="s">
        <v>1491</v>
      </c>
      <c r="G1431" t="s">
        <v>17</v>
      </c>
      <c r="H1431" t="s">
        <v>16</v>
      </c>
      <c r="I1431" t="s">
        <v>1490</v>
      </c>
      <c r="J1431">
        <v>60021666</v>
      </c>
      <c r="K1431" t="s">
        <v>1489</v>
      </c>
      <c r="L1431" t="s">
        <v>1488</v>
      </c>
      <c r="M1431" t="s">
        <v>1197</v>
      </c>
      <c r="N1431">
        <v>2</v>
      </c>
      <c r="O1431" t="s">
        <v>1487</v>
      </c>
      <c r="P1431" t="s">
        <v>1486</v>
      </c>
      <c r="Q1431" t="s">
        <v>1485</v>
      </c>
      <c r="R1431" s="7">
        <v>37987</v>
      </c>
      <c r="S1431" s="8">
        <f t="shared" si="176"/>
        <v>2004</v>
      </c>
      <c r="T1431" s="8">
        <v>2004</v>
      </c>
      <c r="U1431" s="8">
        <f t="shared" si="177"/>
        <v>18</v>
      </c>
      <c r="V1431" s="7">
        <v>38322</v>
      </c>
      <c r="W1431" t="s">
        <v>1484</v>
      </c>
      <c r="X1431" s="2">
        <v>0.84899999999999998</v>
      </c>
      <c r="Y1431" s="6">
        <f t="shared" si="182"/>
        <v>2.2663570112917433E-2</v>
      </c>
      <c r="AA1431">
        <v>16713664</v>
      </c>
      <c r="AB1431">
        <v>27879</v>
      </c>
      <c r="AD1431" t="s">
        <v>6</v>
      </c>
      <c r="AE1431">
        <v>3</v>
      </c>
      <c r="AF1431">
        <v>2</v>
      </c>
      <c r="AG1431" t="s">
        <v>1483</v>
      </c>
      <c r="AH1431" t="s">
        <v>1482</v>
      </c>
      <c r="AI1431" t="s">
        <v>1481</v>
      </c>
      <c r="AJ1431" t="s">
        <v>1480</v>
      </c>
      <c r="AK1431" t="s">
        <v>1479</v>
      </c>
      <c r="AL1431">
        <v>2</v>
      </c>
      <c r="AM1431" s="5">
        <f t="shared" si="178"/>
        <v>0.1111111111111111</v>
      </c>
      <c r="AN1431" s="4">
        <f t="shared" si="183"/>
        <v>1.682864234927847E-4</v>
      </c>
      <c r="AO1431" s="3"/>
      <c r="AP1431">
        <v>0</v>
      </c>
      <c r="AR1431" t="s">
        <v>1</v>
      </c>
      <c r="AT1431" s="2">
        <v>2.1379999999999999</v>
      </c>
      <c r="AU1431" s="1">
        <f t="shared" si="179"/>
        <v>1.5914985006090037</v>
      </c>
      <c r="AV1431" s="1">
        <f t="shared" si="180"/>
        <v>1.1415928268205109</v>
      </c>
      <c r="AW1431" s="1">
        <f t="shared" si="181"/>
        <v>0.69168715303201789</v>
      </c>
    </row>
    <row r="1432" spans="1:49" x14ac:dyDescent="0.2">
      <c r="A1432">
        <v>1430</v>
      </c>
      <c r="B1432" t="s">
        <v>1478</v>
      </c>
      <c r="C1432" t="s">
        <v>1477</v>
      </c>
      <c r="F1432" t="s">
        <v>1476</v>
      </c>
      <c r="G1432" t="s">
        <v>17</v>
      </c>
      <c r="H1432" t="s">
        <v>16</v>
      </c>
      <c r="I1432" t="s">
        <v>1475</v>
      </c>
      <c r="J1432">
        <v>60011001</v>
      </c>
      <c r="K1432" t="s">
        <v>1474</v>
      </c>
      <c r="L1432" t="s">
        <v>1473</v>
      </c>
      <c r="M1432" t="s">
        <v>565</v>
      </c>
      <c r="N1432">
        <v>3</v>
      </c>
      <c r="O1432" t="s">
        <v>1472</v>
      </c>
      <c r="P1432" t="s">
        <v>1471</v>
      </c>
      <c r="Q1432" t="s">
        <v>1470</v>
      </c>
      <c r="R1432" s="7">
        <v>37987</v>
      </c>
      <c r="S1432" s="8">
        <f t="shared" si="176"/>
        <v>2004</v>
      </c>
      <c r="T1432" s="8">
        <v>2004</v>
      </c>
      <c r="U1432" s="8">
        <f t="shared" si="177"/>
        <v>18</v>
      </c>
      <c r="V1432" s="7">
        <v>2004</v>
      </c>
      <c r="W1432" t="s">
        <v>1145</v>
      </c>
      <c r="X1432" s="2">
        <v>0.52200000000000002</v>
      </c>
      <c r="Y1432" s="6">
        <f t="shared" si="182"/>
        <v>1.393449187154641E-2</v>
      </c>
      <c r="AA1432">
        <v>9927689</v>
      </c>
      <c r="AB1432">
        <v>27424</v>
      </c>
      <c r="AD1432" t="s">
        <v>6</v>
      </c>
      <c r="AE1432">
        <v>22</v>
      </c>
      <c r="AF1432">
        <v>11</v>
      </c>
      <c r="AH1432" t="s">
        <v>1469</v>
      </c>
      <c r="AI1432" t="s">
        <v>1468</v>
      </c>
      <c r="AJ1432" t="s">
        <v>1467</v>
      </c>
      <c r="AK1432" t="s">
        <v>1466</v>
      </c>
      <c r="AL1432">
        <v>0</v>
      </c>
      <c r="AM1432" s="5">
        <f t="shared" si="178"/>
        <v>0</v>
      </c>
      <c r="AN1432" s="4">
        <f t="shared" si="183"/>
        <v>0</v>
      </c>
      <c r="AO1432" s="3"/>
      <c r="AP1432">
        <v>1</v>
      </c>
      <c r="AR1432" t="s">
        <v>1</v>
      </c>
      <c r="AT1432" s="2">
        <v>1.88</v>
      </c>
      <c r="AU1432" s="1">
        <f t="shared" si="179"/>
        <v>0.97541443100824865</v>
      </c>
      <c r="AV1432" s="1">
        <f t="shared" si="180"/>
        <v>0.69672459357732053</v>
      </c>
      <c r="AW1432" s="1">
        <f t="shared" si="181"/>
        <v>0.41803475614639229</v>
      </c>
    </row>
    <row r="1433" spans="1:49" x14ac:dyDescent="0.2">
      <c r="A1433">
        <v>1431</v>
      </c>
      <c r="B1433" t="s">
        <v>1465</v>
      </c>
      <c r="C1433" t="s">
        <v>1464</v>
      </c>
      <c r="F1433" t="s">
        <v>1463</v>
      </c>
      <c r="G1433" t="s">
        <v>17</v>
      </c>
      <c r="H1433" t="s">
        <v>16</v>
      </c>
      <c r="I1433" t="s">
        <v>1462</v>
      </c>
      <c r="J1433">
        <v>60013983</v>
      </c>
      <c r="K1433" t="s">
        <v>526</v>
      </c>
      <c r="L1433" t="s">
        <v>908</v>
      </c>
      <c r="M1433" t="s">
        <v>907</v>
      </c>
      <c r="N1433">
        <v>3</v>
      </c>
      <c r="O1433" t="s">
        <v>1461</v>
      </c>
      <c r="P1433" t="s">
        <v>1460</v>
      </c>
      <c r="Q1433" t="s">
        <v>904</v>
      </c>
      <c r="R1433" s="7">
        <v>37987</v>
      </c>
      <c r="S1433" s="8">
        <f t="shared" si="176"/>
        <v>2004</v>
      </c>
      <c r="T1433" s="8">
        <v>2004</v>
      </c>
      <c r="U1433" s="8">
        <f t="shared" si="177"/>
        <v>18</v>
      </c>
      <c r="V1433" s="7">
        <v>38322</v>
      </c>
      <c r="W1433" s="11" t="s">
        <v>1459</v>
      </c>
      <c r="X1433" s="2">
        <v>2.383</v>
      </c>
      <c r="Y1433" s="6">
        <f t="shared" si="182"/>
        <v>6.3612824003630442E-2</v>
      </c>
      <c r="AA1433">
        <v>13502417</v>
      </c>
      <c r="AB1433">
        <v>17416</v>
      </c>
      <c r="AD1433" t="s">
        <v>6</v>
      </c>
      <c r="AE1433">
        <v>151</v>
      </c>
      <c r="AF1433">
        <v>6</v>
      </c>
      <c r="AH1433" t="s">
        <v>1458</v>
      </c>
      <c r="AI1433" t="s">
        <v>1457</v>
      </c>
      <c r="AK1433" t="s">
        <v>1456</v>
      </c>
      <c r="AL1433">
        <v>9</v>
      </c>
      <c r="AM1433" s="5">
        <f t="shared" si="178"/>
        <v>0.5</v>
      </c>
      <c r="AN1433" s="4">
        <f t="shared" si="183"/>
        <v>7.572889057175312E-4</v>
      </c>
      <c r="AO1433" s="3"/>
      <c r="AP1433">
        <v>0</v>
      </c>
      <c r="AR1433" t="s">
        <v>1</v>
      </c>
      <c r="AT1433" s="2" t="s">
        <v>0</v>
      </c>
      <c r="AU1433" s="1">
        <f t="shared" si="179"/>
        <v>4.4756163474256567</v>
      </c>
      <c r="AV1433" s="1">
        <f t="shared" si="180"/>
        <v>3.218505645467399</v>
      </c>
      <c r="AW1433" s="1">
        <f t="shared" si="181"/>
        <v>1.9613949435091407</v>
      </c>
    </row>
    <row r="1434" spans="1:49" x14ac:dyDescent="0.2">
      <c r="A1434">
        <v>1432</v>
      </c>
      <c r="B1434" t="s">
        <v>1455</v>
      </c>
      <c r="C1434" t="s">
        <v>1454</v>
      </c>
      <c r="F1434" t="s">
        <v>1453</v>
      </c>
      <c r="G1434" t="s">
        <v>17</v>
      </c>
      <c r="H1434" t="s">
        <v>16</v>
      </c>
      <c r="I1434" t="s">
        <v>1452</v>
      </c>
      <c r="J1434">
        <v>60008435</v>
      </c>
      <c r="K1434" t="s">
        <v>1451</v>
      </c>
      <c r="L1434" t="s">
        <v>1450</v>
      </c>
      <c r="M1434" t="s">
        <v>565</v>
      </c>
      <c r="N1434">
        <v>3</v>
      </c>
      <c r="O1434" t="s">
        <v>1449</v>
      </c>
      <c r="P1434" t="s">
        <v>1448</v>
      </c>
      <c r="Q1434" t="s">
        <v>1447</v>
      </c>
      <c r="R1434" s="7">
        <v>37987</v>
      </c>
      <c r="S1434" s="8">
        <f t="shared" si="176"/>
        <v>2004</v>
      </c>
      <c r="T1434" s="8">
        <v>2004</v>
      </c>
      <c r="U1434" s="8">
        <f t="shared" si="177"/>
        <v>18</v>
      </c>
      <c r="V1434" s="7">
        <v>37987</v>
      </c>
      <c r="W1434" t="s">
        <v>1446</v>
      </c>
      <c r="X1434" s="2">
        <v>0.38600000000000001</v>
      </c>
      <c r="Y1434" s="6">
        <f t="shared" si="182"/>
        <v>1.0304049544859988E-2</v>
      </c>
      <c r="AA1434">
        <v>9467076</v>
      </c>
      <c r="AB1434">
        <v>26738</v>
      </c>
      <c r="AD1434" t="s">
        <v>6</v>
      </c>
      <c r="AE1434">
        <v>10</v>
      </c>
      <c r="AF1434">
        <v>2</v>
      </c>
      <c r="AH1434" t="s">
        <v>1445</v>
      </c>
      <c r="AI1434" t="s">
        <v>1444</v>
      </c>
      <c r="AK1434" t="s">
        <v>1443</v>
      </c>
      <c r="AL1434">
        <v>39</v>
      </c>
      <c r="AM1434" s="5">
        <f t="shared" si="178"/>
        <v>2.1666666666666665</v>
      </c>
      <c r="AN1434" s="4">
        <f t="shared" si="183"/>
        <v>3.2815852581093018E-3</v>
      </c>
      <c r="AO1434" s="3"/>
      <c r="AP1434">
        <v>0</v>
      </c>
      <c r="AR1434" t="s">
        <v>1</v>
      </c>
      <c r="AT1434" s="2" t="s">
        <v>0</v>
      </c>
      <c r="AU1434" s="1">
        <f t="shared" si="179"/>
        <v>0.81973102588347813</v>
      </c>
      <c r="AV1434" s="1">
        <f t="shared" si="180"/>
        <v>0.67928174014846443</v>
      </c>
      <c r="AW1434" s="1">
        <f t="shared" si="181"/>
        <v>0.53883245441345073</v>
      </c>
    </row>
    <row r="1435" spans="1:49" x14ac:dyDescent="0.2">
      <c r="A1435">
        <v>1433</v>
      </c>
      <c r="B1435" t="s">
        <v>1442</v>
      </c>
      <c r="C1435" t="s">
        <v>1441</v>
      </c>
      <c r="F1435" t="s">
        <v>1440</v>
      </c>
      <c r="G1435" t="s">
        <v>17</v>
      </c>
      <c r="H1435" t="s">
        <v>16</v>
      </c>
      <c r="I1435" t="s">
        <v>1439</v>
      </c>
      <c r="J1435">
        <v>60014930</v>
      </c>
      <c r="K1435" t="s">
        <v>1438</v>
      </c>
      <c r="L1435" t="s">
        <v>1437</v>
      </c>
      <c r="M1435" t="s">
        <v>1436</v>
      </c>
      <c r="N1435">
        <v>2</v>
      </c>
      <c r="O1435" t="s">
        <v>1435</v>
      </c>
      <c r="P1435" t="s">
        <v>1434</v>
      </c>
      <c r="Q1435" t="s">
        <v>1433</v>
      </c>
      <c r="R1435" s="7">
        <v>37987</v>
      </c>
      <c r="S1435" s="8">
        <f t="shared" si="176"/>
        <v>2004</v>
      </c>
      <c r="T1435" s="8">
        <v>2004</v>
      </c>
      <c r="U1435" s="8">
        <f t="shared" si="177"/>
        <v>18</v>
      </c>
      <c r="V1435" s="7" t="s">
        <v>1284</v>
      </c>
      <c r="W1435" t="s">
        <v>1375</v>
      </c>
      <c r="X1435" s="2">
        <v>0.2</v>
      </c>
      <c r="Y1435" s="6">
        <f t="shared" si="182"/>
        <v>5.3388857745388539E-3</v>
      </c>
      <c r="AA1435">
        <v>161136</v>
      </c>
      <c r="AB1435">
        <v>16718</v>
      </c>
      <c r="AD1435" t="s">
        <v>6</v>
      </c>
      <c r="AE1435">
        <v>58</v>
      </c>
      <c r="AF1435" s="9">
        <v>44541</v>
      </c>
      <c r="AH1435" t="s">
        <v>1432</v>
      </c>
      <c r="AI1435" t="s">
        <v>1431</v>
      </c>
      <c r="AJ1435" t="s">
        <v>1430</v>
      </c>
      <c r="AK1435" t="s">
        <v>1429</v>
      </c>
      <c r="AL1435">
        <v>0</v>
      </c>
      <c r="AM1435" s="5">
        <f t="shared" si="178"/>
        <v>0</v>
      </c>
      <c r="AN1435" s="4">
        <f t="shared" si="183"/>
        <v>0</v>
      </c>
      <c r="AO1435" s="3"/>
      <c r="AP1435">
        <v>0</v>
      </c>
      <c r="AR1435" t="s">
        <v>1</v>
      </c>
      <c r="AT1435" s="2">
        <v>0.72599999999999998</v>
      </c>
      <c r="AU1435" s="1">
        <f t="shared" si="179"/>
        <v>0.37372200421771973</v>
      </c>
      <c r="AV1435" s="1">
        <f t="shared" si="180"/>
        <v>0.2669442887269427</v>
      </c>
      <c r="AW1435" s="1">
        <f t="shared" si="181"/>
        <v>0.16016657323616562</v>
      </c>
    </row>
    <row r="1436" spans="1:49" x14ac:dyDescent="0.2">
      <c r="A1436">
        <v>1434</v>
      </c>
      <c r="B1436" t="s">
        <v>1428</v>
      </c>
      <c r="C1436" t="s">
        <v>1427</v>
      </c>
      <c r="F1436" t="s">
        <v>1426</v>
      </c>
      <c r="G1436" t="s">
        <v>17</v>
      </c>
      <c r="H1436" t="s">
        <v>16</v>
      </c>
      <c r="I1436" t="s">
        <v>87</v>
      </c>
      <c r="J1436" t="s">
        <v>844</v>
      </c>
      <c r="K1436" t="s">
        <v>849</v>
      </c>
      <c r="L1436" t="s">
        <v>848</v>
      </c>
      <c r="M1436" t="s">
        <v>847</v>
      </c>
      <c r="N1436">
        <v>3</v>
      </c>
      <c r="O1436" t="s">
        <v>1425</v>
      </c>
      <c r="P1436" t="s">
        <v>1424</v>
      </c>
      <c r="Q1436" t="s">
        <v>1423</v>
      </c>
      <c r="R1436" s="7">
        <v>37987</v>
      </c>
      <c r="S1436" s="8">
        <f t="shared" si="176"/>
        <v>2004</v>
      </c>
      <c r="T1436" s="8">
        <v>2004</v>
      </c>
      <c r="U1436" s="8">
        <f t="shared" si="177"/>
        <v>18</v>
      </c>
      <c r="V1436" s="7">
        <v>2004</v>
      </c>
      <c r="W1436" t="s">
        <v>1375</v>
      </c>
      <c r="X1436" s="2">
        <v>0.2</v>
      </c>
      <c r="Y1436" s="6">
        <f t="shared" si="182"/>
        <v>5.3388857745388539E-3</v>
      </c>
      <c r="AA1436">
        <v>161136</v>
      </c>
      <c r="AB1436">
        <v>16718</v>
      </c>
      <c r="AC1436">
        <v>21916349</v>
      </c>
      <c r="AD1436" t="s">
        <v>6</v>
      </c>
      <c r="AE1436">
        <v>58</v>
      </c>
      <c r="AF1436" s="9">
        <v>44541</v>
      </c>
      <c r="AH1436" t="s">
        <v>1422</v>
      </c>
      <c r="AI1436" t="s">
        <v>1421</v>
      </c>
      <c r="AJ1436" t="s">
        <v>1420</v>
      </c>
      <c r="AK1436" t="s">
        <v>1419</v>
      </c>
      <c r="AL1436">
        <v>0</v>
      </c>
      <c r="AM1436" s="5">
        <f t="shared" si="178"/>
        <v>0</v>
      </c>
      <c r="AN1436" s="4">
        <f t="shared" si="183"/>
        <v>0</v>
      </c>
      <c r="AO1436" s="3"/>
      <c r="AP1436">
        <v>0</v>
      </c>
      <c r="AR1436" t="s">
        <v>1</v>
      </c>
      <c r="AT1436" s="2">
        <v>0.72599999999999998</v>
      </c>
      <c r="AU1436" s="1">
        <f t="shared" si="179"/>
        <v>0.37372200421771973</v>
      </c>
      <c r="AV1436" s="1">
        <f t="shared" si="180"/>
        <v>0.2669442887269427</v>
      </c>
      <c r="AW1436" s="1">
        <f t="shared" si="181"/>
        <v>0.16016657323616562</v>
      </c>
    </row>
    <row r="1437" spans="1:49" x14ac:dyDescent="0.2">
      <c r="A1437">
        <v>1435</v>
      </c>
      <c r="B1437" t="s">
        <v>1418</v>
      </c>
      <c r="C1437" t="s">
        <v>1417</v>
      </c>
      <c r="F1437" t="s">
        <v>1416</v>
      </c>
      <c r="G1437" t="s">
        <v>17</v>
      </c>
      <c r="H1437" t="s">
        <v>16</v>
      </c>
      <c r="I1437" t="s">
        <v>1415</v>
      </c>
      <c r="J1437" t="s">
        <v>1414</v>
      </c>
      <c r="K1437" t="s">
        <v>1413</v>
      </c>
      <c r="L1437" t="s">
        <v>1412</v>
      </c>
      <c r="M1437" t="s">
        <v>1411</v>
      </c>
      <c r="N1437">
        <v>5</v>
      </c>
      <c r="O1437" t="s">
        <v>1410</v>
      </c>
      <c r="P1437" t="s">
        <v>1409</v>
      </c>
      <c r="Q1437" t="s">
        <v>1408</v>
      </c>
      <c r="R1437" s="7">
        <v>37987</v>
      </c>
      <c r="S1437" s="8">
        <f t="shared" si="176"/>
        <v>2004</v>
      </c>
      <c r="T1437" s="8">
        <v>2004</v>
      </c>
      <c r="U1437" s="8">
        <f t="shared" si="177"/>
        <v>18</v>
      </c>
      <c r="V1437" s="7" t="s">
        <v>1284</v>
      </c>
      <c r="W1437" t="s">
        <v>1375</v>
      </c>
      <c r="X1437" s="2">
        <v>0.2</v>
      </c>
      <c r="Y1437" s="6">
        <f t="shared" si="182"/>
        <v>5.3388857745388539E-3</v>
      </c>
      <c r="AA1437">
        <v>161136</v>
      </c>
      <c r="AB1437">
        <v>16718</v>
      </c>
      <c r="AD1437" t="s">
        <v>6</v>
      </c>
      <c r="AE1437">
        <v>58</v>
      </c>
      <c r="AF1437" s="9">
        <v>44541</v>
      </c>
      <c r="AH1437" t="s">
        <v>1407</v>
      </c>
      <c r="AI1437" t="s">
        <v>1406</v>
      </c>
      <c r="AJ1437" t="s">
        <v>1405</v>
      </c>
      <c r="AK1437" t="s">
        <v>1404</v>
      </c>
      <c r="AL1437">
        <v>1</v>
      </c>
      <c r="AM1437" s="5">
        <f t="shared" si="178"/>
        <v>5.5555555555555552E-2</v>
      </c>
      <c r="AN1437" s="4">
        <f t="shared" si="183"/>
        <v>8.4143211746392349E-5</v>
      </c>
      <c r="AO1437" s="3"/>
      <c r="AP1437">
        <v>0</v>
      </c>
      <c r="AR1437" t="s">
        <v>1403</v>
      </c>
      <c r="AS1437" t="s">
        <v>1402</v>
      </c>
      <c r="AT1437" s="2">
        <v>0.72599999999999998</v>
      </c>
      <c r="AU1437" s="1">
        <f t="shared" si="179"/>
        <v>0.37624630057011149</v>
      </c>
      <c r="AV1437" s="1">
        <f t="shared" si="180"/>
        <v>0.27115144931426233</v>
      </c>
      <c r="AW1437" s="1">
        <f t="shared" si="181"/>
        <v>0.16605659805841308</v>
      </c>
    </row>
    <row r="1438" spans="1:49" x14ac:dyDescent="0.2">
      <c r="A1438">
        <v>1436</v>
      </c>
      <c r="B1438" t="s">
        <v>1401</v>
      </c>
      <c r="C1438" t="s">
        <v>1400</v>
      </c>
      <c r="E1438">
        <v>15625399</v>
      </c>
      <c r="F1438" t="s">
        <v>1399</v>
      </c>
      <c r="G1438" t="s">
        <v>17</v>
      </c>
      <c r="H1438" t="s">
        <v>16</v>
      </c>
      <c r="I1438" t="s">
        <v>1398</v>
      </c>
      <c r="J1438" t="s">
        <v>1397</v>
      </c>
      <c r="K1438" t="s">
        <v>1396</v>
      </c>
      <c r="L1438" t="s">
        <v>1395</v>
      </c>
      <c r="M1438" t="s">
        <v>1394</v>
      </c>
      <c r="N1438">
        <v>2</v>
      </c>
      <c r="O1438" t="s">
        <v>1393</v>
      </c>
      <c r="P1438" t="s">
        <v>1392</v>
      </c>
      <c r="Q1438" t="s">
        <v>1391</v>
      </c>
      <c r="R1438" s="7">
        <v>37987</v>
      </c>
      <c r="S1438" s="8">
        <f t="shared" si="176"/>
        <v>2004</v>
      </c>
      <c r="T1438" s="8">
        <v>2004</v>
      </c>
      <c r="U1438" s="8">
        <f t="shared" si="177"/>
        <v>18</v>
      </c>
      <c r="V1438" s="7">
        <v>38322</v>
      </c>
      <c r="W1438" t="s">
        <v>1390</v>
      </c>
      <c r="X1438" s="2">
        <v>0.45900000000000002</v>
      </c>
      <c r="Y1438" s="6">
        <f t="shared" si="182"/>
        <v>1.2252742852566671E-2</v>
      </c>
      <c r="AA1438">
        <v>2505991</v>
      </c>
      <c r="AB1438">
        <v>29579</v>
      </c>
      <c r="AD1438" t="s">
        <v>6</v>
      </c>
      <c r="AE1438">
        <v>29</v>
      </c>
      <c r="AF1438">
        <v>4</v>
      </c>
      <c r="AH1438" t="s">
        <v>1389</v>
      </c>
      <c r="AI1438" t="s">
        <v>1388</v>
      </c>
      <c r="AJ1438" t="s">
        <v>1387</v>
      </c>
      <c r="AK1438" t="s">
        <v>1386</v>
      </c>
      <c r="AL1438">
        <v>7</v>
      </c>
      <c r="AM1438" s="5">
        <f t="shared" si="178"/>
        <v>0.3888888888888889</v>
      </c>
      <c r="AN1438" s="4">
        <f t="shared" si="183"/>
        <v>5.890024822247465E-4</v>
      </c>
      <c r="AO1438" s="3"/>
      <c r="AP1438">
        <v>0</v>
      </c>
      <c r="AR1438" t="s">
        <v>1</v>
      </c>
      <c r="AT1438" s="2">
        <v>1.8260000000000001</v>
      </c>
      <c r="AU1438" s="1">
        <f t="shared" si="179"/>
        <v>0.87536207414640921</v>
      </c>
      <c r="AV1438" s="1">
        <f t="shared" si="180"/>
        <v>0.64208726673957084</v>
      </c>
      <c r="AW1438" s="1">
        <f t="shared" si="181"/>
        <v>0.40881245933273236</v>
      </c>
    </row>
    <row r="1439" spans="1:49" x14ac:dyDescent="0.2">
      <c r="A1439">
        <v>1437</v>
      </c>
      <c r="B1439" t="s">
        <v>1385</v>
      </c>
      <c r="C1439" t="s">
        <v>1384</v>
      </c>
      <c r="F1439" t="s">
        <v>1383</v>
      </c>
      <c r="G1439" t="s">
        <v>17</v>
      </c>
      <c r="H1439" t="s">
        <v>16</v>
      </c>
      <c r="I1439" t="s">
        <v>1382</v>
      </c>
      <c r="J1439" t="s">
        <v>1381</v>
      </c>
      <c r="K1439" t="s">
        <v>1380</v>
      </c>
      <c r="L1439" t="s">
        <v>1379</v>
      </c>
      <c r="M1439" t="s">
        <v>1178</v>
      </c>
      <c r="N1439">
        <v>4</v>
      </c>
      <c r="O1439" t="s">
        <v>1378</v>
      </c>
      <c r="P1439" t="s">
        <v>1377</v>
      </c>
      <c r="Q1439" t="s">
        <v>1376</v>
      </c>
      <c r="R1439" s="7">
        <v>37987</v>
      </c>
      <c r="S1439" s="8">
        <f t="shared" si="176"/>
        <v>2004</v>
      </c>
      <c r="T1439" s="8">
        <v>2004</v>
      </c>
      <c r="U1439" s="8">
        <f t="shared" si="177"/>
        <v>18</v>
      </c>
      <c r="V1439" s="7" t="s">
        <v>1284</v>
      </c>
      <c r="W1439" t="s">
        <v>1375</v>
      </c>
      <c r="X1439" s="2">
        <v>0.2</v>
      </c>
      <c r="Y1439" s="6">
        <f t="shared" si="182"/>
        <v>5.3388857745388539E-3</v>
      </c>
      <c r="AA1439">
        <v>161136</v>
      </c>
      <c r="AB1439">
        <v>16718</v>
      </c>
      <c r="AD1439" t="s">
        <v>6</v>
      </c>
      <c r="AE1439">
        <v>58</v>
      </c>
      <c r="AF1439" s="9">
        <v>44541</v>
      </c>
      <c r="AH1439" t="s">
        <v>1374</v>
      </c>
      <c r="AI1439" t="s">
        <v>1373</v>
      </c>
      <c r="AJ1439" t="s">
        <v>1372</v>
      </c>
      <c r="AK1439" t="s">
        <v>1371</v>
      </c>
      <c r="AL1439">
        <v>0</v>
      </c>
      <c r="AM1439" s="5">
        <f t="shared" si="178"/>
        <v>0</v>
      </c>
      <c r="AN1439" s="4">
        <f t="shared" si="183"/>
        <v>0</v>
      </c>
      <c r="AO1439" s="3"/>
      <c r="AP1439">
        <v>0</v>
      </c>
      <c r="AR1439" t="s">
        <v>1</v>
      </c>
      <c r="AT1439" s="2">
        <v>0.72599999999999998</v>
      </c>
      <c r="AU1439" s="1">
        <f t="shared" si="179"/>
        <v>0.37372200421771973</v>
      </c>
      <c r="AV1439" s="1">
        <f t="shared" si="180"/>
        <v>0.2669442887269427</v>
      </c>
      <c r="AW1439" s="1">
        <f t="shared" si="181"/>
        <v>0.16016657323616562</v>
      </c>
    </row>
    <row r="1440" spans="1:49" x14ac:dyDescent="0.2">
      <c r="A1440">
        <v>1438</v>
      </c>
      <c r="B1440" t="s">
        <v>1370</v>
      </c>
      <c r="C1440" t="s">
        <v>1369</v>
      </c>
      <c r="E1440">
        <v>15651610</v>
      </c>
      <c r="F1440" t="s">
        <v>1368</v>
      </c>
      <c r="G1440" t="s">
        <v>17</v>
      </c>
      <c r="H1440" t="s">
        <v>16</v>
      </c>
      <c r="I1440" t="s">
        <v>1367</v>
      </c>
      <c r="J1440" t="s">
        <v>1366</v>
      </c>
      <c r="K1440" t="s">
        <v>1365</v>
      </c>
      <c r="L1440" t="s">
        <v>1364</v>
      </c>
      <c r="M1440" t="s">
        <v>1363</v>
      </c>
      <c r="N1440">
        <v>3</v>
      </c>
      <c r="O1440" t="s">
        <v>1362</v>
      </c>
      <c r="P1440" t="s">
        <v>1361</v>
      </c>
      <c r="Q1440" t="s">
        <v>1360</v>
      </c>
      <c r="R1440" s="7">
        <v>37987</v>
      </c>
      <c r="S1440" s="8">
        <f t="shared" si="176"/>
        <v>2004</v>
      </c>
      <c r="T1440" s="8">
        <v>2004</v>
      </c>
      <c r="U1440" s="8">
        <f t="shared" si="177"/>
        <v>18</v>
      </c>
      <c r="V1440" s="7">
        <v>38322</v>
      </c>
      <c r="W1440" t="s">
        <v>1088</v>
      </c>
      <c r="X1440" s="2">
        <v>1.4730000000000001</v>
      </c>
      <c r="Y1440" s="6">
        <f t="shared" si="182"/>
        <v>3.9320893729478661E-2</v>
      </c>
      <c r="AA1440">
        <v>942405</v>
      </c>
      <c r="AB1440">
        <v>17871</v>
      </c>
      <c r="AD1440" t="s">
        <v>6</v>
      </c>
      <c r="AE1440">
        <v>31</v>
      </c>
      <c r="AF1440">
        <v>12</v>
      </c>
      <c r="AH1440" t="s">
        <v>1359</v>
      </c>
      <c r="AI1440" t="s">
        <v>1358</v>
      </c>
      <c r="AJ1440" t="s">
        <v>1357</v>
      </c>
      <c r="AK1440" t="s">
        <v>1356</v>
      </c>
      <c r="AL1440">
        <v>3</v>
      </c>
      <c r="AM1440" s="5">
        <f t="shared" si="178"/>
        <v>0.16666666666666666</v>
      </c>
      <c r="AN1440" s="4">
        <f t="shared" si="183"/>
        <v>2.5242963523917705E-4</v>
      </c>
      <c r="AO1440" s="3"/>
      <c r="AP1440">
        <v>0</v>
      </c>
      <c r="AQ1440" t="s">
        <v>1355</v>
      </c>
      <c r="AR1440" t="s">
        <v>1</v>
      </c>
      <c r="AS1440" t="s">
        <v>1354</v>
      </c>
      <c r="AT1440" s="2">
        <v>4.0709999999999997</v>
      </c>
      <c r="AU1440" s="1">
        <f t="shared" si="179"/>
        <v>2.7600354501206814</v>
      </c>
      <c r="AV1440" s="1">
        <f t="shared" si="180"/>
        <v>1.9786661682358919</v>
      </c>
      <c r="AW1440" s="1">
        <f t="shared" si="181"/>
        <v>1.1972968863511022</v>
      </c>
    </row>
    <row r="1441" spans="1:49" x14ac:dyDescent="0.2">
      <c r="A1441">
        <v>1439</v>
      </c>
      <c r="B1441" t="s">
        <v>1353</v>
      </c>
      <c r="C1441" t="s">
        <v>1352</v>
      </c>
      <c r="E1441">
        <v>15651608</v>
      </c>
      <c r="F1441" t="s">
        <v>1351</v>
      </c>
      <c r="G1441" t="s">
        <v>17</v>
      </c>
      <c r="H1441" t="s">
        <v>16</v>
      </c>
      <c r="I1441" t="s">
        <v>1350</v>
      </c>
      <c r="J1441">
        <v>60000765</v>
      </c>
      <c r="K1441" t="s">
        <v>1349</v>
      </c>
      <c r="L1441" t="s">
        <v>1348</v>
      </c>
      <c r="M1441" t="s">
        <v>493</v>
      </c>
      <c r="N1441">
        <v>4</v>
      </c>
      <c r="O1441" t="s">
        <v>1347</v>
      </c>
      <c r="P1441" t="s">
        <v>1346</v>
      </c>
      <c r="Q1441" t="s">
        <v>1345</v>
      </c>
      <c r="R1441" s="7">
        <v>37987</v>
      </c>
      <c r="S1441" s="8">
        <f t="shared" si="176"/>
        <v>2004</v>
      </c>
      <c r="T1441" s="8">
        <v>2004</v>
      </c>
      <c r="U1441" s="8">
        <f t="shared" si="177"/>
        <v>18</v>
      </c>
      <c r="V1441" s="7">
        <v>38322</v>
      </c>
      <c r="W1441" t="s">
        <v>1088</v>
      </c>
      <c r="X1441" s="2">
        <v>1.4730000000000001</v>
      </c>
      <c r="Y1441" s="6">
        <f t="shared" si="182"/>
        <v>3.9320893729478661E-2</v>
      </c>
      <c r="AA1441">
        <v>942405</v>
      </c>
      <c r="AB1441">
        <v>17871</v>
      </c>
      <c r="AD1441" t="s">
        <v>6</v>
      </c>
      <c r="AE1441">
        <v>31</v>
      </c>
      <c r="AF1441">
        <v>12</v>
      </c>
      <c r="AH1441" t="s">
        <v>1344</v>
      </c>
      <c r="AI1441" t="s">
        <v>1343</v>
      </c>
      <c r="AJ1441" t="s">
        <v>1342</v>
      </c>
      <c r="AK1441" t="s">
        <v>1341</v>
      </c>
      <c r="AL1441">
        <v>114</v>
      </c>
      <c r="AM1441" s="5">
        <f t="shared" si="178"/>
        <v>6.333333333333333</v>
      </c>
      <c r="AN1441" s="4">
        <f t="shared" si="183"/>
        <v>9.5923261390887284E-3</v>
      </c>
      <c r="AO1441" s="3"/>
      <c r="AP1441">
        <v>0</v>
      </c>
      <c r="AR1441" t="s">
        <v>1</v>
      </c>
      <c r="AT1441" s="2">
        <v>4.0709999999999997</v>
      </c>
      <c r="AU1441" s="1">
        <f t="shared" si="179"/>
        <v>3.0402323452361677</v>
      </c>
      <c r="AV1441" s="1">
        <f t="shared" si="180"/>
        <v>2.4456609934283695</v>
      </c>
      <c r="AW1441" s="1">
        <f t="shared" si="181"/>
        <v>1.8510896416205709</v>
      </c>
    </row>
    <row r="1442" spans="1:49" x14ac:dyDescent="0.2">
      <c r="A1442">
        <v>1440</v>
      </c>
      <c r="B1442" t="s">
        <v>1340</v>
      </c>
      <c r="C1442" t="s">
        <v>1339</v>
      </c>
      <c r="E1442">
        <v>15651607</v>
      </c>
      <c r="F1442" t="s">
        <v>1338</v>
      </c>
      <c r="G1442" t="s">
        <v>17</v>
      </c>
      <c r="H1442" t="s">
        <v>16</v>
      </c>
      <c r="I1442" t="s">
        <v>1337</v>
      </c>
      <c r="J1442">
        <v>60026610</v>
      </c>
      <c r="K1442" t="s">
        <v>1328</v>
      </c>
      <c r="L1442" t="s">
        <v>1336</v>
      </c>
      <c r="M1442" t="s">
        <v>120</v>
      </c>
      <c r="N1442">
        <v>2</v>
      </c>
      <c r="O1442" t="s">
        <v>1335</v>
      </c>
      <c r="P1442" t="s">
        <v>1334</v>
      </c>
      <c r="Q1442" t="s">
        <v>1333</v>
      </c>
      <c r="R1442" s="7">
        <v>37987</v>
      </c>
      <c r="S1442" s="8">
        <f t="shared" si="176"/>
        <v>2004</v>
      </c>
      <c r="T1442" s="8">
        <v>2004</v>
      </c>
      <c r="U1442" s="8">
        <f t="shared" si="177"/>
        <v>18</v>
      </c>
      <c r="V1442" s="7">
        <v>38322</v>
      </c>
      <c r="W1442" t="s">
        <v>1088</v>
      </c>
      <c r="X1442" s="2">
        <v>1.4730000000000001</v>
      </c>
      <c r="Y1442" s="6">
        <f t="shared" si="182"/>
        <v>3.9320893729478661E-2</v>
      </c>
      <c r="AA1442">
        <v>942405</v>
      </c>
      <c r="AB1442">
        <v>17871</v>
      </c>
      <c r="AD1442" t="s">
        <v>6</v>
      </c>
      <c r="AE1442">
        <v>31</v>
      </c>
      <c r="AF1442">
        <v>12</v>
      </c>
      <c r="AH1442" t="s">
        <v>1332</v>
      </c>
      <c r="AI1442" t="s">
        <v>1331</v>
      </c>
      <c r="AJ1442" t="s">
        <v>1330</v>
      </c>
      <c r="AK1442" t="s">
        <v>1329</v>
      </c>
      <c r="AL1442">
        <v>16</v>
      </c>
      <c r="AM1442" s="5">
        <f t="shared" si="178"/>
        <v>0.88888888888888884</v>
      </c>
      <c r="AN1442" s="4">
        <f t="shared" si="183"/>
        <v>1.3462913879422776E-3</v>
      </c>
      <c r="AO1442" s="3"/>
      <c r="AP1442">
        <v>0</v>
      </c>
      <c r="AR1442" t="s">
        <v>1</v>
      </c>
      <c r="AS1442" t="s">
        <v>1328</v>
      </c>
      <c r="AT1442" s="2">
        <v>4.0709999999999997</v>
      </c>
      <c r="AU1442" s="1">
        <f t="shared" si="179"/>
        <v>2.7928513027017745</v>
      </c>
      <c r="AV1442" s="1">
        <f t="shared" si="180"/>
        <v>2.0333592558710469</v>
      </c>
      <c r="AW1442" s="1">
        <f t="shared" si="181"/>
        <v>1.2738672090403194</v>
      </c>
    </row>
    <row r="1443" spans="1:49" x14ac:dyDescent="0.2">
      <c r="A1443">
        <v>1441</v>
      </c>
      <c r="B1443" t="s">
        <v>1327</v>
      </c>
      <c r="C1443" t="s">
        <v>1326</v>
      </c>
      <c r="D1443" t="s">
        <v>1325</v>
      </c>
      <c r="F1443" t="s">
        <v>1324</v>
      </c>
      <c r="G1443" t="s">
        <v>17</v>
      </c>
      <c r="H1443" t="s">
        <v>16</v>
      </c>
      <c r="I1443" t="s">
        <v>1323</v>
      </c>
      <c r="J1443">
        <v>60025858</v>
      </c>
      <c r="K1443" t="s">
        <v>1322</v>
      </c>
      <c r="L1443" t="s">
        <v>1321</v>
      </c>
      <c r="M1443" t="s">
        <v>1320</v>
      </c>
      <c r="N1443">
        <v>2</v>
      </c>
      <c r="O1443" t="s">
        <v>1319</v>
      </c>
      <c r="P1443" t="s">
        <v>1318</v>
      </c>
      <c r="Q1443" t="s">
        <v>1317</v>
      </c>
      <c r="R1443" s="7">
        <v>37987</v>
      </c>
      <c r="S1443" s="8">
        <f t="shared" si="176"/>
        <v>2004</v>
      </c>
      <c r="T1443" s="8">
        <v>2004</v>
      </c>
      <c r="U1443" s="8">
        <f t="shared" si="177"/>
        <v>18</v>
      </c>
      <c r="V1443" s="7">
        <v>38261</v>
      </c>
      <c r="W1443" t="s">
        <v>376</v>
      </c>
      <c r="X1443" s="2">
        <v>0.627</v>
      </c>
      <c r="Y1443" s="6">
        <f t="shared" si="182"/>
        <v>1.6737406903179305E-2</v>
      </c>
      <c r="AA1443">
        <v>9269851</v>
      </c>
      <c r="AB1443">
        <v>28435</v>
      </c>
      <c r="AD1443" t="s">
        <v>6</v>
      </c>
      <c r="AE1443">
        <v>56</v>
      </c>
      <c r="AF1443">
        <v>3</v>
      </c>
      <c r="AH1443" t="s">
        <v>1316</v>
      </c>
      <c r="AI1443" t="s">
        <v>1315</v>
      </c>
      <c r="AJ1443" t="s">
        <v>1314</v>
      </c>
      <c r="AK1443" t="s">
        <v>1313</v>
      </c>
      <c r="AL1443">
        <v>9</v>
      </c>
      <c r="AM1443" s="5">
        <f t="shared" si="178"/>
        <v>0.5</v>
      </c>
      <c r="AN1443" s="4">
        <f t="shared" si="183"/>
        <v>7.572889057175312E-4</v>
      </c>
      <c r="AO1443" s="3"/>
      <c r="AP1443">
        <v>0</v>
      </c>
      <c r="AQ1443" t="s">
        <v>1312</v>
      </c>
      <c r="AR1443" t="s">
        <v>1</v>
      </c>
      <c r="AS1443" t="s">
        <v>1311</v>
      </c>
      <c r="AT1443" s="2">
        <v>2.121</v>
      </c>
      <c r="AU1443" s="1">
        <f t="shared" si="179"/>
        <v>1.1943371503940772</v>
      </c>
      <c r="AV1443" s="1">
        <f t="shared" si="180"/>
        <v>0.87473479044484181</v>
      </c>
      <c r="AW1443" s="1">
        <f t="shared" si="181"/>
        <v>0.55513243049560623</v>
      </c>
    </row>
    <row r="1444" spans="1:49" x14ac:dyDescent="0.2">
      <c r="A1444">
        <v>1442</v>
      </c>
      <c r="B1444" t="s">
        <v>1310</v>
      </c>
      <c r="C1444" t="s">
        <v>1309</v>
      </c>
      <c r="F1444" t="s">
        <v>1308</v>
      </c>
      <c r="G1444" t="s">
        <v>17</v>
      </c>
      <c r="H1444" t="s">
        <v>16</v>
      </c>
      <c r="I1444" t="s">
        <v>1307</v>
      </c>
      <c r="J1444" t="s">
        <v>1301</v>
      </c>
      <c r="K1444" t="s">
        <v>1306</v>
      </c>
      <c r="L1444" t="s">
        <v>1305</v>
      </c>
      <c r="M1444" t="s">
        <v>1304</v>
      </c>
      <c r="N1444">
        <v>2</v>
      </c>
      <c r="O1444" t="s">
        <v>1303</v>
      </c>
      <c r="P1444" t="s">
        <v>1302</v>
      </c>
      <c r="Q1444" t="s">
        <v>1301</v>
      </c>
      <c r="R1444" s="7">
        <v>37987</v>
      </c>
      <c r="S1444" s="8">
        <f t="shared" si="176"/>
        <v>2004</v>
      </c>
      <c r="T1444" s="8">
        <v>2004</v>
      </c>
      <c r="U1444" s="8">
        <f t="shared" si="177"/>
        <v>18</v>
      </c>
      <c r="V1444" s="7">
        <v>2004</v>
      </c>
      <c r="W1444" t="s">
        <v>1300</v>
      </c>
      <c r="X1444" s="2">
        <v>0.311</v>
      </c>
      <c r="Y1444" s="6">
        <f t="shared" si="182"/>
        <v>8.3019673794079187E-3</v>
      </c>
      <c r="AA1444">
        <v>7924259</v>
      </c>
      <c r="AB1444">
        <v>22508</v>
      </c>
      <c r="AD1444" t="s">
        <v>6</v>
      </c>
      <c r="AE1444">
        <v>45</v>
      </c>
      <c r="AF1444">
        <v>3</v>
      </c>
      <c r="AH1444" t="s">
        <v>1299</v>
      </c>
      <c r="AI1444" t="s">
        <v>1298</v>
      </c>
      <c r="AJ1444" t="s">
        <v>1297</v>
      </c>
      <c r="AK1444" t="s">
        <v>1296</v>
      </c>
      <c r="AL1444">
        <v>7</v>
      </c>
      <c r="AM1444" s="5">
        <f t="shared" si="178"/>
        <v>0.3888888888888889</v>
      </c>
      <c r="AN1444" s="4">
        <f t="shared" si="183"/>
        <v>5.890024822247465E-4</v>
      </c>
      <c r="AO1444" s="3"/>
      <c r="AP1444">
        <v>0</v>
      </c>
      <c r="AQ1444" t="s">
        <v>1295</v>
      </c>
      <c r="AR1444" t="s">
        <v>1</v>
      </c>
      <c r="AS1444" t="s">
        <v>423</v>
      </c>
      <c r="AT1444" s="2" t="s">
        <v>0</v>
      </c>
      <c r="AU1444" s="1">
        <f t="shared" si="179"/>
        <v>0.59880779102529669</v>
      </c>
      <c r="AV1444" s="1">
        <f t="shared" si="180"/>
        <v>0.44454849308163324</v>
      </c>
      <c r="AW1444" s="1">
        <f t="shared" si="181"/>
        <v>0.2902891951379698</v>
      </c>
    </row>
    <row r="1445" spans="1:49" x14ac:dyDescent="0.2">
      <c r="A1445">
        <v>1443</v>
      </c>
      <c r="B1445" t="s">
        <v>1294</v>
      </c>
      <c r="C1445" t="s">
        <v>1293</v>
      </c>
      <c r="F1445" t="s">
        <v>1292</v>
      </c>
      <c r="G1445" t="s">
        <v>17</v>
      </c>
      <c r="H1445" t="s">
        <v>16</v>
      </c>
      <c r="I1445" t="s">
        <v>1291</v>
      </c>
      <c r="J1445">
        <v>60018989</v>
      </c>
      <c r="K1445" t="s">
        <v>1290</v>
      </c>
      <c r="L1445" t="s">
        <v>1289</v>
      </c>
      <c r="M1445" t="s">
        <v>1288</v>
      </c>
      <c r="N1445">
        <v>2</v>
      </c>
      <c r="O1445" t="s">
        <v>1287</v>
      </c>
      <c r="P1445" t="s">
        <v>1286</v>
      </c>
      <c r="Q1445" t="s">
        <v>1285</v>
      </c>
      <c r="R1445" s="7">
        <v>37987</v>
      </c>
      <c r="S1445" s="8">
        <f t="shared" si="176"/>
        <v>2004</v>
      </c>
      <c r="T1445" s="8">
        <v>2004</v>
      </c>
      <c r="U1445" s="8">
        <f t="shared" si="177"/>
        <v>18</v>
      </c>
      <c r="V1445" s="7" t="s">
        <v>1284</v>
      </c>
      <c r="W1445" t="s">
        <v>1283</v>
      </c>
      <c r="X1445" s="2">
        <v>0.218</v>
      </c>
      <c r="Y1445" s="6">
        <f t="shared" si="182"/>
        <v>5.8193854942473512E-3</v>
      </c>
      <c r="AA1445">
        <v>3772063</v>
      </c>
      <c r="AB1445">
        <v>130012</v>
      </c>
      <c r="AD1445" t="s">
        <v>6</v>
      </c>
      <c r="AE1445">
        <v>50</v>
      </c>
      <c r="AF1445">
        <v>6</v>
      </c>
      <c r="AH1445" t="s">
        <v>1282</v>
      </c>
      <c r="AI1445" t="s">
        <v>1281</v>
      </c>
      <c r="AJ1445" t="s">
        <v>1280</v>
      </c>
      <c r="AK1445" t="s">
        <v>1279</v>
      </c>
      <c r="AL1445">
        <v>1</v>
      </c>
      <c r="AM1445" s="5">
        <f t="shared" si="178"/>
        <v>5.5555555555555552E-2</v>
      </c>
      <c r="AN1445" s="4">
        <f t="shared" si="183"/>
        <v>8.4143211746392349E-5</v>
      </c>
      <c r="AO1445" s="3"/>
      <c r="AP1445">
        <v>0</v>
      </c>
      <c r="AR1445" t="s">
        <v>1</v>
      </c>
      <c r="AT1445" s="2">
        <v>2.3330000000000002</v>
      </c>
      <c r="AU1445" s="1">
        <f t="shared" si="179"/>
        <v>0.40988128094970633</v>
      </c>
      <c r="AV1445" s="1">
        <f t="shared" si="180"/>
        <v>0.29517643529968718</v>
      </c>
      <c r="AW1445" s="1">
        <f t="shared" si="181"/>
        <v>0.180471589649668</v>
      </c>
    </row>
    <row r="1446" spans="1:49" x14ac:dyDescent="0.2">
      <c r="A1446">
        <v>1444</v>
      </c>
      <c r="B1446" t="s">
        <v>1278</v>
      </c>
      <c r="C1446" t="s">
        <v>1277</v>
      </c>
      <c r="D1446" t="s">
        <v>1276</v>
      </c>
      <c r="F1446" t="s">
        <v>1275</v>
      </c>
      <c r="G1446" t="s">
        <v>17</v>
      </c>
      <c r="H1446" t="s">
        <v>16</v>
      </c>
      <c r="I1446" t="s">
        <v>1274</v>
      </c>
      <c r="J1446" t="s">
        <v>1273</v>
      </c>
      <c r="K1446" t="s">
        <v>1272</v>
      </c>
      <c r="L1446" t="s">
        <v>1271</v>
      </c>
      <c r="M1446" t="s">
        <v>64</v>
      </c>
      <c r="N1446">
        <v>4</v>
      </c>
      <c r="O1446" t="s">
        <v>1270</v>
      </c>
      <c r="P1446" t="s">
        <v>1269</v>
      </c>
      <c r="Q1446" t="s">
        <v>1268</v>
      </c>
      <c r="R1446" s="7">
        <v>37987</v>
      </c>
      <c r="S1446" s="8">
        <f t="shared" si="176"/>
        <v>2004</v>
      </c>
      <c r="T1446" s="8">
        <v>2004</v>
      </c>
      <c r="U1446" s="8">
        <f t="shared" si="177"/>
        <v>18</v>
      </c>
      <c r="V1446" s="7">
        <v>38261</v>
      </c>
      <c r="W1446" t="s">
        <v>376</v>
      </c>
      <c r="X1446" s="2">
        <v>0.627</v>
      </c>
      <c r="Y1446" s="6">
        <f t="shared" si="182"/>
        <v>1.6737406903179305E-2</v>
      </c>
      <c r="AA1446">
        <v>9269851</v>
      </c>
      <c r="AB1446">
        <v>28435</v>
      </c>
      <c r="AD1446" t="s">
        <v>6</v>
      </c>
      <c r="AE1446">
        <v>56</v>
      </c>
      <c r="AF1446">
        <v>3</v>
      </c>
      <c r="AH1446" t="s">
        <v>1267</v>
      </c>
      <c r="AI1446" t="s">
        <v>1266</v>
      </c>
      <c r="AJ1446" t="s">
        <v>1265</v>
      </c>
      <c r="AK1446" t="s">
        <v>1264</v>
      </c>
      <c r="AL1446">
        <v>22</v>
      </c>
      <c r="AM1446" s="5">
        <f t="shared" si="178"/>
        <v>1.2222222222222223</v>
      </c>
      <c r="AN1446" s="4">
        <f t="shared" si="183"/>
        <v>1.851150658420632E-3</v>
      </c>
      <c r="AO1446" s="3"/>
      <c r="AP1446">
        <v>0</v>
      </c>
      <c r="AQ1446" t="s">
        <v>55</v>
      </c>
      <c r="AR1446" t="s">
        <v>1263</v>
      </c>
      <c r="AS1446" t="s">
        <v>53</v>
      </c>
      <c r="AT1446" s="2">
        <v>2.121</v>
      </c>
      <c r="AU1446" s="1">
        <f t="shared" si="179"/>
        <v>1.2271530029751703</v>
      </c>
      <c r="AV1446" s="1">
        <f t="shared" si="180"/>
        <v>0.92942787807999694</v>
      </c>
      <c r="AW1446" s="1">
        <f t="shared" si="181"/>
        <v>0.63170275318482327</v>
      </c>
    </row>
    <row r="1447" spans="1:49" x14ac:dyDescent="0.2">
      <c r="A1447">
        <v>1445</v>
      </c>
      <c r="B1447" t="s">
        <v>1262</v>
      </c>
      <c r="C1447" t="s">
        <v>1261</v>
      </c>
      <c r="F1447" t="s">
        <v>1260</v>
      </c>
      <c r="G1447" t="s">
        <v>17</v>
      </c>
      <c r="H1447" t="s">
        <v>16</v>
      </c>
      <c r="I1447" t="s">
        <v>1259</v>
      </c>
      <c r="J1447" t="s">
        <v>1258</v>
      </c>
      <c r="K1447" t="s">
        <v>1257</v>
      </c>
      <c r="L1447" t="s">
        <v>1256</v>
      </c>
      <c r="M1447" t="s">
        <v>1255</v>
      </c>
      <c r="N1447">
        <v>6</v>
      </c>
      <c r="O1447" t="s">
        <v>1254</v>
      </c>
      <c r="P1447" t="s">
        <v>1253</v>
      </c>
      <c r="Q1447" t="s">
        <v>1252</v>
      </c>
      <c r="R1447" s="7">
        <v>37987</v>
      </c>
      <c r="S1447" s="8">
        <f t="shared" ref="S1447:S1510" si="184">YEAR(R1447)</f>
        <v>2004</v>
      </c>
      <c r="T1447" s="8">
        <v>2004</v>
      </c>
      <c r="U1447" s="8">
        <f t="shared" ref="U1447:U1510" si="185">2022-T1447</f>
        <v>18</v>
      </c>
      <c r="V1447" s="7">
        <v>38322</v>
      </c>
      <c r="W1447" t="s">
        <v>1251</v>
      </c>
      <c r="X1447" s="2">
        <v>0.69299999999999995</v>
      </c>
      <c r="Y1447" s="6">
        <f t="shared" si="182"/>
        <v>1.8499239208777128E-2</v>
      </c>
      <c r="AA1447">
        <v>11440546</v>
      </c>
      <c r="AB1447">
        <v>24824</v>
      </c>
      <c r="AD1447" t="s">
        <v>6</v>
      </c>
      <c r="AE1447">
        <v>28</v>
      </c>
      <c r="AF1447">
        <v>12</v>
      </c>
      <c r="AH1447" t="s">
        <v>1250</v>
      </c>
      <c r="AI1447" t="s">
        <v>1249</v>
      </c>
      <c r="AK1447" t="s">
        <v>1248</v>
      </c>
      <c r="AL1447">
        <v>36</v>
      </c>
      <c r="AM1447" s="5">
        <f t="shared" ref="AM1447:AM1510" si="186">AL1447/U1447</f>
        <v>2</v>
      </c>
      <c r="AN1447" s="4">
        <f t="shared" si="183"/>
        <v>3.0291556228701248E-3</v>
      </c>
      <c r="AO1447" s="3"/>
      <c r="AP1447">
        <v>0</v>
      </c>
      <c r="AR1447" t="s">
        <v>1</v>
      </c>
      <c r="AT1447" s="2">
        <v>3.5910000000000002</v>
      </c>
      <c r="AU1447" s="1">
        <f t="shared" ref="AU1447:AU1510" si="187">(Y1447*0.7+AN1447*0.3)*100</f>
        <v>1.3858214133005027</v>
      </c>
      <c r="AV1447" s="1">
        <f t="shared" ref="AV1447:AV1510" si="188">(Y1447*0.5+AN1447*0.5)*100</f>
        <v>1.0764197415823626</v>
      </c>
      <c r="AW1447" s="1">
        <f t="shared" ref="AW1447:AW1510" si="189">(Y1447*0.3+AN1447*0.7)*100</f>
        <v>0.76701806986422261</v>
      </c>
    </row>
    <row r="1448" spans="1:49" x14ac:dyDescent="0.2">
      <c r="A1448">
        <v>1446</v>
      </c>
      <c r="B1448" t="s">
        <v>1247</v>
      </c>
      <c r="F1448" t="s">
        <v>1246</v>
      </c>
      <c r="G1448" t="s">
        <v>17</v>
      </c>
      <c r="H1448" t="s">
        <v>16</v>
      </c>
      <c r="I1448" t="s">
        <v>1245</v>
      </c>
      <c r="J1448">
        <v>60068688</v>
      </c>
      <c r="K1448" t="s">
        <v>1244</v>
      </c>
      <c r="L1448" t="s">
        <v>1243</v>
      </c>
      <c r="M1448" t="s">
        <v>362</v>
      </c>
      <c r="N1448">
        <v>4</v>
      </c>
      <c r="O1448" t="s">
        <v>1242</v>
      </c>
      <c r="P1448" t="s">
        <v>1241</v>
      </c>
      <c r="Q1448" t="s">
        <v>1240</v>
      </c>
      <c r="R1448" s="7">
        <v>37987</v>
      </c>
      <c r="S1448" s="8">
        <f t="shared" si="184"/>
        <v>2004</v>
      </c>
      <c r="T1448" s="8">
        <v>2004</v>
      </c>
      <c r="U1448" s="8">
        <f t="shared" si="185"/>
        <v>18</v>
      </c>
      <c r="V1448" s="7">
        <v>38322</v>
      </c>
      <c r="W1448" t="s">
        <v>1239</v>
      </c>
      <c r="X1448" s="2">
        <v>0.188</v>
      </c>
      <c r="Y1448" s="6">
        <f t="shared" si="182"/>
        <v>5.0185526280665223E-3</v>
      </c>
      <c r="AA1448">
        <v>9168508</v>
      </c>
      <c r="AB1448">
        <v>26076</v>
      </c>
      <c r="AD1448" t="s">
        <v>6</v>
      </c>
      <c r="AE1448" t="s">
        <v>1238</v>
      </c>
      <c r="AF1448">
        <v>12</v>
      </c>
      <c r="AH1448" t="s">
        <v>1237</v>
      </c>
      <c r="AI1448" t="s">
        <v>1236</v>
      </c>
      <c r="AJ1448" t="s">
        <v>1235</v>
      </c>
      <c r="AK1448" t="s">
        <v>1234</v>
      </c>
      <c r="AL1448">
        <v>0</v>
      </c>
      <c r="AM1448" s="5">
        <f t="shared" si="186"/>
        <v>0</v>
      </c>
      <c r="AN1448" s="4">
        <f t="shared" si="183"/>
        <v>0</v>
      </c>
      <c r="AO1448" s="3"/>
      <c r="AP1448">
        <v>0</v>
      </c>
      <c r="AR1448" t="s">
        <v>1</v>
      </c>
      <c r="AT1448" s="2" t="s">
        <v>0</v>
      </c>
      <c r="AU1448" s="1">
        <f t="shared" si="187"/>
        <v>0.35129868396465652</v>
      </c>
      <c r="AV1448" s="1">
        <f t="shared" si="188"/>
        <v>0.25092763140332613</v>
      </c>
      <c r="AW1448" s="1">
        <f t="shared" si="189"/>
        <v>0.15055657884199566</v>
      </c>
    </row>
    <row r="1449" spans="1:49" x14ac:dyDescent="0.2">
      <c r="A1449">
        <v>1447</v>
      </c>
      <c r="B1449" t="s">
        <v>1233</v>
      </c>
      <c r="C1449" t="s">
        <v>1232</v>
      </c>
      <c r="E1449">
        <v>15574835</v>
      </c>
      <c r="F1449" t="s">
        <v>1231</v>
      </c>
      <c r="G1449" t="s">
        <v>17</v>
      </c>
      <c r="H1449" t="s">
        <v>16</v>
      </c>
      <c r="I1449" t="s">
        <v>1230</v>
      </c>
      <c r="J1449">
        <v>60007971</v>
      </c>
      <c r="K1449" t="s">
        <v>1229</v>
      </c>
      <c r="L1449" t="s">
        <v>1228</v>
      </c>
      <c r="M1449" t="s">
        <v>1227</v>
      </c>
      <c r="N1449">
        <v>2</v>
      </c>
      <c r="O1449" t="s">
        <v>1226</v>
      </c>
      <c r="P1449" t="s">
        <v>1225</v>
      </c>
      <c r="Q1449" t="s">
        <v>1224</v>
      </c>
      <c r="R1449" s="7">
        <v>37987</v>
      </c>
      <c r="S1449" s="8">
        <f t="shared" si="184"/>
        <v>2004</v>
      </c>
      <c r="T1449" s="8">
        <v>2004</v>
      </c>
      <c r="U1449" s="8">
        <f t="shared" si="185"/>
        <v>18</v>
      </c>
      <c r="V1449" s="7">
        <v>38292</v>
      </c>
      <c r="W1449" t="s">
        <v>875</v>
      </c>
      <c r="X1449" s="2">
        <v>1.9750000000000001</v>
      </c>
      <c r="Y1449" s="6">
        <f t="shared" si="182"/>
        <v>5.2721497023571186E-2</v>
      </c>
      <c r="AA1449">
        <v>320781</v>
      </c>
      <c r="AB1449">
        <v>19019</v>
      </c>
      <c r="AD1449" t="s">
        <v>6</v>
      </c>
      <c r="AE1449">
        <v>45</v>
      </c>
      <c r="AF1449">
        <v>11</v>
      </c>
      <c r="AH1449" t="s">
        <v>1223</v>
      </c>
      <c r="AI1449" t="s">
        <v>1222</v>
      </c>
      <c r="AJ1449" t="s">
        <v>1221</v>
      </c>
      <c r="AK1449" t="s">
        <v>1220</v>
      </c>
      <c r="AL1449">
        <v>129</v>
      </c>
      <c r="AM1449" s="5">
        <f t="shared" si="186"/>
        <v>7.166666666666667</v>
      </c>
      <c r="AN1449" s="4">
        <f t="shared" si="183"/>
        <v>1.0854474315284615E-2</v>
      </c>
      <c r="AO1449" s="3"/>
      <c r="AP1449">
        <v>1</v>
      </c>
      <c r="AQ1449" t="s">
        <v>1219</v>
      </c>
      <c r="AR1449" t="s">
        <v>1</v>
      </c>
      <c r="AS1449" t="s">
        <v>1218</v>
      </c>
      <c r="AT1449" s="2">
        <v>4.9269999999999996</v>
      </c>
      <c r="AU1449" s="1">
        <f t="shared" si="187"/>
        <v>4.0161390211085219</v>
      </c>
      <c r="AV1449" s="1">
        <f t="shared" si="188"/>
        <v>3.1787985669427901</v>
      </c>
      <c r="AW1449" s="1">
        <f t="shared" si="189"/>
        <v>2.3414581127770586</v>
      </c>
    </row>
    <row r="1450" spans="1:49" x14ac:dyDescent="0.2">
      <c r="A1450">
        <v>1448</v>
      </c>
      <c r="B1450" t="s">
        <v>1217</v>
      </c>
      <c r="C1450" t="s">
        <v>1216</v>
      </c>
      <c r="F1450" t="s">
        <v>1215</v>
      </c>
      <c r="G1450" t="s">
        <v>17</v>
      </c>
      <c r="H1450" t="s">
        <v>16</v>
      </c>
      <c r="I1450" t="s">
        <v>1214</v>
      </c>
      <c r="J1450">
        <v>60007776</v>
      </c>
      <c r="K1450" t="s">
        <v>1213</v>
      </c>
      <c r="L1450" t="s">
        <v>1212</v>
      </c>
      <c r="M1450" t="s">
        <v>120</v>
      </c>
      <c r="N1450">
        <v>4</v>
      </c>
      <c r="O1450" t="s">
        <v>1211</v>
      </c>
      <c r="P1450" t="s">
        <v>1210</v>
      </c>
      <c r="Q1450" t="s">
        <v>1209</v>
      </c>
      <c r="R1450" s="7">
        <v>37987</v>
      </c>
      <c r="S1450" s="8">
        <f t="shared" si="184"/>
        <v>2004</v>
      </c>
      <c r="T1450" s="8">
        <v>2004</v>
      </c>
      <c r="U1450" s="8">
        <f t="shared" si="185"/>
        <v>18</v>
      </c>
      <c r="V1450" s="7" t="s">
        <v>1208</v>
      </c>
      <c r="W1450" t="s">
        <v>1207</v>
      </c>
      <c r="X1450" s="2">
        <v>0.84699999999999998</v>
      </c>
      <c r="Y1450" s="6">
        <f t="shared" si="182"/>
        <v>2.2610181255172047E-2</v>
      </c>
      <c r="AA1450">
        <v>281522</v>
      </c>
      <c r="AB1450">
        <v>12174</v>
      </c>
      <c r="AD1450" t="s">
        <v>6</v>
      </c>
      <c r="AE1450">
        <v>51</v>
      </c>
      <c r="AF1450">
        <v>3</v>
      </c>
      <c r="AH1450" t="s">
        <v>1206</v>
      </c>
      <c r="AI1450" t="s">
        <v>1205</v>
      </c>
      <c r="AK1450" t="s">
        <v>1204</v>
      </c>
      <c r="AL1450">
        <v>5</v>
      </c>
      <c r="AM1450" s="5">
        <f t="shared" si="186"/>
        <v>0.27777777777777779</v>
      </c>
      <c r="AN1450" s="4">
        <f t="shared" si="183"/>
        <v>4.207160587319618E-4</v>
      </c>
      <c r="AO1450" s="3"/>
      <c r="AP1450">
        <v>0</v>
      </c>
      <c r="AR1450" t="s">
        <v>1</v>
      </c>
      <c r="AT1450" s="2" t="s">
        <v>0</v>
      </c>
      <c r="AU1450" s="1">
        <f t="shared" si="187"/>
        <v>1.595334169624002</v>
      </c>
      <c r="AV1450" s="1">
        <f t="shared" si="188"/>
        <v>1.1515448656952003</v>
      </c>
      <c r="AW1450" s="1">
        <f t="shared" si="189"/>
        <v>0.70775556176639864</v>
      </c>
    </row>
    <row r="1451" spans="1:49" x14ac:dyDescent="0.2">
      <c r="A1451">
        <v>1449</v>
      </c>
      <c r="B1451" t="s">
        <v>1203</v>
      </c>
      <c r="C1451" t="s">
        <v>1202</v>
      </c>
      <c r="F1451" t="s">
        <v>1201</v>
      </c>
      <c r="G1451" t="s">
        <v>17</v>
      </c>
      <c r="H1451" t="s">
        <v>16</v>
      </c>
      <c r="I1451" t="s">
        <v>1200</v>
      </c>
      <c r="J1451">
        <v>60029306</v>
      </c>
      <c r="K1451" t="s">
        <v>1199</v>
      </c>
      <c r="L1451" t="s">
        <v>1198</v>
      </c>
      <c r="M1451" t="s">
        <v>1197</v>
      </c>
      <c r="N1451">
        <v>3</v>
      </c>
      <c r="O1451" t="s">
        <v>1196</v>
      </c>
      <c r="P1451" t="s">
        <v>1195</v>
      </c>
      <c r="Q1451" t="s">
        <v>1194</v>
      </c>
      <c r="R1451" s="7">
        <v>37987</v>
      </c>
      <c r="S1451" s="8">
        <f t="shared" si="184"/>
        <v>2004</v>
      </c>
      <c r="T1451" s="8">
        <v>2004</v>
      </c>
      <c r="U1451" s="8">
        <f t="shared" si="185"/>
        <v>18</v>
      </c>
      <c r="V1451" s="7">
        <v>38292</v>
      </c>
      <c r="W1451" t="s">
        <v>1193</v>
      </c>
      <c r="X1451" s="2">
        <v>0.13800000000000001</v>
      </c>
      <c r="Y1451" s="6">
        <f t="shared" si="182"/>
        <v>3.6838311844318095E-3</v>
      </c>
      <c r="AA1451">
        <v>10071202</v>
      </c>
      <c r="AB1451">
        <v>26195</v>
      </c>
      <c r="AD1451" t="s">
        <v>6</v>
      </c>
      <c r="AE1451">
        <v>9</v>
      </c>
      <c r="AF1451">
        <v>6</v>
      </c>
      <c r="AH1451" t="s">
        <v>1192</v>
      </c>
      <c r="AI1451" t="s">
        <v>1191</v>
      </c>
      <c r="AJ1451" t="s">
        <v>1190</v>
      </c>
      <c r="AK1451" t="s">
        <v>1189</v>
      </c>
      <c r="AL1451">
        <v>0</v>
      </c>
      <c r="AM1451" s="5">
        <f t="shared" si="186"/>
        <v>0</v>
      </c>
      <c r="AN1451" s="4">
        <f t="shared" si="183"/>
        <v>0</v>
      </c>
      <c r="AO1451" s="3"/>
      <c r="AP1451">
        <v>0</v>
      </c>
      <c r="AQ1451" t="s">
        <v>1188</v>
      </c>
      <c r="AR1451">
        <v>49984001</v>
      </c>
      <c r="AS1451" t="s">
        <v>1187</v>
      </c>
      <c r="AT1451" s="2" t="s">
        <v>0</v>
      </c>
      <c r="AU1451" s="1">
        <f t="shared" si="187"/>
        <v>0.25786818291022667</v>
      </c>
      <c r="AV1451" s="1">
        <f t="shared" si="188"/>
        <v>0.18419155922159047</v>
      </c>
      <c r="AW1451" s="1">
        <f t="shared" si="189"/>
        <v>0.11051493553295429</v>
      </c>
    </row>
    <row r="1452" spans="1:49" x14ac:dyDescent="0.2">
      <c r="A1452">
        <v>1450</v>
      </c>
      <c r="B1452" t="s">
        <v>1186</v>
      </c>
      <c r="C1452" t="s">
        <v>1185</v>
      </c>
      <c r="D1452" t="s">
        <v>1184</v>
      </c>
      <c r="F1452" t="s">
        <v>1183</v>
      </c>
      <c r="G1452" t="s">
        <v>17</v>
      </c>
      <c r="H1452" t="s">
        <v>16</v>
      </c>
      <c r="I1452" t="s">
        <v>1182</v>
      </c>
      <c r="J1452" t="s">
        <v>1181</v>
      </c>
      <c r="K1452" t="s">
        <v>1180</v>
      </c>
      <c r="L1452" t="s">
        <v>1179</v>
      </c>
      <c r="M1452" t="s">
        <v>1178</v>
      </c>
      <c r="N1452">
        <v>2</v>
      </c>
      <c r="O1452" t="s">
        <v>1177</v>
      </c>
      <c r="P1452" t="s">
        <v>1176</v>
      </c>
      <c r="Q1452" t="s">
        <v>1175</v>
      </c>
      <c r="R1452" s="7">
        <v>37987</v>
      </c>
      <c r="S1452" s="8">
        <f t="shared" si="184"/>
        <v>2004</v>
      </c>
      <c r="T1452" s="8">
        <v>2004</v>
      </c>
      <c r="U1452" s="8">
        <f t="shared" si="185"/>
        <v>18</v>
      </c>
      <c r="V1452" s="7">
        <v>38292</v>
      </c>
      <c r="W1452" t="s">
        <v>1174</v>
      </c>
      <c r="X1452" s="2">
        <v>0.65600000000000003</v>
      </c>
      <c r="Y1452" s="6">
        <f t="shared" si="182"/>
        <v>1.751154534048744E-2</v>
      </c>
      <c r="AA1452">
        <v>445231</v>
      </c>
      <c r="AB1452">
        <v>24584</v>
      </c>
      <c r="AD1452" t="s">
        <v>6</v>
      </c>
      <c r="AE1452">
        <v>243</v>
      </c>
      <c r="AF1452" s="9">
        <v>44228</v>
      </c>
      <c r="AH1452" t="s">
        <v>1173</v>
      </c>
      <c r="AI1452" t="s">
        <v>1172</v>
      </c>
      <c r="AJ1452" t="s">
        <v>1171</v>
      </c>
      <c r="AK1452" t="s">
        <v>1170</v>
      </c>
      <c r="AL1452">
        <v>13</v>
      </c>
      <c r="AM1452" s="5">
        <f t="shared" si="186"/>
        <v>0.72222222222222221</v>
      </c>
      <c r="AN1452" s="4">
        <f t="shared" si="183"/>
        <v>1.0938617527031006E-3</v>
      </c>
      <c r="AO1452" s="3"/>
      <c r="AP1452">
        <v>0</v>
      </c>
      <c r="AR1452" t="s">
        <v>1</v>
      </c>
      <c r="AT1452" s="2">
        <v>1.5209999999999999</v>
      </c>
      <c r="AU1452" s="1">
        <f t="shared" si="187"/>
        <v>1.2586240264152138</v>
      </c>
      <c r="AV1452" s="1">
        <f t="shared" si="188"/>
        <v>0.93027035465952701</v>
      </c>
      <c r="AW1452" s="1">
        <f t="shared" si="189"/>
        <v>0.60191668290384026</v>
      </c>
    </row>
    <row r="1453" spans="1:49" x14ac:dyDescent="0.2">
      <c r="A1453">
        <v>1451</v>
      </c>
      <c r="B1453" t="s">
        <v>1169</v>
      </c>
      <c r="C1453" t="s">
        <v>1168</v>
      </c>
      <c r="F1453" t="s">
        <v>1167</v>
      </c>
      <c r="G1453" t="s">
        <v>17</v>
      </c>
      <c r="H1453" t="s">
        <v>16</v>
      </c>
      <c r="I1453" t="s">
        <v>1166</v>
      </c>
      <c r="J1453">
        <v>60021116</v>
      </c>
      <c r="K1453" t="s">
        <v>1165</v>
      </c>
      <c r="L1453" t="s">
        <v>1164</v>
      </c>
      <c r="M1453" t="s">
        <v>565</v>
      </c>
      <c r="N1453">
        <v>3</v>
      </c>
      <c r="O1453" t="s">
        <v>1163</v>
      </c>
      <c r="P1453" t="s">
        <v>1162</v>
      </c>
      <c r="Q1453" t="s">
        <v>1161</v>
      </c>
      <c r="R1453" s="7">
        <v>37987</v>
      </c>
      <c r="S1453" s="8">
        <f t="shared" si="184"/>
        <v>2004</v>
      </c>
      <c r="T1453" s="8">
        <v>2004</v>
      </c>
      <c r="U1453" s="8">
        <f t="shared" si="185"/>
        <v>18</v>
      </c>
      <c r="V1453" s="7">
        <v>2004</v>
      </c>
      <c r="W1453" t="s">
        <v>1160</v>
      </c>
      <c r="X1453" s="2" t="s">
        <v>0</v>
      </c>
      <c r="Y1453" s="6" t="e">
        <f t="shared" si="182"/>
        <v>#VALUE!</v>
      </c>
      <c r="AA1453">
        <v>3759687</v>
      </c>
      <c r="AB1453">
        <v>29650</v>
      </c>
      <c r="AD1453" t="s">
        <v>6</v>
      </c>
      <c r="AE1453">
        <v>155</v>
      </c>
      <c r="AH1453" t="s">
        <v>1159</v>
      </c>
      <c r="AI1453" t="s">
        <v>1158</v>
      </c>
      <c r="AK1453" t="s">
        <v>1157</v>
      </c>
      <c r="AL1453">
        <v>1</v>
      </c>
      <c r="AM1453" s="5">
        <f t="shared" si="186"/>
        <v>5.5555555555555552E-2</v>
      </c>
      <c r="AN1453" s="4">
        <f t="shared" si="183"/>
        <v>8.4143211746392349E-5</v>
      </c>
      <c r="AO1453" s="3"/>
      <c r="AP1453">
        <v>1</v>
      </c>
      <c r="AR1453" t="s">
        <v>1</v>
      </c>
      <c r="AT1453" s="2" t="s">
        <v>0</v>
      </c>
      <c r="AU1453" s="1" t="e">
        <f t="shared" si="187"/>
        <v>#VALUE!</v>
      </c>
      <c r="AV1453" s="1" t="e">
        <f t="shared" si="188"/>
        <v>#VALUE!</v>
      </c>
      <c r="AW1453" s="1" t="e">
        <f t="shared" si="189"/>
        <v>#VALUE!</v>
      </c>
    </row>
    <row r="1454" spans="1:49" x14ac:dyDescent="0.2">
      <c r="A1454">
        <v>1452</v>
      </c>
      <c r="B1454" t="s">
        <v>1156</v>
      </c>
      <c r="C1454" t="s">
        <v>1155</v>
      </c>
      <c r="F1454" t="s">
        <v>1154</v>
      </c>
      <c r="G1454" t="s">
        <v>17</v>
      </c>
      <c r="H1454" t="s">
        <v>16</v>
      </c>
      <c r="I1454" t="s">
        <v>1153</v>
      </c>
      <c r="J1454" t="s">
        <v>1152</v>
      </c>
      <c r="K1454" t="s">
        <v>1151</v>
      </c>
      <c r="L1454" t="s">
        <v>1150</v>
      </c>
      <c r="M1454" t="s">
        <v>1149</v>
      </c>
      <c r="N1454">
        <v>2</v>
      </c>
      <c r="O1454" t="s">
        <v>1148</v>
      </c>
      <c r="P1454" t="s">
        <v>1147</v>
      </c>
      <c r="Q1454" t="s">
        <v>1146</v>
      </c>
      <c r="R1454" s="7">
        <v>37987</v>
      </c>
      <c r="S1454" s="8">
        <f t="shared" si="184"/>
        <v>2004</v>
      </c>
      <c r="T1454" s="8">
        <v>2004</v>
      </c>
      <c r="U1454" s="8">
        <f t="shared" si="185"/>
        <v>18</v>
      </c>
      <c r="V1454" s="7">
        <v>2004</v>
      </c>
      <c r="W1454" t="s">
        <v>1145</v>
      </c>
      <c r="X1454" s="2">
        <v>0.52200000000000002</v>
      </c>
      <c r="Y1454" s="6">
        <f t="shared" si="182"/>
        <v>1.393449187154641E-2</v>
      </c>
      <c r="AA1454">
        <v>9927689</v>
      </c>
      <c r="AB1454">
        <v>27424</v>
      </c>
      <c r="AD1454" t="s">
        <v>6</v>
      </c>
      <c r="AE1454">
        <v>22</v>
      </c>
      <c r="AF1454">
        <v>11</v>
      </c>
      <c r="AH1454" t="s">
        <v>1144</v>
      </c>
      <c r="AI1454" t="s">
        <v>1143</v>
      </c>
      <c r="AJ1454" t="s">
        <v>1142</v>
      </c>
      <c r="AK1454" t="s">
        <v>1141</v>
      </c>
      <c r="AL1454">
        <v>20</v>
      </c>
      <c r="AM1454" s="5">
        <f t="shared" si="186"/>
        <v>1.1111111111111112</v>
      </c>
      <c r="AN1454" s="4">
        <f t="shared" si="183"/>
        <v>1.6828642349278472E-3</v>
      </c>
      <c r="AO1454" s="3"/>
      <c r="AP1454">
        <v>1</v>
      </c>
      <c r="AR1454" t="s">
        <v>1</v>
      </c>
      <c r="AT1454" s="2">
        <v>1.88</v>
      </c>
      <c r="AU1454" s="1">
        <f t="shared" si="187"/>
        <v>1.0259003580560841</v>
      </c>
      <c r="AV1454" s="1">
        <f t="shared" si="188"/>
        <v>0.7808678053237128</v>
      </c>
      <c r="AW1454" s="1">
        <f t="shared" si="189"/>
        <v>0.53583525259134168</v>
      </c>
    </row>
    <row r="1455" spans="1:49" x14ac:dyDescent="0.2">
      <c r="A1455">
        <v>1453</v>
      </c>
      <c r="B1455" t="s">
        <v>1140</v>
      </c>
      <c r="C1455" t="s">
        <v>1139</v>
      </c>
      <c r="F1455" t="s">
        <v>1138</v>
      </c>
      <c r="G1455" t="s">
        <v>17</v>
      </c>
      <c r="H1455" t="s">
        <v>16</v>
      </c>
      <c r="I1455" t="s">
        <v>1137</v>
      </c>
      <c r="J1455">
        <v>60010065</v>
      </c>
      <c r="K1455" t="s">
        <v>1136</v>
      </c>
      <c r="L1455" t="s">
        <v>1135</v>
      </c>
      <c r="M1455" t="s">
        <v>120</v>
      </c>
      <c r="N1455">
        <v>2</v>
      </c>
      <c r="O1455" t="s">
        <v>1134</v>
      </c>
      <c r="P1455" t="s">
        <v>1133</v>
      </c>
      <c r="Q1455" t="s">
        <v>1132</v>
      </c>
      <c r="R1455" s="7">
        <v>37987</v>
      </c>
      <c r="S1455" s="8">
        <f t="shared" si="184"/>
        <v>2004</v>
      </c>
      <c r="T1455" s="8">
        <v>2004</v>
      </c>
      <c r="U1455" s="8">
        <f t="shared" si="185"/>
        <v>18</v>
      </c>
      <c r="V1455" s="7" t="s">
        <v>1131</v>
      </c>
      <c r="W1455" t="s">
        <v>1130</v>
      </c>
      <c r="X1455" s="2">
        <v>0.371</v>
      </c>
      <c r="Y1455" s="6">
        <f t="shared" si="182"/>
        <v>9.9036331117695747E-3</v>
      </c>
      <c r="AA1455">
        <v>486604</v>
      </c>
      <c r="AB1455">
        <v>28580</v>
      </c>
      <c r="AD1455" t="s">
        <v>6</v>
      </c>
      <c r="AE1455">
        <v>39</v>
      </c>
      <c r="AF1455">
        <v>2</v>
      </c>
      <c r="AI1455" t="s">
        <v>1129</v>
      </c>
      <c r="AJ1455" t="s">
        <v>1128</v>
      </c>
      <c r="AK1455" t="s">
        <v>1127</v>
      </c>
      <c r="AL1455">
        <v>12</v>
      </c>
      <c r="AM1455" s="5">
        <f t="shared" si="186"/>
        <v>0.66666666666666663</v>
      </c>
      <c r="AN1455" s="4">
        <f t="shared" si="183"/>
        <v>1.0097185409567082E-3</v>
      </c>
      <c r="AO1455" s="3"/>
      <c r="AP1455">
        <v>1</v>
      </c>
      <c r="AR1455" t="s">
        <v>1</v>
      </c>
      <c r="AT1455" s="2">
        <v>1.431</v>
      </c>
      <c r="AU1455" s="1">
        <f t="shared" si="187"/>
        <v>0.72354587405257142</v>
      </c>
      <c r="AV1455" s="1">
        <f t="shared" si="188"/>
        <v>0.5456675826363141</v>
      </c>
      <c r="AW1455" s="1">
        <f t="shared" si="189"/>
        <v>0.36778929122005682</v>
      </c>
    </row>
    <row r="1456" spans="1:49" x14ac:dyDescent="0.2">
      <c r="A1456">
        <v>1454</v>
      </c>
      <c r="B1456" t="s">
        <v>1126</v>
      </c>
      <c r="C1456" t="s">
        <v>1125</v>
      </c>
      <c r="F1456" t="s">
        <v>1124</v>
      </c>
      <c r="G1456" t="s">
        <v>17</v>
      </c>
      <c r="H1456" t="s">
        <v>16</v>
      </c>
      <c r="I1456" t="s">
        <v>1123</v>
      </c>
      <c r="J1456" t="s">
        <v>1122</v>
      </c>
      <c r="K1456" t="s">
        <v>1121</v>
      </c>
      <c r="L1456" t="s">
        <v>1120</v>
      </c>
      <c r="M1456" t="s">
        <v>64</v>
      </c>
      <c r="N1456">
        <v>2</v>
      </c>
      <c r="O1456" t="s">
        <v>1119</v>
      </c>
      <c r="P1456" t="s">
        <v>1118</v>
      </c>
      <c r="Q1456" t="s">
        <v>1117</v>
      </c>
      <c r="R1456" s="7">
        <v>37987</v>
      </c>
      <c r="S1456" s="8">
        <f t="shared" si="184"/>
        <v>2004</v>
      </c>
      <c r="T1456" s="8">
        <v>2004</v>
      </c>
      <c r="U1456" s="8">
        <f t="shared" si="185"/>
        <v>18</v>
      </c>
      <c r="V1456" s="7">
        <v>38322</v>
      </c>
      <c r="W1456" t="s">
        <v>1103</v>
      </c>
      <c r="X1456" s="2">
        <v>0.82799999999999996</v>
      </c>
      <c r="Y1456" s="6">
        <f t="shared" si="182"/>
        <v>2.2102987106590855E-2</v>
      </c>
      <c r="AA1456">
        <v>11452</v>
      </c>
      <c r="AB1456">
        <v>29964</v>
      </c>
      <c r="AD1456" t="s">
        <v>6</v>
      </c>
      <c r="AE1456">
        <v>42</v>
      </c>
      <c r="AF1456">
        <v>12</v>
      </c>
      <c r="AH1456" t="s">
        <v>1116</v>
      </c>
      <c r="AI1456" t="s">
        <v>1115</v>
      </c>
      <c r="AK1456" t="s">
        <v>1114</v>
      </c>
      <c r="AL1456">
        <v>6</v>
      </c>
      <c r="AM1456" s="5">
        <f t="shared" si="186"/>
        <v>0.33333333333333331</v>
      </c>
      <c r="AN1456" s="4">
        <f t="shared" si="183"/>
        <v>5.048592704783541E-4</v>
      </c>
      <c r="AO1456" s="3"/>
      <c r="AP1456">
        <v>0</v>
      </c>
      <c r="AR1456" t="s">
        <v>1</v>
      </c>
      <c r="AT1456" s="2">
        <v>2.1269999999999998</v>
      </c>
      <c r="AU1456" s="1">
        <f t="shared" si="187"/>
        <v>1.5623548755757104</v>
      </c>
      <c r="AV1456" s="1">
        <f t="shared" si="188"/>
        <v>1.1303923188534606</v>
      </c>
      <c r="AW1456" s="1">
        <f t="shared" si="189"/>
        <v>0.69842976213121033</v>
      </c>
    </row>
    <row r="1457" spans="1:49" x14ac:dyDescent="0.2">
      <c r="A1457">
        <v>1455</v>
      </c>
      <c r="B1457" t="s">
        <v>1113</v>
      </c>
      <c r="C1457" t="s">
        <v>1112</v>
      </c>
      <c r="F1457" t="s">
        <v>1111</v>
      </c>
      <c r="G1457" t="s">
        <v>17</v>
      </c>
      <c r="H1457" t="s">
        <v>16</v>
      </c>
      <c r="I1457" t="s">
        <v>1110</v>
      </c>
      <c r="J1457" t="s">
        <v>1109</v>
      </c>
      <c r="K1457" t="s">
        <v>1108</v>
      </c>
      <c r="L1457" t="s">
        <v>1107</v>
      </c>
      <c r="M1457" t="s">
        <v>64</v>
      </c>
      <c r="N1457">
        <v>3</v>
      </c>
      <c r="O1457" t="s">
        <v>1106</v>
      </c>
      <c r="P1457" t="s">
        <v>1105</v>
      </c>
      <c r="Q1457" t="s">
        <v>1104</v>
      </c>
      <c r="R1457" s="7">
        <v>37987</v>
      </c>
      <c r="S1457" s="8">
        <f t="shared" si="184"/>
        <v>2004</v>
      </c>
      <c r="T1457" s="8">
        <v>2004</v>
      </c>
      <c r="U1457" s="8">
        <f t="shared" si="185"/>
        <v>18</v>
      </c>
      <c r="V1457" s="7">
        <v>38322</v>
      </c>
      <c r="W1457" t="s">
        <v>1103</v>
      </c>
      <c r="X1457" s="2">
        <v>0.82799999999999996</v>
      </c>
      <c r="Y1457" s="6">
        <f t="shared" si="182"/>
        <v>2.2102987106590855E-2</v>
      </c>
      <c r="AA1457">
        <v>11452</v>
      </c>
      <c r="AB1457">
        <v>29964</v>
      </c>
      <c r="AD1457" t="s">
        <v>6</v>
      </c>
      <c r="AE1457">
        <v>42</v>
      </c>
      <c r="AF1457">
        <v>12</v>
      </c>
      <c r="AH1457" t="s">
        <v>1102</v>
      </c>
      <c r="AI1457" t="s">
        <v>1101</v>
      </c>
      <c r="AK1457" t="s">
        <v>1100</v>
      </c>
      <c r="AL1457">
        <v>9</v>
      </c>
      <c r="AM1457" s="5">
        <f t="shared" si="186"/>
        <v>0.5</v>
      </c>
      <c r="AN1457" s="4">
        <f t="shared" si="183"/>
        <v>7.572889057175312E-4</v>
      </c>
      <c r="AO1457" s="3"/>
      <c r="AP1457">
        <v>0</v>
      </c>
      <c r="AR1457" t="s">
        <v>1</v>
      </c>
      <c r="AT1457" s="2">
        <v>2.1269999999999998</v>
      </c>
      <c r="AU1457" s="1">
        <f t="shared" si="187"/>
        <v>1.5699277646328855</v>
      </c>
      <c r="AV1457" s="1">
        <f t="shared" si="188"/>
        <v>1.1430138006154194</v>
      </c>
      <c r="AW1457" s="1">
        <f t="shared" si="189"/>
        <v>0.71609983659795284</v>
      </c>
    </row>
    <row r="1458" spans="1:49" x14ac:dyDescent="0.2">
      <c r="A1458">
        <v>1456</v>
      </c>
      <c r="B1458" t="s">
        <v>1099</v>
      </c>
      <c r="C1458" t="s">
        <v>1098</v>
      </c>
      <c r="E1458">
        <v>15000628</v>
      </c>
      <c r="F1458" t="s">
        <v>1097</v>
      </c>
      <c r="G1458" t="s">
        <v>17</v>
      </c>
      <c r="H1458" t="s">
        <v>16</v>
      </c>
      <c r="I1458" t="s">
        <v>1096</v>
      </c>
      <c r="J1458" t="s">
        <v>1095</v>
      </c>
      <c r="K1458" t="s">
        <v>1094</v>
      </c>
      <c r="L1458" t="s">
        <v>1093</v>
      </c>
      <c r="M1458" t="s">
        <v>1092</v>
      </c>
      <c r="N1458">
        <v>16</v>
      </c>
      <c r="O1458" t="s">
        <v>1091</v>
      </c>
      <c r="P1458" t="s">
        <v>1090</v>
      </c>
      <c r="Q1458" t="s">
        <v>1089</v>
      </c>
      <c r="R1458" s="7">
        <v>37987</v>
      </c>
      <c r="S1458" s="8">
        <f t="shared" si="184"/>
        <v>2004</v>
      </c>
      <c r="T1458" s="8">
        <v>2004</v>
      </c>
      <c r="U1458" s="8">
        <f t="shared" si="185"/>
        <v>18</v>
      </c>
      <c r="V1458" s="7">
        <v>38018</v>
      </c>
      <c r="W1458" t="s">
        <v>1088</v>
      </c>
      <c r="X1458" s="2">
        <v>1.4730000000000001</v>
      </c>
      <c r="Y1458" s="6">
        <f t="shared" si="182"/>
        <v>3.9320893729478661E-2</v>
      </c>
      <c r="AA1458">
        <v>942405</v>
      </c>
      <c r="AB1458">
        <v>17871</v>
      </c>
      <c r="AD1458" t="s">
        <v>6</v>
      </c>
      <c r="AE1458">
        <v>31</v>
      </c>
      <c r="AF1458">
        <v>2</v>
      </c>
      <c r="AH1458" t="s">
        <v>1087</v>
      </c>
      <c r="AI1458" t="s">
        <v>1086</v>
      </c>
      <c r="AJ1458" t="s">
        <v>1085</v>
      </c>
      <c r="AK1458" t="s">
        <v>1084</v>
      </c>
      <c r="AL1458">
        <v>62</v>
      </c>
      <c r="AM1458" s="5">
        <f t="shared" si="186"/>
        <v>3.4444444444444446</v>
      </c>
      <c r="AN1458" s="4">
        <f t="shared" si="183"/>
        <v>5.2168791282763268E-3</v>
      </c>
      <c r="AO1458" s="3"/>
      <c r="AP1458">
        <v>0</v>
      </c>
      <c r="AR1458" t="s">
        <v>1</v>
      </c>
      <c r="AT1458" s="2">
        <v>4.0709999999999997</v>
      </c>
      <c r="AU1458" s="1">
        <f t="shared" si="187"/>
        <v>2.9089689349117958</v>
      </c>
      <c r="AV1458" s="1">
        <f t="shared" si="188"/>
        <v>2.2268886428877495</v>
      </c>
      <c r="AW1458" s="1">
        <f t="shared" si="189"/>
        <v>1.5448083508637027</v>
      </c>
    </row>
    <row r="1459" spans="1:49" x14ac:dyDescent="0.2">
      <c r="A1459">
        <v>1457</v>
      </c>
      <c r="B1459" t="s">
        <v>1083</v>
      </c>
      <c r="C1459" t="s">
        <v>1082</v>
      </c>
      <c r="D1459" t="s">
        <v>1081</v>
      </c>
      <c r="F1459" t="s">
        <v>1080</v>
      </c>
      <c r="G1459" t="s">
        <v>17</v>
      </c>
      <c r="H1459" t="s">
        <v>16</v>
      </c>
      <c r="I1459" t="s">
        <v>1079</v>
      </c>
      <c r="J1459" t="s">
        <v>1078</v>
      </c>
      <c r="K1459" t="s">
        <v>1077</v>
      </c>
      <c r="L1459" t="s">
        <v>1076</v>
      </c>
      <c r="M1459" t="s">
        <v>1075</v>
      </c>
      <c r="N1459">
        <v>62</v>
      </c>
      <c r="O1459" t="s">
        <v>1074</v>
      </c>
      <c r="P1459" t="s">
        <v>1073</v>
      </c>
      <c r="Q1459" t="s">
        <v>1072</v>
      </c>
      <c r="R1459" s="7">
        <v>37987</v>
      </c>
      <c r="S1459" s="8">
        <f t="shared" si="184"/>
        <v>2004</v>
      </c>
      <c r="T1459" s="8">
        <v>2004</v>
      </c>
      <c r="U1459" s="8">
        <f t="shared" si="185"/>
        <v>18</v>
      </c>
      <c r="V1459" s="7">
        <v>38292</v>
      </c>
      <c r="W1459" t="s">
        <v>1071</v>
      </c>
      <c r="X1459" s="2" t="s">
        <v>0</v>
      </c>
      <c r="Y1459" s="6" t="e">
        <f t="shared" si="182"/>
        <v>#VALUE!</v>
      </c>
      <c r="AA1459">
        <v>9205632</v>
      </c>
      <c r="AB1459">
        <v>29087</v>
      </c>
      <c r="AD1459" t="s">
        <v>6</v>
      </c>
      <c r="AE1459">
        <v>136</v>
      </c>
      <c r="AF1459" t="s">
        <v>1070</v>
      </c>
      <c r="AH1459" t="s">
        <v>1069</v>
      </c>
      <c r="AI1459" t="s">
        <v>1068</v>
      </c>
      <c r="AK1459" t="s">
        <v>1067</v>
      </c>
      <c r="AL1459">
        <v>9</v>
      </c>
      <c r="AM1459" s="5">
        <f t="shared" si="186"/>
        <v>0.5</v>
      </c>
      <c r="AN1459" s="4">
        <f t="shared" si="183"/>
        <v>7.572889057175312E-4</v>
      </c>
      <c r="AO1459" s="3"/>
      <c r="AP1459">
        <v>0</v>
      </c>
      <c r="AR1459" t="s">
        <v>1</v>
      </c>
      <c r="AT1459" s="2" t="s">
        <v>0</v>
      </c>
      <c r="AU1459" s="1" t="e">
        <f t="shared" si="187"/>
        <v>#VALUE!</v>
      </c>
      <c r="AV1459" s="1" t="e">
        <f t="shared" si="188"/>
        <v>#VALUE!</v>
      </c>
      <c r="AW1459" s="1" t="e">
        <f t="shared" si="189"/>
        <v>#VALUE!</v>
      </c>
    </row>
    <row r="1460" spans="1:49" x14ac:dyDescent="0.2">
      <c r="A1460">
        <v>1458</v>
      </c>
      <c r="B1460" t="s">
        <v>1066</v>
      </c>
      <c r="F1460" t="s">
        <v>1065</v>
      </c>
      <c r="G1460" t="s">
        <v>17</v>
      </c>
      <c r="H1460" t="s">
        <v>16</v>
      </c>
      <c r="I1460" t="s">
        <v>1064</v>
      </c>
      <c r="J1460">
        <v>60032325</v>
      </c>
      <c r="K1460" t="s">
        <v>980</v>
      </c>
      <c r="L1460" t="s">
        <v>979</v>
      </c>
      <c r="M1460" t="s">
        <v>565</v>
      </c>
      <c r="N1460">
        <v>5</v>
      </c>
      <c r="O1460" t="s">
        <v>1063</v>
      </c>
      <c r="P1460" t="s">
        <v>1062</v>
      </c>
      <c r="Q1460" t="s">
        <v>1061</v>
      </c>
      <c r="R1460" s="7">
        <v>37987</v>
      </c>
      <c r="S1460" s="8">
        <f t="shared" si="184"/>
        <v>2004</v>
      </c>
      <c r="T1460" s="8">
        <v>2004</v>
      </c>
      <c r="U1460" s="8">
        <f t="shared" si="185"/>
        <v>18</v>
      </c>
      <c r="V1460" s="7">
        <v>38292</v>
      </c>
      <c r="W1460" t="s">
        <v>653</v>
      </c>
      <c r="X1460" s="2">
        <v>0.182</v>
      </c>
      <c r="Y1460" s="6">
        <f t="shared" si="182"/>
        <v>4.8583860548303574E-3</v>
      </c>
      <c r="AA1460">
        <v>9168524</v>
      </c>
      <c r="AB1460">
        <v>26075</v>
      </c>
      <c r="AD1460" t="s">
        <v>6</v>
      </c>
      <c r="AE1460" t="s">
        <v>652</v>
      </c>
      <c r="AF1460">
        <v>11</v>
      </c>
      <c r="AH1460" t="s">
        <v>1060</v>
      </c>
      <c r="AI1460" t="s">
        <v>1059</v>
      </c>
      <c r="AJ1460" t="s">
        <v>1058</v>
      </c>
      <c r="AK1460" t="s">
        <v>1057</v>
      </c>
      <c r="AL1460">
        <v>8</v>
      </c>
      <c r="AM1460" s="5">
        <f t="shared" si="186"/>
        <v>0.44444444444444442</v>
      </c>
      <c r="AN1460" s="4">
        <f t="shared" si="183"/>
        <v>6.7314569397113879E-4</v>
      </c>
      <c r="AO1460" s="3"/>
      <c r="AP1460">
        <v>0</v>
      </c>
      <c r="AR1460" t="s">
        <v>1</v>
      </c>
      <c r="AT1460" s="2">
        <v>0.35199999999999998</v>
      </c>
      <c r="AU1460" s="1">
        <f t="shared" si="187"/>
        <v>0.36028139465725917</v>
      </c>
      <c r="AV1460" s="1">
        <f t="shared" si="188"/>
        <v>0.27657658744007479</v>
      </c>
      <c r="AW1460" s="1">
        <f t="shared" si="189"/>
        <v>0.19287178022289042</v>
      </c>
    </row>
    <row r="1461" spans="1:49" x14ac:dyDescent="0.2">
      <c r="A1461">
        <v>1459</v>
      </c>
      <c r="B1461" t="s">
        <v>1056</v>
      </c>
      <c r="F1461" t="s">
        <v>1055</v>
      </c>
      <c r="G1461" t="s">
        <v>17</v>
      </c>
      <c r="H1461" t="s">
        <v>16</v>
      </c>
      <c r="I1461" t="s">
        <v>1054</v>
      </c>
      <c r="J1461">
        <v>60001187</v>
      </c>
      <c r="K1461" t="s">
        <v>1053</v>
      </c>
      <c r="L1461" t="s">
        <v>1052</v>
      </c>
      <c r="M1461" t="s">
        <v>362</v>
      </c>
      <c r="N1461">
        <v>2</v>
      </c>
      <c r="O1461" t="s">
        <v>1051</v>
      </c>
      <c r="P1461" t="s">
        <v>1050</v>
      </c>
      <c r="Q1461" t="s">
        <v>1049</v>
      </c>
      <c r="R1461" s="7">
        <v>37987</v>
      </c>
      <c r="S1461" s="8">
        <f t="shared" si="184"/>
        <v>2004</v>
      </c>
      <c r="T1461" s="8">
        <v>2004</v>
      </c>
      <c r="U1461" s="8">
        <f t="shared" si="185"/>
        <v>18</v>
      </c>
      <c r="V1461" s="7">
        <v>38292</v>
      </c>
      <c r="W1461" t="s">
        <v>608</v>
      </c>
      <c r="X1461" s="2">
        <v>0.21099999999999999</v>
      </c>
      <c r="Y1461" s="6">
        <f t="shared" si="182"/>
        <v>5.6325244921384904E-3</v>
      </c>
      <c r="AA1461">
        <v>9168516</v>
      </c>
      <c r="AB1461">
        <v>18936</v>
      </c>
      <c r="AD1461" t="s">
        <v>6</v>
      </c>
      <c r="AE1461" t="s">
        <v>607</v>
      </c>
      <c r="AF1461">
        <v>11</v>
      </c>
      <c r="AH1461" t="s">
        <v>1048</v>
      </c>
      <c r="AI1461" t="s">
        <v>1047</v>
      </c>
      <c r="AJ1461" t="s">
        <v>1046</v>
      </c>
      <c r="AK1461" t="s">
        <v>1045</v>
      </c>
      <c r="AL1461">
        <v>0</v>
      </c>
      <c r="AM1461" s="5">
        <f t="shared" si="186"/>
        <v>0</v>
      </c>
      <c r="AN1461" s="4">
        <f t="shared" si="183"/>
        <v>0</v>
      </c>
      <c r="AO1461" s="3"/>
      <c r="AP1461">
        <v>0</v>
      </c>
      <c r="AR1461" t="s">
        <v>1</v>
      </c>
      <c r="AT1461" s="2">
        <v>0.52500000000000002</v>
      </c>
      <c r="AU1461" s="1">
        <f t="shared" si="187"/>
        <v>0.39427671444969431</v>
      </c>
      <c r="AV1461" s="1">
        <f t="shared" si="188"/>
        <v>0.28162622460692455</v>
      </c>
      <c r="AW1461" s="1">
        <f t="shared" si="189"/>
        <v>0.1689757347641547</v>
      </c>
    </row>
    <row r="1462" spans="1:49" x14ac:dyDescent="0.2">
      <c r="A1462">
        <v>1460</v>
      </c>
      <c r="B1462" t="s">
        <v>1044</v>
      </c>
      <c r="F1462" t="s">
        <v>1043</v>
      </c>
      <c r="G1462" t="s">
        <v>17</v>
      </c>
      <c r="H1462" t="s">
        <v>16</v>
      </c>
      <c r="I1462" t="s">
        <v>1042</v>
      </c>
      <c r="J1462">
        <v>60024872</v>
      </c>
      <c r="K1462" t="s">
        <v>1041</v>
      </c>
      <c r="L1462" t="s">
        <v>931</v>
      </c>
      <c r="M1462" t="s">
        <v>362</v>
      </c>
      <c r="N1462">
        <v>3</v>
      </c>
      <c r="O1462" t="s">
        <v>1040</v>
      </c>
      <c r="P1462" t="s">
        <v>1039</v>
      </c>
      <c r="Q1462" t="s">
        <v>1038</v>
      </c>
      <c r="R1462" s="7">
        <v>37987</v>
      </c>
      <c r="S1462" s="8">
        <f t="shared" si="184"/>
        <v>2004</v>
      </c>
      <c r="T1462" s="8">
        <v>2004</v>
      </c>
      <c r="U1462" s="8">
        <f t="shared" si="185"/>
        <v>18</v>
      </c>
      <c r="V1462" s="7">
        <v>38292</v>
      </c>
      <c r="W1462" t="s">
        <v>608</v>
      </c>
      <c r="X1462" s="2">
        <v>0.21099999999999999</v>
      </c>
      <c r="Y1462" s="6">
        <f t="shared" si="182"/>
        <v>5.6325244921384904E-3</v>
      </c>
      <c r="AA1462">
        <v>9168516</v>
      </c>
      <c r="AB1462">
        <v>18936</v>
      </c>
      <c r="AD1462" t="s">
        <v>6</v>
      </c>
      <c r="AE1462" t="s">
        <v>607</v>
      </c>
      <c r="AF1462">
        <v>11</v>
      </c>
      <c r="AH1462" t="s">
        <v>1037</v>
      </c>
      <c r="AI1462" t="s">
        <v>1036</v>
      </c>
      <c r="AJ1462" t="s">
        <v>1035</v>
      </c>
      <c r="AK1462" t="s">
        <v>1034</v>
      </c>
      <c r="AL1462">
        <v>1</v>
      </c>
      <c r="AM1462" s="5">
        <f t="shared" si="186"/>
        <v>5.5555555555555552E-2</v>
      </c>
      <c r="AN1462" s="4">
        <f t="shared" si="183"/>
        <v>8.4143211746392349E-5</v>
      </c>
      <c r="AO1462" s="3"/>
      <c r="AP1462">
        <v>0</v>
      </c>
      <c r="AR1462" t="s">
        <v>1</v>
      </c>
      <c r="AT1462" s="2">
        <v>0.52500000000000002</v>
      </c>
      <c r="AU1462" s="1">
        <f t="shared" si="187"/>
        <v>0.39680101080208607</v>
      </c>
      <c r="AV1462" s="1">
        <f t="shared" si="188"/>
        <v>0.28583338519424412</v>
      </c>
      <c r="AW1462" s="1">
        <f t="shared" si="189"/>
        <v>0.17486575958640219</v>
      </c>
    </row>
    <row r="1463" spans="1:49" x14ac:dyDescent="0.2">
      <c r="A1463">
        <v>1461</v>
      </c>
      <c r="B1463" t="s">
        <v>1033</v>
      </c>
      <c r="C1463" t="s">
        <v>1032</v>
      </c>
      <c r="F1463" t="s">
        <v>1031</v>
      </c>
      <c r="G1463" t="s">
        <v>17</v>
      </c>
      <c r="H1463" t="s">
        <v>16</v>
      </c>
      <c r="I1463" t="s">
        <v>1030</v>
      </c>
      <c r="J1463" t="s">
        <v>1029</v>
      </c>
      <c r="K1463" t="s">
        <v>1028</v>
      </c>
      <c r="L1463" t="s">
        <v>1027</v>
      </c>
      <c r="M1463" t="s">
        <v>1026</v>
      </c>
      <c r="N1463">
        <v>12</v>
      </c>
      <c r="O1463" t="s">
        <v>1025</v>
      </c>
      <c r="P1463" t="s">
        <v>1024</v>
      </c>
      <c r="Q1463" t="s">
        <v>1023</v>
      </c>
      <c r="R1463" s="7">
        <v>37987</v>
      </c>
      <c r="S1463" s="8">
        <f t="shared" si="184"/>
        <v>2004</v>
      </c>
      <c r="T1463" s="8">
        <v>2004</v>
      </c>
      <c r="U1463" s="8">
        <f t="shared" si="185"/>
        <v>18</v>
      </c>
      <c r="V1463" s="7">
        <v>2004</v>
      </c>
      <c r="W1463" t="s">
        <v>1022</v>
      </c>
      <c r="X1463" s="2" t="s">
        <v>0</v>
      </c>
      <c r="Y1463" s="6" t="e">
        <f t="shared" si="182"/>
        <v>#VALUE!</v>
      </c>
      <c r="AA1463">
        <v>46264</v>
      </c>
      <c r="AB1463">
        <v>27778</v>
      </c>
      <c r="AD1463" t="s">
        <v>6</v>
      </c>
      <c r="AE1463">
        <v>56</v>
      </c>
      <c r="AF1463">
        <v>6</v>
      </c>
      <c r="AH1463" t="s">
        <v>1021</v>
      </c>
      <c r="AI1463" t="s">
        <v>1020</v>
      </c>
      <c r="AJ1463" t="s">
        <v>1019</v>
      </c>
      <c r="AK1463" t="s">
        <v>1018</v>
      </c>
      <c r="AL1463">
        <v>9</v>
      </c>
      <c r="AM1463" s="5">
        <f t="shared" si="186"/>
        <v>0.5</v>
      </c>
      <c r="AN1463" s="4">
        <f t="shared" si="183"/>
        <v>7.572889057175312E-4</v>
      </c>
      <c r="AO1463" s="3"/>
      <c r="AP1463">
        <v>1</v>
      </c>
      <c r="AR1463" t="s">
        <v>1</v>
      </c>
      <c r="AT1463" s="2" t="s">
        <v>0</v>
      </c>
      <c r="AU1463" s="1" t="e">
        <f t="shared" si="187"/>
        <v>#VALUE!</v>
      </c>
      <c r="AV1463" s="1" t="e">
        <f t="shared" si="188"/>
        <v>#VALUE!</v>
      </c>
      <c r="AW1463" s="1" t="e">
        <f t="shared" si="189"/>
        <v>#VALUE!</v>
      </c>
    </row>
    <row r="1464" spans="1:49" x14ac:dyDescent="0.2">
      <c r="A1464">
        <v>1462</v>
      </c>
      <c r="B1464" t="s">
        <v>1017</v>
      </c>
      <c r="F1464" t="s">
        <v>1016</v>
      </c>
      <c r="G1464" t="s">
        <v>17</v>
      </c>
      <c r="H1464" t="s">
        <v>16</v>
      </c>
      <c r="I1464" t="s">
        <v>1015</v>
      </c>
      <c r="J1464">
        <v>60103383</v>
      </c>
      <c r="K1464" t="s">
        <v>1014</v>
      </c>
      <c r="L1464" t="s">
        <v>1013</v>
      </c>
      <c r="M1464" t="s">
        <v>565</v>
      </c>
      <c r="N1464">
        <v>4</v>
      </c>
      <c r="O1464" t="s">
        <v>1012</v>
      </c>
      <c r="P1464" t="s">
        <v>1011</v>
      </c>
      <c r="Q1464" t="s">
        <v>1010</v>
      </c>
      <c r="R1464" s="7">
        <v>37987</v>
      </c>
      <c r="S1464" s="8">
        <f t="shared" si="184"/>
        <v>2004</v>
      </c>
      <c r="T1464" s="8">
        <v>2004</v>
      </c>
      <c r="U1464" s="8">
        <f t="shared" si="185"/>
        <v>18</v>
      </c>
      <c r="V1464" s="7">
        <v>38292</v>
      </c>
      <c r="W1464" t="s">
        <v>653</v>
      </c>
      <c r="X1464" s="2">
        <v>0.182</v>
      </c>
      <c r="Y1464" s="6">
        <f t="shared" si="182"/>
        <v>4.8583860548303574E-3</v>
      </c>
      <c r="AA1464">
        <v>9168524</v>
      </c>
      <c r="AB1464">
        <v>26075</v>
      </c>
      <c r="AD1464" t="s">
        <v>6</v>
      </c>
      <c r="AE1464" t="s">
        <v>652</v>
      </c>
      <c r="AF1464">
        <v>11</v>
      </c>
      <c r="AH1464" t="s">
        <v>1009</v>
      </c>
      <c r="AI1464" t="s">
        <v>1008</v>
      </c>
      <c r="AJ1464" t="s">
        <v>1007</v>
      </c>
      <c r="AK1464" t="s">
        <v>1006</v>
      </c>
      <c r="AL1464">
        <v>4</v>
      </c>
      <c r="AM1464" s="5">
        <f t="shared" si="186"/>
        <v>0.22222222222222221</v>
      </c>
      <c r="AN1464" s="4">
        <f t="shared" si="183"/>
        <v>3.365728469855694E-4</v>
      </c>
      <c r="AO1464" s="3"/>
      <c r="AP1464">
        <v>0</v>
      </c>
      <c r="AR1464" t="s">
        <v>1</v>
      </c>
      <c r="AT1464" s="2">
        <v>0.35199999999999998</v>
      </c>
      <c r="AU1464" s="1">
        <f t="shared" si="187"/>
        <v>0.35018420924769211</v>
      </c>
      <c r="AV1464" s="1">
        <f t="shared" si="188"/>
        <v>0.25974794509079635</v>
      </c>
      <c r="AW1464" s="1">
        <f t="shared" si="189"/>
        <v>0.16931168093390059</v>
      </c>
    </row>
    <row r="1465" spans="1:49" x14ac:dyDescent="0.2">
      <c r="A1465">
        <v>1463</v>
      </c>
      <c r="B1465" t="s">
        <v>1005</v>
      </c>
      <c r="F1465" t="s">
        <v>1004</v>
      </c>
      <c r="G1465" t="s">
        <v>17</v>
      </c>
      <c r="H1465" t="s">
        <v>16</v>
      </c>
      <c r="I1465" t="s">
        <v>1003</v>
      </c>
      <c r="J1465">
        <v>60004879</v>
      </c>
      <c r="K1465" t="s">
        <v>1002</v>
      </c>
      <c r="L1465" t="s">
        <v>1001</v>
      </c>
      <c r="M1465" t="s">
        <v>136</v>
      </c>
      <c r="N1465">
        <v>3</v>
      </c>
      <c r="O1465" t="s">
        <v>1000</v>
      </c>
      <c r="P1465" t="s">
        <v>999</v>
      </c>
      <c r="Q1465" t="s">
        <v>998</v>
      </c>
      <c r="R1465" s="7">
        <v>37987</v>
      </c>
      <c r="S1465" s="8">
        <f t="shared" si="184"/>
        <v>2004</v>
      </c>
      <c r="T1465" s="8">
        <v>2004</v>
      </c>
      <c r="U1465" s="8">
        <f t="shared" si="185"/>
        <v>18</v>
      </c>
      <c r="V1465" s="7">
        <v>38292</v>
      </c>
      <c r="W1465" t="s">
        <v>608</v>
      </c>
      <c r="X1465" s="2">
        <v>0.21099999999999999</v>
      </c>
      <c r="Y1465" s="6">
        <f t="shared" si="182"/>
        <v>5.6325244921384904E-3</v>
      </c>
      <c r="AA1465">
        <v>9168516</v>
      </c>
      <c r="AB1465">
        <v>18936</v>
      </c>
      <c r="AD1465" t="s">
        <v>6</v>
      </c>
      <c r="AE1465" t="s">
        <v>607</v>
      </c>
      <c r="AF1465">
        <v>11</v>
      </c>
      <c r="AH1465" t="s">
        <v>997</v>
      </c>
      <c r="AI1465" t="s">
        <v>996</v>
      </c>
      <c r="AJ1465" t="s">
        <v>995</v>
      </c>
      <c r="AK1465" t="s">
        <v>994</v>
      </c>
      <c r="AL1465">
        <v>1</v>
      </c>
      <c r="AM1465" s="5">
        <f t="shared" si="186"/>
        <v>5.5555555555555552E-2</v>
      </c>
      <c r="AN1465" s="4">
        <f t="shared" si="183"/>
        <v>8.4143211746392349E-5</v>
      </c>
      <c r="AO1465" s="3"/>
      <c r="AP1465">
        <v>0</v>
      </c>
      <c r="AR1465" t="s">
        <v>1</v>
      </c>
      <c r="AT1465" s="2">
        <v>0.52500000000000002</v>
      </c>
      <c r="AU1465" s="1">
        <f t="shared" si="187"/>
        <v>0.39680101080208607</v>
      </c>
      <c r="AV1465" s="1">
        <f t="shared" si="188"/>
        <v>0.28583338519424412</v>
      </c>
      <c r="AW1465" s="1">
        <f t="shared" si="189"/>
        <v>0.17486575958640219</v>
      </c>
    </row>
    <row r="1466" spans="1:49" x14ac:dyDescent="0.2">
      <c r="A1466">
        <v>1464</v>
      </c>
      <c r="B1466" t="s">
        <v>993</v>
      </c>
      <c r="F1466" t="s">
        <v>992</v>
      </c>
      <c r="G1466" t="s">
        <v>17</v>
      </c>
      <c r="H1466" t="s">
        <v>16</v>
      </c>
      <c r="I1466" t="s">
        <v>991</v>
      </c>
      <c r="J1466">
        <v>60013983</v>
      </c>
      <c r="K1466" t="s">
        <v>526</v>
      </c>
      <c r="L1466" t="s">
        <v>908</v>
      </c>
      <c r="M1466" t="s">
        <v>907</v>
      </c>
      <c r="N1466">
        <v>4</v>
      </c>
      <c r="O1466" t="s">
        <v>990</v>
      </c>
      <c r="P1466" t="s">
        <v>989</v>
      </c>
      <c r="Q1466" t="s">
        <v>988</v>
      </c>
      <c r="R1466" s="7">
        <v>37987</v>
      </c>
      <c r="S1466" s="8">
        <f t="shared" si="184"/>
        <v>2004</v>
      </c>
      <c r="T1466" s="8">
        <v>2004</v>
      </c>
      <c r="U1466" s="8">
        <f t="shared" si="185"/>
        <v>18</v>
      </c>
      <c r="V1466" s="7">
        <v>38292</v>
      </c>
      <c r="W1466" t="s">
        <v>608</v>
      </c>
      <c r="X1466" s="2">
        <v>0.21099999999999999</v>
      </c>
      <c r="Y1466" s="6">
        <f t="shared" si="182"/>
        <v>5.6325244921384904E-3</v>
      </c>
      <c r="AA1466">
        <v>9168516</v>
      </c>
      <c r="AB1466">
        <v>18936</v>
      </c>
      <c r="AD1466" t="s">
        <v>6</v>
      </c>
      <c r="AE1466" t="s">
        <v>607</v>
      </c>
      <c r="AF1466">
        <v>11</v>
      </c>
      <c r="AH1466" t="s">
        <v>987</v>
      </c>
      <c r="AI1466" t="s">
        <v>986</v>
      </c>
      <c r="AJ1466" t="s">
        <v>985</v>
      </c>
      <c r="AK1466" t="s">
        <v>984</v>
      </c>
      <c r="AL1466">
        <v>2</v>
      </c>
      <c r="AM1466" s="5">
        <f t="shared" si="186"/>
        <v>0.1111111111111111</v>
      </c>
      <c r="AN1466" s="4">
        <f t="shared" si="183"/>
        <v>1.682864234927847E-4</v>
      </c>
      <c r="AO1466" s="3"/>
      <c r="AP1466">
        <v>0</v>
      </c>
      <c r="AR1466" t="s">
        <v>1</v>
      </c>
      <c r="AT1466" s="2">
        <v>0.52500000000000002</v>
      </c>
      <c r="AU1466" s="1">
        <f t="shared" si="187"/>
        <v>0.39932530715447784</v>
      </c>
      <c r="AV1466" s="1">
        <f t="shared" si="188"/>
        <v>0.29004054578156374</v>
      </c>
      <c r="AW1466" s="1">
        <f t="shared" si="189"/>
        <v>0.18075578440864964</v>
      </c>
    </row>
    <row r="1467" spans="1:49" x14ac:dyDescent="0.2">
      <c r="A1467">
        <v>1465</v>
      </c>
      <c r="B1467" t="s">
        <v>983</v>
      </c>
      <c r="F1467" t="s">
        <v>982</v>
      </c>
      <c r="G1467" t="s">
        <v>17</v>
      </c>
      <c r="H1467" t="s">
        <v>16</v>
      </c>
      <c r="I1467" t="s">
        <v>981</v>
      </c>
      <c r="J1467">
        <v>60032325</v>
      </c>
      <c r="K1467" t="s">
        <v>980</v>
      </c>
      <c r="L1467" t="s">
        <v>979</v>
      </c>
      <c r="M1467" t="s">
        <v>565</v>
      </c>
      <c r="N1467">
        <v>4</v>
      </c>
      <c r="O1467" t="s">
        <v>978</v>
      </c>
      <c r="P1467" t="s">
        <v>977</v>
      </c>
      <c r="Q1467" t="s">
        <v>976</v>
      </c>
      <c r="R1467" s="7">
        <v>37987</v>
      </c>
      <c r="S1467" s="8">
        <f t="shared" si="184"/>
        <v>2004</v>
      </c>
      <c r="T1467" s="8">
        <v>2004</v>
      </c>
      <c r="U1467" s="8">
        <f t="shared" si="185"/>
        <v>18</v>
      </c>
      <c r="V1467" s="7">
        <v>38292</v>
      </c>
      <c r="W1467" t="s">
        <v>608</v>
      </c>
      <c r="X1467" s="2">
        <v>0.21099999999999999</v>
      </c>
      <c r="Y1467" s="6">
        <f t="shared" si="182"/>
        <v>5.6325244921384904E-3</v>
      </c>
      <c r="AA1467">
        <v>9168516</v>
      </c>
      <c r="AB1467">
        <v>18936</v>
      </c>
      <c r="AD1467" t="s">
        <v>6</v>
      </c>
      <c r="AE1467" t="s">
        <v>607</v>
      </c>
      <c r="AF1467">
        <v>11</v>
      </c>
      <c r="AH1467" t="s">
        <v>975</v>
      </c>
      <c r="AI1467" t="s">
        <v>974</v>
      </c>
      <c r="AJ1467" t="s">
        <v>973</v>
      </c>
      <c r="AK1467" t="s">
        <v>972</v>
      </c>
      <c r="AL1467">
        <v>3</v>
      </c>
      <c r="AM1467" s="5">
        <f t="shared" si="186"/>
        <v>0.16666666666666666</v>
      </c>
      <c r="AN1467" s="4">
        <f t="shared" si="183"/>
        <v>2.5242963523917705E-4</v>
      </c>
      <c r="AO1467" s="3"/>
      <c r="AP1467">
        <v>0</v>
      </c>
      <c r="AR1467" t="s">
        <v>1</v>
      </c>
      <c r="AT1467" s="2">
        <v>0.52500000000000002</v>
      </c>
      <c r="AU1467" s="1">
        <f t="shared" si="187"/>
        <v>0.4018496035068696</v>
      </c>
      <c r="AV1467" s="1">
        <f t="shared" si="188"/>
        <v>0.29424770636888337</v>
      </c>
      <c r="AW1467" s="1">
        <f t="shared" si="189"/>
        <v>0.1866458092308971</v>
      </c>
    </row>
    <row r="1468" spans="1:49" x14ac:dyDescent="0.2">
      <c r="A1468">
        <v>1466</v>
      </c>
      <c r="B1468" t="s">
        <v>971</v>
      </c>
      <c r="F1468" t="s">
        <v>970</v>
      </c>
      <c r="G1468" t="s">
        <v>17</v>
      </c>
      <c r="H1468" t="s">
        <v>16</v>
      </c>
      <c r="I1468" t="s">
        <v>969</v>
      </c>
      <c r="J1468" t="s">
        <v>968</v>
      </c>
      <c r="K1468" t="s">
        <v>967</v>
      </c>
      <c r="L1468" t="s">
        <v>966</v>
      </c>
      <c r="M1468" t="s">
        <v>458</v>
      </c>
      <c r="N1468">
        <v>2</v>
      </c>
      <c r="O1468" t="s">
        <v>965</v>
      </c>
      <c r="P1468" t="s">
        <v>964</v>
      </c>
      <c r="Q1468" t="s">
        <v>963</v>
      </c>
      <c r="R1468" s="7">
        <v>37987</v>
      </c>
      <c r="S1468" s="8">
        <f t="shared" si="184"/>
        <v>2004</v>
      </c>
      <c r="T1468" s="8">
        <v>2004</v>
      </c>
      <c r="U1468" s="8">
        <f t="shared" si="185"/>
        <v>18</v>
      </c>
      <c r="V1468" s="7">
        <v>38292</v>
      </c>
      <c r="W1468" t="s">
        <v>608</v>
      </c>
      <c r="X1468" s="2">
        <v>0.21099999999999999</v>
      </c>
      <c r="Y1468" s="6">
        <f t="shared" si="182"/>
        <v>5.6325244921384904E-3</v>
      </c>
      <c r="AA1468">
        <v>9168516</v>
      </c>
      <c r="AB1468">
        <v>18936</v>
      </c>
      <c r="AD1468" t="s">
        <v>6</v>
      </c>
      <c r="AE1468" t="s">
        <v>607</v>
      </c>
      <c r="AF1468">
        <v>11</v>
      </c>
      <c r="AH1468" t="s">
        <v>962</v>
      </c>
      <c r="AI1468" t="s">
        <v>961</v>
      </c>
      <c r="AJ1468" t="s">
        <v>960</v>
      </c>
      <c r="AK1468" t="s">
        <v>959</v>
      </c>
      <c r="AL1468">
        <v>1</v>
      </c>
      <c r="AM1468" s="5">
        <f t="shared" si="186"/>
        <v>5.5555555555555552E-2</v>
      </c>
      <c r="AN1468" s="4">
        <f t="shared" si="183"/>
        <v>8.4143211746392349E-5</v>
      </c>
      <c r="AO1468" s="3"/>
      <c r="AP1468">
        <v>0</v>
      </c>
      <c r="AR1468" t="s">
        <v>1</v>
      </c>
      <c r="AT1468" s="2">
        <v>0.52500000000000002</v>
      </c>
      <c r="AU1468" s="1">
        <f t="shared" si="187"/>
        <v>0.39680101080208607</v>
      </c>
      <c r="AV1468" s="1">
        <f t="shared" si="188"/>
        <v>0.28583338519424412</v>
      </c>
      <c r="AW1468" s="1">
        <f t="shared" si="189"/>
        <v>0.17486575958640219</v>
      </c>
    </row>
    <row r="1469" spans="1:49" x14ac:dyDescent="0.2">
      <c r="A1469">
        <v>1467</v>
      </c>
      <c r="B1469" t="s">
        <v>958</v>
      </c>
      <c r="F1469" t="s">
        <v>957</v>
      </c>
      <c r="G1469" t="s">
        <v>17</v>
      </c>
      <c r="H1469" t="s">
        <v>16</v>
      </c>
      <c r="I1469" t="s">
        <v>956</v>
      </c>
      <c r="J1469">
        <v>60024908</v>
      </c>
      <c r="K1469" t="s">
        <v>955</v>
      </c>
      <c r="L1469" t="s">
        <v>954</v>
      </c>
      <c r="M1469" t="s">
        <v>136</v>
      </c>
      <c r="N1469">
        <v>2</v>
      </c>
      <c r="O1469" t="s">
        <v>953</v>
      </c>
      <c r="P1469" t="s">
        <v>952</v>
      </c>
      <c r="Q1469" t="s">
        <v>951</v>
      </c>
      <c r="R1469" s="7">
        <v>37987</v>
      </c>
      <c r="S1469" s="8">
        <f t="shared" si="184"/>
        <v>2004</v>
      </c>
      <c r="T1469" s="8">
        <v>2004</v>
      </c>
      <c r="U1469" s="8">
        <f t="shared" si="185"/>
        <v>18</v>
      </c>
      <c r="V1469" s="7">
        <v>38292</v>
      </c>
      <c r="W1469" t="s">
        <v>608</v>
      </c>
      <c r="X1469" s="2">
        <v>0.21099999999999999</v>
      </c>
      <c r="Y1469" s="6">
        <f t="shared" si="182"/>
        <v>5.6325244921384904E-3</v>
      </c>
      <c r="AA1469">
        <v>9168516</v>
      </c>
      <c r="AB1469">
        <v>18936</v>
      </c>
      <c r="AD1469" t="s">
        <v>6</v>
      </c>
      <c r="AE1469" t="s">
        <v>607</v>
      </c>
      <c r="AF1469">
        <v>11</v>
      </c>
      <c r="AH1469" t="s">
        <v>950</v>
      </c>
      <c r="AI1469" t="s">
        <v>949</v>
      </c>
      <c r="AJ1469" t="s">
        <v>948</v>
      </c>
      <c r="AK1469" t="s">
        <v>947</v>
      </c>
      <c r="AL1469">
        <v>3</v>
      </c>
      <c r="AM1469" s="5">
        <f t="shared" si="186"/>
        <v>0.16666666666666666</v>
      </c>
      <c r="AN1469" s="4">
        <f t="shared" si="183"/>
        <v>2.5242963523917705E-4</v>
      </c>
      <c r="AO1469" s="3"/>
      <c r="AP1469">
        <v>0</v>
      </c>
      <c r="AR1469" t="s">
        <v>1</v>
      </c>
      <c r="AT1469" s="2">
        <v>0.52500000000000002</v>
      </c>
      <c r="AU1469" s="1">
        <f t="shared" si="187"/>
        <v>0.4018496035068696</v>
      </c>
      <c r="AV1469" s="1">
        <f t="shared" si="188"/>
        <v>0.29424770636888337</v>
      </c>
      <c r="AW1469" s="1">
        <f t="shared" si="189"/>
        <v>0.1866458092308971</v>
      </c>
    </row>
    <row r="1470" spans="1:49" x14ac:dyDescent="0.2">
      <c r="A1470">
        <v>1468</v>
      </c>
      <c r="B1470" t="s">
        <v>946</v>
      </c>
      <c r="F1470" t="s">
        <v>945</v>
      </c>
      <c r="G1470" t="s">
        <v>17</v>
      </c>
      <c r="H1470" t="s">
        <v>16</v>
      </c>
      <c r="I1470" t="s">
        <v>944</v>
      </c>
      <c r="J1470">
        <v>60027884</v>
      </c>
      <c r="K1470" t="s">
        <v>943</v>
      </c>
      <c r="L1470" t="s">
        <v>931</v>
      </c>
      <c r="M1470" t="s">
        <v>362</v>
      </c>
      <c r="N1470">
        <v>3</v>
      </c>
      <c r="O1470" t="s">
        <v>942</v>
      </c>
      <c r="P1470" t="s">
        <v>941</v>
      </c>
      <c r="Q1470" t="s">
        <v>940</v>
      </c>
      <c r="R1470" s="7">
        <v>37987</v>
      </c>
      <c r="S1470" s="8">
        <f t="shared" si="184"/>
        <v>2004</v>
      </c>
      <c r="T1470" s="8">
        <v>2004</v>
      </c>
      <c r="U1470" s="8">
        <f t="shared" si="185"/>
        <v>18</v>
      </c>
      <c r="V1470" s="7">
        <v>38292</v>
      </c>
      <c r="W1470" t="s">
        <v>608</v>
      </c>
      <c r="X1470" s="2">
        <v>0.21099999999999999</v>
      </c>
      <c r="Y1470" s="6">
        <f t="shared" si="182"/>
        <v>5.6325244921384904E-3</v>
      </c>
      <c r="AA1470">
        <v>9168516</v>
      </c>
      <c r="AB1470">
        <v>18936</v>
      </c>
      <c r="AD1470" t="s">
        <v>6</v>
      </c>
      <c r="AE1470" t="s">
        <v>607</v>
      </c>
      <c r="AF1470">
        <v>11</v>
      </c>
      <c r="AH1470" t="s">
        <v>939</v>
      </c>
      <c r="AI1470" t="s">
        <v>938</v>
      </c>
      <c r="AJ1470" t="s">
        <v>937</v>
      </c>
      <c r="AK1470" t="s">
        <v>936</v>
      </c>
      <c r="AL1470">
        <v>9</v>
      </c>
      <c r="AM1470" s="5">
        <f t="shared" si="186"/>
        <v>0.5</v>
      </c>
      <c r="AN1470" s="4">
        <f t="shared" si="183"/>
        <v>7.572889057175312E-4</v>
      </c>
      <c r="AO1470" s="3"/>
      <c r="AP1470">
        <v>0</v>
      </c>
      <c r="AR1470" t="s">
        <v>1</v>
      </c>
      <c r="AT1470" s="2">
        <v>0.52500000000000002</v>
      </c>
      <c r="AU1470" s="1">
        <f t="shared" si="187"/>
        <v>0.41699538162122024</v>
      </c>
      <c r="AV1470" s="1">
        <f t="shared" si="188"/>
        <v>0.31949066989280112</v>
      </c>
      <c r="AW1470" s="1">
        <f t="shared" si="189"/>
        <v>0.22198595816438188</v>
      </c>
    </row>
    <row r="1471" spans="1:49" x14ac:dyDescent="0.2">
      <c r="A1471">
        <v>1469</v>
      </c>
      <c r="B1471" t="s">
        <v>935</v>
      </c>
      <c r="F1471" t="s">
        <v>934</v>
      </c>
      <c r="G1471" t="s">
        <v>17</v>
      </c>
      <c r="H1471" t="s">
        <v>16</v>
      </c>
      <c r="I1471" t="s">
        <v>933</v>
      </c>
      <c r="J1471">
        <v>60013682</v>
      </c>
      <c r="K1471" t="s">
        <v>932</v>
      </c>
      <c r="L1471" t="s">
        <v>931</v>
      </c>
      <c r="M1471" t="s">
        <v>362</v>
      </c>
      <c r="N1471">
        <v>2</v>
      </c>
      <c r="O1471" t="s">
        <v>930</v>
      </c>
      <c r="P1471" t="s">
        <v>929</v>
      </c>
      <c r="Q1471" t="s">
        <v>928</v>
      </c>
      <c r="R1471" s="7">
        <v>37987</v>
      </c>
      <c r="S1471" s="8">
        <f t="shared" si="184"/>
        <v>2004</v>
      </c>
      <c r="T1471" s="8">
        <v>2004</v>
      </c>
      <c r="U1471" s="8">
        <f t="shared" si="185"/>
        <v>18</v>
      </c>
      <c r="V1471" s="7">
        <v>38292</v>
      </c>
      <c r="W1471" t="s">
        <v>608</v>
      </c>
      <c r="X1471" s="2">
        <v>0.21099999999999999</v>
      </c>
      <c r="Y1471" s="6">
        <f t="shared" si="182"/>
        <v>5.6325244921384904E-3</v>
      </c>
      <c r="AA1471">
        <v>9168516</v>
      </c>
      <c r="AB1471">
        <v>18936</v>
      </c>
      <c r="AD1471" t="s">
        <v>6</v>
      </c>
      <c r="AE1471" t="s">
        <v>607</v>
      </c>
      <c r="AF1471">
        <v>11</v>
      </c>
      <c r="AH1471" t="s">
        <v>927</v>
      </c>
      <c r="AI1471" t="s">
        <v>926</v>
      </c>
      <c r="AJ1471" t="s">
        <v>925</v>
      </c>
      <c r="AK1471" t="s">
        <v>924</v>
      </c>
      <c r="AL1471">
        <v>0</v>
      </c>
      <c r="AM1471" s="5">
        <f t="shared" si="186"/>
        <v>0</v>
      </c>
      <c r="AN1471" s="4">
        <f t="shared" si="183"/>
        <v>0</v>
      </c>
      <c r="AO1471" s="3"/>
      <c r="AP1471">
        <v>0</v>
      </c>
      <c r="AR1471" t="s">
        <v>1</v>
      </c>
      <c r="AT1471" s="2">
        <v>0.52500000000000002</v>
      </c>
      <c r="AU1471" s="1">
        <f t="shared" si="187"/>
        <v>0.39427671444969431</v>
      </c>
      <c r="AV1471" s="1">
        <f t="shared" si="188"/>
        <v>0.28162622460692455</v>
      </c>
      <c r="AW1471" s="1">
        <f t="shared" si="189"/>
        <v>0.1689757347641547</v>
      </c>
    </row>
    <row r="1472" spans="1:49" x14ac:dyDescent="0.2">
      <c r="A1472">
        <v>1470</v>
      </c>
      <c r="B1472" t="s">
        <v>923</v>
      </c>
      <c r="F1472" t="s">
        <v>922</v>
      </c>
      <c r="G1472" t="s">
        <v>17</v>
      </c>
      <c r="H1472" t="s">
        <v>16</v>
      </c>
      <c r="I1472" t="s">
        <v>921</v>
      </c>
      <c r="J1472">
        <v>60004853</v>
      </c>
      <c r="K1472" t="s">
        <v>920</v>
      </c>
      <c r="L1472" t="s">
        <v>919</v>
      </c>
      <c r="M1472" t="s">
        <v>565</v>
      </c>
      <c r="N1472">
        <v>3</v>
      </c>
      <c r="O1472" t="s">
        <v>918</v>
      </c>
      <c r="P1472" t="s">
        <v>917</v>
      </c>
      <c r="Q1472" t="s">
        <v>916</v>
      </c>
      <c r="R1472" s="7">
        <v>37987</v>
      </c>
      <c r="S1472" s="8">
        <f t="shared" si="184"/>
        <v>2004</v>
      </c>
      <c r="T1472" s="8">
        <v>2004</v>
      </c>
      <c r="U1472" s="8">
        <f t="shared" si="185"/>
        <v>18</v>
      </c>
      <c r="V1472" s="7">
        <v>38292</v>
      </c>
      <c r="W1472" t="s">
        <v>608</v>
      </c>
      <c r="X1472" s="2">
        <v>0.21099999999999999</v>
      </c>
      <c r="Y1472" s="6">
        <f t="shared" si="182"/>
        <v>5.6325244921384904E-3</v>
      </c>
      <c r="AA1472">
        <v>9168516</v>
      </c>
      <c r="AB1472">
        <v>18936</v>
      </c>
      <c r="AD1472" t="s">
        <v>6</v>
      </c>
      <c r="AE1472" t="s">
        <v>607</v>
      </c>
      <c r="AF1472">
        <v>11</v>
      </c>
      <c r="AH1472" t="s">
        <v>915</v>
      </c>
      <c r="AI1472" t="s">
        <v>914</v>
      </c>
      <c r="AJ1472" t="s">
        <v>913</v>
      </c>
      <c r="AK1472" t="s">
        <v>912</v>
      </c>
      <c r="AL1472">
        <v>0</v>
      </c>
      <c r="AM1472" s="5">
        <f t="shared" si="186"/>
        <v>0</v>
      </c>
      <c r="AN1472" s="4">
        <f t="shared" si="183"/>
        <v>0</v>
      </c>
      <c r="AO1472" s="3"/>
      <c r="AP1472">
        <v>0</v>
      </c>
      <c r="AR1472" t="s">
        <v>1</v>
      </c>
      <c r="AT1472" s="2">
        <v>0.52500000000000002</v>
      </c>
      <c r="AU1472" s="1">
        <f t="shared" si="187"/>
        <v>0.39427671444969431</v>
      </c>
      <c r="AV1472" s="1">
        <f t="shared" si="188"/>
        <v>0.28162622460692455</v>
      </c>
      <c r="AW1472" s="1">
        <f t="shared" si="189"/>
        <v>0.1689757347641547</v>
      </c>
    </row>
    <row r="1473" spans="1:49" x14ac:dyDescent="0.2">
      <c r="A1473">
        <v>1471</v>
      </c>
      <c r="B1473" t="s">
        <v>911</v>
      </c>
      <c r="F1473" t="s">
        <v>910</v>
      </c>
      <c r="G1473" t="s">
        <v>17</v>
      </c>
      <c r="H1473" t="s">
        <v>16</v>
      </c>
      <c r="I1473" t="s">
        <v>909</v>
      </c>
      <c r="J1473">
        <v>60013983</v>
      </c>
      <c r="K1473" t="s">
        <v>526</v>
      </c>
      <c r="L1473" t="s">
        <v>908</v>
      </c>
      <c r="M1473" t="s">
        <v>907</v>
      </c>
      <c r="N1473">
        <v>3</v>
      </c>
      <c r="O1473" t="s">
        <v>906</v>
      </c>
      <c r="P1473" t="s">
        <v>905</v>
      </c>
      <c r="Q1473" t="s">
        <v>904</v>
      </c>
      <c r="R1473" s="7">
        <v>37987</v>
      </c>
      <c r="S1473" s="8">
        <f t="shared" si="184"/>
        <v>2004</v>
      </c>
      <c r="T1473" s="8">
        <v>2004</v>
      </c>
      <c r="U1473" s="8">
        <f t="shared" si="185"/>
        <v>18</v>
      </c>
      <c r="V1473" s="7">
        <v>38292</v>
      </c>
      <c r="W1473" t="s">
        <v>608</v>
      </c>
      <c r="X1473" s="2">
        <v>0.21099999999999999</v>
      </c>
      <c r="Y1473" s="6">
        <f t="shared" si="182"/>
        <v>5.6325244921384904E-3</v>
      </c>
      <c r="AA1473">
        <v>9168516</v>
      </c>
      <c r="AB1473">
        <v>18936</v>
      </c>
      <c r="AD1473" t="s">
        <v>6</v>
      </c>
      <c r="AE1473" t="s">
        <v>607</v>
      </c>
      <c r="AF1473">
        <v>11</v>
      </c>
      <c r="AH1473" t="s">
        <v>903</v>
      </c>
      <c r="AI1473" t="s">
        <v>902</v>
      </c>
      <c r="AJ1473" t="s">
        <v>901</v>
      </c>
      <c r="AK1473" t="s">
        <v>900</v>
      </c>
      <c r="AL1473">
        <v>1</v>
      </c>
      <c r="AM1473" s="5">
        <f t="shared" si="186"/>
        <v>5.5555555555555552E-2</v>
      </c>
      <c r="AN1473" s="4">
        <f t="shared" si="183"/>
        <v>8.4143211746392349E-5</v>
      </c>
      <c r="AO1473" s="3"/>
      <c r="AP1473">
        <v>0</v>
      </c>
      <c r="AR1473" t="s">
        <v>1</v>
      </c>
      <c r="AT1473" s="2">
        <v>0.52500000000000002</v>
      </c>
      <c r="AU1473" s="1">
        <f t="shared" si="187"/>
        <v>0.39680101080208607</v>
      </c>
      <c r="AV1473" s="1">
        <f t="shared" si="188"/>
        <v>0.28583338519424412</v>
      </c>
      <c r="AW1473" s="1">
        <f t="shared" si="189"/>
        <v>0.17486575958640219</v>
      </c>
    </row>
    <row r="1474" spans="1:49" x14ac:dyDescent="0.2">
      <c r="A1474">
        <v>1472</v>
      </c>
      <c r="B1474" t="s">
        <v>899</v>
      </c>
      <c r="F1474" t="s">
        <v>898</v>
      </c>
      <c r="G1474" t="s">
        <v>17</v>
      </c>
      <c r="H1474" t="s">
        <v>16</v>
      </c>
      <c r="I1474" t="s">
        <v>897</v>
      </c>
      <c r="J1474" t="s">
        <v>896</v>
      </c>
      <c r="K1474" t="s">
        <v>895</v>
      </c>
      <c r="L1474" t="s">
        <v>894</v>
      </c>
      <c r="M1474" t="s">
        <v>893</v>
      </c>
      <c r="N1474">
        <v>4</v>
      </c>
      <c r="O1474" t="s">
        <v>892</v>
      </c>
      <c r="P1474" t="s">
        <v>891</v>
      </c>
      <c r="Q1474" t="s">
        <v>890</v>
      </c>
      <c r="R1474" s="7">
        <v>37987</v>
      </c>
      <c r="S1474" s="8">
        <f t="shared" si="184"/>
        <v>2004</v>
      </c>
      <c r="T1474" s="8">
        <v>2004</v>
      </c>
      <c r="U1474" s="8">
        <f t="shared" si="185"/>
        <v>18</v>
      </c>
      <c r="V1474" s="7">
        <v>38292</v>
      </c>
      <c r="W1474" t="s">
        <v>608</v>
      </c>
      <c r="X1474" s="2">
        <v>0.21099999999999999</v>
      </c>
      <c r="Y1474" s="6">
        <f t="shared" si="182"/>
        <v>5.6325244921384904E-3</v>
      </c>
      <c r="AA1474">
        <v>9168516</v>
      </c>
      <c r="AB1474">
        <v>18936</v>
      </c>
      <c r="AD1474" t="s">
        <v>6</v>
      </c>
      <c r="AE1474" t="s">
        <v>607</v>
      </c>
      <c r="AF1474">
        <v>11</v>
      </c>
      <c r="AH1474" t="s">
        <v>889</v>
      </c>
      <c r="AI1474" t="s">
        <v>888</v>
      </c>
      <c r="AJ1474" t="s">
        <v>887</v>
      </c>
      <c r="AK1474" t="s">
        <v>886</v>
      </c>
      <c r="AL1474">
        <v>0</v>
      </c>
      <c r="AM1474" s="5">
        <f t="shared" si="186"/>
        <v>0</v>
      </c>
      <c r="AN1474" s="4">
        <f t="shared" si="183"/>
        <v>0</v>
      </c>
      <c r="AO1474" s="3"/>
      <c r="AP1474">
        <v>0</v>
      </c>
      <c r="AR1474" t="s">
        <v>1</v>
      </c>
      <c r="AT1474" s="2">
        <v>0.52500000000000002</v>
      </c>
      <c r="AU1474" s="1">
        <f t="shared" si="187"/>
        <v>0.39427671444969431</v>
      </c>
      <c r="AV1474" s="1">
        <f t="shared" si="188"/>
        <v>0.28162622460692455</v>
      </c>
      <c r="AW1474" s="1">
        <f t="shared" si="189"/>
        <v>0.1689757347641547</v>
      </c>
    </row>
    <row r="1475" spans="1:49" x14ac:dyDescent="0.2">
      <c r="A1475">
        <v>1473</v>
      </c>
      <c r="B1475" t="s">
        <v>885</v>
      </c>
      <c r="C1475" t="s">
        <v>884</v>
      </c>
      <c r="E1475">
        <v>14749480</v>
      </c>
      <c r="F1475" t="s">
        <v>883</v>
      </c>
      <c r="G1475" t="s">
        <v>17</v>
      </c>
      <c r="H1475" t="s">
        <v>16</v>
      </c>
      <c r="I1475" t="s">
        <v>882</v>
      </c>
      <c r="J1475" t="s">
        <v>881</v>
      </c>
      <c r="K1475" t="s">
        <v>880</v>
      </c>
      <c r="L1475" t="s">
        <v>879</v>
      </c>
      <c r="M1475" t="s">
        <v>11</v>
      </c>
      <c r="N1475">
        <v>4</v>
      </c>
      <c r="O1475" t="s">
        <v>878</v>
      </c>
      <c r="P1475" t="s">
        <v>877</v>
      </c>
      <c r="Q1475" t="s">
        <v>876</v>
      </c>
      <c r="R1475" s="7">
        <v>37987</v>
      </c>
      <c r="S1475" s="8">
        <f t="shared" si="184"/>
        <v>2004</v>
      </c>
      <c r="T1475" s="8">
        <v>2004</v>
      </c>
      <c r="U1475" s="8">
        <f t="shared" si="185"/>
        <v>18</v>
      </c>
      <c r="V1475" s="7">
        <v>37987</v>
      </c>
      <c r="W1475" t="s">
        <v>875</v>
      </c>
      <c r="X1475" s="2">
        <v>1.9750000000000001</v>
      </c>
      <c r="Y1475" s="6">
        <f t="shared" ref="Y1475:Y1533" si="190">(X1475-$Z$3)/($Z$2-$Z$3)</f>
        <v>5.2721497023571186E-2</v>
      </c>
      <c r="AA1475">
        <v>320781</v>
      </c>
      <c r="AB1475">
        <v>19019</v>
      </c>
      <c r="AD1475" t="s">
        <v>6</v>
      </c>
      <c r="AE1475">
        <v>45</v>
      </c>
      <c r="AF1475">
        <v>1</v>
      </c>
      <c r="AH1475" s="9">
        <v>44409</v>
      </c>
      <c r="AI1475" t="s">
        <v>874</v>
      </c>
      <c r="AJ1475" t="s">
        <v>873</v>
      </c>
      <c r="AK1475" t="s">
        <v>872</v>
      </c>
      <c r="AL1475">
        <v>72</v>
      </c>
      <c r="AM1475" s="5">
        <f t="shared" si="186"/>
        <v>4</v>
      </c>
      <c r="AN1475" s="4">
        <f t="shared" ref="AN1475:AN1533" si="191">(AM1475-$AO$3)/($AO$2-$AO$3)</f>
        <v>6.0583112457402496E-3</v>
      </c>
      <c r="AO1475" s="3"/>
      <c r="AP1475">
        <v>1</v>
      </c>
      <c r="AQ1475" t="s">
        <v>262</v>
      </c>
      <c r="AR1475" t="s">
        <v>871</v>
      </c>
      <c r="AS1475" t="s">
        <v>870</v>
      </c>
      <c r="AT1475" s="2">
        <v>4.9269999999999996</v>
      </c>
      <c r="AU1475" s="1">
        <f t="shared" si="187"/>
        <v>3.872254129022191</v>
      </c>
      <c r="AV1475" s="1">
        <f t="shared" si="188"/>
        <v>2.938990413465572</v>
      </c>
      <c r="AW1475" s="1">
        <f t="shared" si="189"/>
        <v>2.005726697908953</v>
      </c>
    </row>
    <row r="1476" spans="1:49" x14ac:dyDescent="0.2">
      <c r="A1476">
        <v>1474</v>
      </c>
      <c r="B1476" t="s">
        <v>869</v>
      </c>
      <c r="C1476" t="s">
        <v>868</v>
      </c>
      <c r="F1476" t="s">
        <v>867</v>
      </c>
      <c r="G1476" t="s">
        <v>17</v>
      </c>
      <c r="H1476" t="s">
        <v>16</v>
      </c>
      <c r="I1476" t="s">
        <v>866</v>
      </c>
      <c r="J1476">
        <v>60104665</v>
      </c>
      <c r="K1476" t="s">
        <v>865</v>
      </c>
      <c r="L1476" t="s">
        <v>864</v>
      </c>
      <c r="M1476" t="s">
        <v>223</v>
      </c>
      <c r="N1476">
        <v>5</v>
      </c>
      <c r="O1476" t="s">
        <v>863</v>
      </c>
      <c r="P1476" t="s">
        <v>862</v>
      </c>
      <c r="Q1476" t="s">
        <v>861</v>
      </c>
      <c r="R1476" s="7">
        <v>37987</v>
      </c>
      <c r="S1476" s="8">
        <f t="shared" si="184"/>
        <v>2004</v>
      </c>
      <c r="T1476" s="8">
        <v>2004</v>
      </c>
      <c r="U1476" s="8">
        <f t="shared" si="185"/>
        <v>18</v>
      </c>
      <c r="V1476" s="7">
        <v>38322</v>
      </c>
      <c r="W1476" t="s">
        <v>860</v>
      </c>
      <c r="X1476" s="2">
        <v>0.68100000000000005</v>
      </c>
      <c r="Y1476" s="6">
        <f t="shared" si="190"/>
        <v>1.8178906062304798E-2</v>
      </c>
      <c r="AA1476" t="s">
        <v>859</v>
      </c>
      <c r="AB1476">
        <v>15047</v>
      </c>
      <c r="AD1476" t="s">
        <v>6</v>
      </c>
      <c r="AE1476">
        <v>4</v>
      </c>
      <c r="AF1476">
        <v>6</v>
      </c>
      <c r="AH1476" t="s">
        <v>858</v>
      </c>
      <c r="AI1476" t="s">
        <v>857</v>
      </c>
      <c r="AJ1476" t="s">
        <v>856</v>
      </c>
      <c r="AK1476" t="s">
        <v>855</v>
      </c>
      <c r="AL1476">
        <v>4</v>
      </c>
      <c r="AM1476" s="5">
        <f t="shared" si="186"/>
        <v>0.22222222222222221</v>
      </c>
      <c r="AN1476" s="4">
        <f t="shared" si="191"/>
        <v>3.365728469855694E-4</v>
      </c>
      <c r="AO1476" s="3"/>
      <c r="AP1476">
        <v>0</v>
      </c>
      <c r="AR1476" t="s">
        <v>1</v>
      </c>
      <c r="AT1476" s="2">
        <v>3.3010000000000002</v>
      </c>
      <c r="AU1476" s="1">
        <f t="shared" si="187"/>
        <v>1.282620609770903</v>
      </c>
      <c r="AV1476" s="1">
        <f t="shared" si="188"/>
        <v>0.92577394546451841</v>
      </c>
      <c r="AW1476" s="1">
        <f t="shared" si="189"/>
        <v>0.56892728115813385</v>
      </c>
    </row>
    <row r="1477" spans="1:49" x14ac:dyDescent="0.2">
      <c r="A1477">
        <v>1475</v>
      </c>
      <c r="B1477" t="s">
        <v>854</v>
      </c>
      <c r="C1477" t="s">
        <v>853</v>
      </c>
      <c r="D1477" t="s">
        <v>852</v>
      </c>
      <c r="F1477" t="s">
        <v>851</v>
      </c>
      <c r="G1477" t="s">
        <v>17</v>
      </c>
      <c r="H1477" t="s">
        <v>16</v>
      </c>
      <c r="I1477" t="s">
        <v>850</v>
      </c>
      <c r="J1477" t="s">
        <v>844</v>
      </c>
      <c r="K1477" t="s">
        <v>849</v>
      </c>
      <c r="L1477" t="s">
        <v>848</v>
      </c>
      <c r="M1477" t="s">
        <v>847</v>
      </c>
      <c r="N1477">
        <v>2</v>
      </c>
      <c r="O1477" t="s">
        <v>846</v>
      </c>
      <c r="P1477" t="s">
        <v>845</v>
      </c>
      <c r="Q1477" t="s">
        <v>844</v>
      </c>
      <c r="R1477" s="7">
        <v>37987</v>
      </c>
      <c r="S1477" s="8">
        <f t="shared" si="184"/>
        <v>2004</v>
      </c>
      <c r="T1477" s="8">
        <v>2004</v>
      </c>
      <c r="U1477" s="8">
        <f t="shared" si="185"/>
        <v>18</v>
      </c>
      <c r="V1477" s="7">
        <v>2004</v>
      </c>
      <c r="W1477" t="s">
        <v>843</v>
      </c>
      <c r="X1477" s="2">
        <v>0.54700000000000004</v>
      </c>
      <c r="Y1477" s="6">
        <f t="shared" si="190"/>
        <v>1.4601852593363766E-2</v>
      </c>
      <c r="AA1477">
        <v>14348411</v>
      </c>
      <c r="AB1477">
        <v>17683</v>
      </c>
      <c r="AD1477" t="s">
        <v>6</v>
      </c>
      <c r="AE1477">
        <v>58</v>
      </c>
      <c r="AF1477">
        <v>6</v>
      </c>
      <c r="AH1477" t="s">
        <v>842</v>
      </c>
      <c r="AI1477" t="s">
        <v>841</v>
      </c>
      <c r="AJ1477" t="s">
        <v>840</v>
      </c>
      <c r="AK1477" t="s">
        <v>839</v>
      </c>
      <c r="AL1477">
        <v>10</v>
      </c>
      <c r="AM1477" s="5">
        <f t="shared" si="186"/>
        <v>0.55555555555555558</v>
      </c>
      <c r="AN1477" s="4">
        <f t="shared" si="191"/>
        <v>8.414321174639236E-4</v>
      </c>
      <c r="AO1477" s="3"/>
      <c r="AP1477">
        <v>0</v>
      </c>
      <c r="AR1477" t="s">
        <v>1</v>
      </c>
      <c r="AT1477" s="2" t="s">
        <v>0</v>
      </c>
      <c r="AU1477" s="1">
        <f t="shared" si="187"/>
        <v>1.0473726450593812</v>
      </c>
      <c r="AV1477" s="1">
        <f t="shared" si="188"/>
        <v>0.77216423554138447</v>
      </c>
      <c r="AW1477" s="1">
        <f t="shared" si="189"/>
        <v>0.49695582602338761</v>
      </c>
    </row>
    <row r="1478" spans="1:49" x14ac:dyDescent="0.2">
      <c r="A1478">
        <v>1476</v>
      </c>
      <c r="B1478" t="s">
        <v>838</v>
      </c>
      <c r="C1478" t="s">
        <v>837</v>
      </c>
      <c r="E1478">
        <v>15562466</v>
      </c>
      <c r="F1478" t="s">
        <v>836</v>
      </c>
      <c r="G1478" t="s">
        <v>17</v>
      </c>
      <c r="H1478" t="s">
        <v>16</v>
      </c>
      <c r="I1478" t="s">
        <v>835</v>
      </c>
      <c r="J1478" t="s">
        <v>834</v>
      </c>
      <c r="K1478" t="s">
        <v>833</v>
      </c>
      <c r="L1478" t="s">
        <v>832</v>
      </c>
      <c r="M1478" t="s">
        <v>64</v>
      </c>
      <c r="N1478">
        <v>2</v>
      </c>
      <c r="O1478" t="s">
        <v>831</v>
      </c>
      <c r="P1478" t="s">
        <v>830</v>
      </c>
      <c r="Q1478" t="s">
        <v>829</v>
      </c>
      <c r="R1478" s="7">
        <v>37987</v>
      </c>
      <c r="S1478" s="8">
        <f t="shared" si="184"/>
        <v>2004</v>
      </c>
      <c r="T1478" s="8">
        <v>2004</v>
      </c>
      <c r="U1478" s="8">
        <f t="shared" si="185"/>
        <v>18</v>
      </c>
      <c r="V1478" s="7">
        <v>38322</v>
      </c>
      <c r="W1478" t="s">
        <v>99</v>
      </c>
      <c r="X1478" s="2">
        <v>1.696</v>
      </c>
      <c r="Y1478" s="6">
        <f t="shared" si="190"/>
        <v>4.5273751368089483E-2</v>
      </c>
      <c r="AA1478">
        <v>7403194</v>
      </c>
      <c r="AB1478">
        <v>17267</v>
      </c>
      <c r="AD1478" t="s">
        <v>6</v>
      </c>
      <c r="AE1478">
        <v>52</v>
      </c>
      <c r="AF1478">
        <v>6</v>
      </c>
      <c r="AH1478" t="s">
        <v>828</v>
      </c>
      <c r="AI1478" t="s">
        <v>827</v>
      </c>
      <c r="AJ1478" t="s">
        <v>826</v>
      </c>
      <c r="AK1478" t="s">
        <v>825</v>
      </c>
      <c r="AL1478">
        <v>15</v>
      </c>
      <c r="AM1478" s="5">
        <f t="shared" si="186"/>
        <v>0.83333333333333337</v>
      </c>
      <c r="AN1478" s="4">
        <f t="shared" si="191"/>
        <v>1.2621481761958854E-3</v>
      </c>
      <c r="AO1478" s="3"/>
      <c r="AP1478">
        <v>1</v>
      </c>
      <c r="AQ1478" t="s">
        <v>824</v>
      </c>
      <c r="AR1478" t="s">
        <v>823</v>
      </c>
      <c r="AS1478" t="s">
        <v>822</v>
      </c>
      <c r="AT1478" s="2">
        <v>4.6680000000000001</v>
      </c>
      <c r="AU1478" s="1">
        <f t="shared" si="187"/>
        <v>3.2070270410521404</v>
      </c>
      <c r="AV1478" s="1">
        <f t="shared" si="188"/>
        <v>2.3267949772142686</v>
      </c>
      <c r="AW1478" s="1">
        <f t="shared" si="189"/>
        <v>1.4465629133763964</v>
      </c>
    </row>
    <row r="1479" spans="1:49" x14ac:dyDescent="0.2">
      <c r="A1479">
        <v>1477</v>
      </c>
      <c r="B1479" t="s">
        <v>821</v>
      </c>
      <c r="C1479" t="s">
        <v>820</v>
      </c>
      <c r="E1479">
        <v>15887366</v>
      </c>
      <c r="F1479" t="s">
        <v>819</v>
      </c>
      <c r="G1479" t="s">
        <v>17</v>
      </c>
      <c r="H1479" t="s">
        <v>16</v>
      </c>
      <c r="I1479" t="s">
        <v>818</v>
      </c>
      <c r="J1479">
        <v>60028419</v>
      </c>
      <c r="K1479" t="s">
        <v>817</v>
      </c>
      <c r="L1479" t="s">
        <v>816</v>
      </c>
      <c r="M1479" t="s">
        <v>815</v>
      </c>
      <c r="N1479">
        <v>3</v>
      </c>
      <c r="O1479" t="s">
        <v>814</v>
      </c>
      <c r="P1479" t="s">
        <v>813</v>
      </c>
      <c r="Q1479" t="s">
        <v>812</v>
      </c>
      <c r="R1479" s="7">
        <v>37987</v>
      </c>
      <c r="S1479" s="8">
        <f t="shared" si="184"/>
        <v>2004</v>
      </c>
      <c r="T1479" s="8">
        <v>2004</v>
      </c>
      <c r="U1479" s="8">
        <f t="shared" si="185"/>
        <v>18</v>
      </c>
      <c r="V1479" s="7">
        <v>37987</v>
      </c>
      <c r="W1479" t="s">
        <v>811</v>
      </c>
      <c r="X1479" s="2">
        <v>0.59</v>
      </c>
      <c r="Y1479" s="6">
        <f t="shared" si="190"/>
        <v>1.5749713034889617E-2</v>
      </c>
      <c r="AA1479">
        <v>1676369</v>
      </c>
      <c r="AB1479">
        <v>21482</v>
      </c>
      <c r="AD1479" t="s">
        <v>6</v>
      </c>
      <c r="AE1479">
        <v>90</v>
      </c>
      <c r="AF1479" s="9">
        <v>44256</v>
      </c>
      <c r="AH1479" t="s">
        <v>810</v>
      </c>
      <c r="AI1479" t="s">
        <v>809</v>
      </c>
      <c r="AJ1479" t="s">
        <v>808</v>
      </c>
      <c r="AK1479" t="s">
        <v>807</v>
      </c>
      <c r="AL1479">
        <v>14</v>
      </c>
      <c r="AM1479" s="5">
        <f t="shared" si="186"/>
        <v>0.77777777777777779</v>
      </c>
      <c r="AN1479" s="4">
        <f t="shared" si="191"/>
        <v>1.178004964449493E-3</v>
      </c>
      <c r="AO1479" s="3"/>
      <c r="AP1479">
        <v>0</v>
      </c>
      <c r="AR1479" t="s">
        <v>1</v>
      </c>
      <c r="AT1479" s="2" t="s">
        <v>0</v>
      </c>
      <c r="AU1479" s="1">
        <f t="shared" si="187"/>
        <v>1.1378200613757579</v>
      </c>
      <c r="AV1479" s="1">
        <f t="shared" si="188"/>
        <v>0.84638589996695546</v>
      </c>
      <c r="AW1479" s="1">
        <f t="shared" si="189"/>
        <v>0.55495173855815294</v>
      </c>
    </row>
    <row r="1480" spans="1:49" x14ac:dyDescent="0.2">
      <c r="A1480">
        <v>1478</v>
      </c>
      <c r="B1480" t="s">
        <v>806</v>
      </c>
      <c r="C1480" t="s">
        <v>805</v>
      </c>
      <c r="F1480" t="s">
        <v>804</v>
      </c>
      <c r="G1480" t="s">
        <v>17</v>
      </c>
      <c r="H1480" t="s">
        <v>16</v>
      </c>
      <c r="I1480" t="s">
        <v>791</v>
      </c>
      <c r="J1480" t="s">
        <v>803</v>
      </c>
      <c r="K1480" t="s">
        <v>802</v>
      </c>
      <c r="L1480" t="s">
        <v>801</v>
      </c>
      <c r="M1480" t="s">
        <v>11</v>
      </c>
      <c r="N1480">
        <v>5</v>
      </c>
      <c r="O1480" t="s">
        <v>800</v>
      </c>
      <c r="P1480" t="s">
        <v>799</v>
      </c>
      <c r="Q1480" t="s">
        <v>798</v>
      </c>
      <c r="R1480" s="7">
        <v>37987</v>
      </c>
      <c r="S1480" s="8">
        <f t="shared" si="184"/>
        <v>2004</v>
      </c>
      <c r="T1480" s="8">
        <v>2004</v>
      </c>
      <c r="U1480" s="8">
        <f t="shared" si="185"/>
        <v>18</v>
      </c>
      <c r="V1480" s="7">
        <v>37987</v>
      </c>
      <c r="W1480" t="s">
        <v>784</v>
      </c>
      <c r="X1480" s="2">
        <v>0.75</v>
      </c>
      <c r="Y1480" s="6">
        <f t="shared" si="190"/>
        <v>2.0020821654520703E-2</v>
      </c>
      <c r="AA1480" t="s">
        <v>783</v>
      </c>
      <c r="AB1480">
        <v>29221</v>
      </c>
      <c r="AD1480" t="s">
        <v>6</v>
      </c>
      <c r="AE1480">
        <v>11</v>
      </c>
      <c r="AF1480">
        <v>1</v>
      </c>
      <c r="AH1480" t="s">
        <v>797</v>
      </c>
      <c r="AI1480" t="s">
        <v>796</v>
      </c>
      <c r="AK1480" t="s">
        <v>795</v>
      </c>
      <c r="AL1480">
        <v>3</v>
      </c>
      <c r="AM1480" s="5">
        <f t="shared" si="186"/>
        <v>0.16666666666666666</v>
      </c>
      <c r="AN1480" s="4">
        <f t="shared" si="191"/>
        <v>2.5242963523917705E-4</v>
      </c>
      <c r="AO1480" s="3"/>
      <c r="AP1480">
        <v>0</v>
      </c>
      <c r="AR1480" t="s">
        <v>1</v>
      </c>
      <c r="AT1480" s="2">
        <v>2.0230000000000001</v>
      </c>
      <c r="AU1480" s="1">
        <f t="shared" si="187"/>
        <v>1.4090304048736244</v>
      </c>
      <c r="AV1480" s="1">
        <f t="shared" si="188"/>
        <v>1.013662564487994</v>
      </c>
      <c r="AW1480" s="1">
        <f t="shared" si="189"/>
        <v>0.61829472410236341</v>
      </c>
    </row>
    <row r="1481" spans="1:49" x14ac:dyDescent="0.2">
      <c r="A1481">
        <v>1479</v>
      </c>
      <c r="B1481" t="s">
        <v>794</v>
      </c>
      <c r="C1481" t="s">
        <v>793</v>
      </c>
      <c r="F1481" t="s">
        <v>792</v>
      </c>
      <c r="G1481" t="s">
        <v>17</v>
      </c>
      <c r="H1481" t="s">
        <v>16</v>
      </c>
      <c r="I1481" t="s">
        <v>791</v>
      </c>
      <c r="J1481" t="s">
        <v>790</v>
      </c>
      <c r="K1481" t="s">
        <v>789</v>
      </c>
      <c r="L1481" t="s">
        <v>788</v>
      </c>
      <c r="M1481" t="s">
        <v>11</v>
      </c>
      <c r="N1481">
        <v>4</v>
      </c>
      <c r="O1481" t="s">
        <v>787</v>
      </c>
      <c r="P1481" t="s">
        <v>786</v>
      </c>
      <c r="Q1481" t="s">
        <v>785</v>
      </c>
      <c r="R1481" s="7">
        <v>37987</v>
      </c>
      <c r="S1481" s="8">
        <f t="shared" si="184"/>
        <v>2004</v>
      </c>
      <c r="T1481" s="8">
        <v>2004</v>
      </c>
      <c r="U1481" s="8">
        <f t="shared" si="185"/>
        <v>18</v>
      </c>
      <c r="V1481" s="7">
        <v>37987</v>
      </c>
      <c r="W1481" t="s">
        <v>784</v>
      </c>
      <c r="X1481" s="2">
        <v>0.75</v>
      </c>
      <c r="Y1481" s="6">
        <f t="shared" si="190"/>
        <v>2.0020821654520703E-2</v>
      </c>
      <c r="AA1481" t="s">
        <v>783</v>
      </c>
      <c r="AB1481">
        <v>29221</v>
      </c>
      <c r="AD1481" t="s">
        <v>6</v>
      </c>
      <c r="AE1481">
        <v>11</v>
      </c>
      <c r="AF1481">
        <v>1</v>
      </c>
      <c r="AH1481" t="s">
        <v>782</v>
      </c>
      <c r="AI1481" t="s">
        <v>781</v>
      </c>
      <c r="AK1481" t="s">
        <v>780</v>
      </c>
      <c r="AL1481">
        <v>6</v>
      </c>
      <c r="AM1481" s="5">
        <f t="shared" si="186"/>
        <v>0.33333333333333331</v>
      </c>
      <c r="AN1481" s="4">
        <f t="shared" si="191"/>
        <v>5.048592704783541E-4</v>
      </c>
      <c r="AO1481" s="3"/>
      <c r="AP1481">
        <v>0</v>
      </c>
      <c r="AR1481" t="s">
        <v>1</v>
      </c>
      <c r="AT1481" s="2">
        <v>2.0230000000000001</v>
      </c>
      <c r="AU1481" s="1">
        <f t="shared" si="187"/>
        <v>1.4166032939307998</v>
      </c>
      <c r="AV1481" s="1">
        <f t="shared" si="188"/>
        <v>1.026284046249953</v>
      </c>
      <c r="AW1481" s="1">
        <f t="shared" si="189"/>
        <v>0.63596479856910582</v>
      </c>
    </row>
    <row r="1482" spans="1:49" x14ac:dyDescent="0.2">
      <c r="A1482">
        <v>1480</v>
      </c>
      <c r="B1482" t="s">
        <v>779</v>
      </c>
      <c r="F1482" t="s">
        <v>778</v>
      </c>
      <c r="G1482" t="s">
        <v>17</v>
      </c>
      <c r="H1482" t="s">
        <v>16</v>
      </c>
      <c r="I1482" t="s">
        <v>777</v>
      </c>
      <c r="J1482" t="s">
        <v>776</v>
      </c>
      <c r="K1482" t="s">
        <v>775</v>
      </c>
      <c r="L1482" t="s">
        <v>774</v>
      </c>
      <c r="M1482" t="s">
        <v>44</v>
      </c>
      <c r="N1482">
        <v>4</v>
      </c>
      <c r="O1482" t="s">
        <v>773</v>
      </c>
      <c r="P1482" t="s">
        <v>772</v>
      </c>
      <c r="Q1482" t="s">
        <v>771</v>
      </c>
      <c r="R1482" s="7">
        <v>37987</v>
      </c>
      <c r="S1482" s="8">
        <f t="shared" si="184"/>
        <v>2004</v>
      </c>
      <c r="T1482" s="8">
        <v>2004</v>
      </c>
      <c r="U1482" s="8">
        <f t="shared" si="185"/>
        <v>18</v>
      </c>
      <c r="V1482" s="7">
        <v>37987</v>
      </c>
      <c r="W1482" t="s">
        <v>608</v>
      </c>
      <c r="X1482" s="2">
        <v>0.21099999999999999</v>
      </c>
      <c r="Y1482" s="6">
        <f t="shared" si="190"/>
        <v>5.6325244921384904E-3</v>
      </c>
      <c r="AA1482">
        <v>9168516</v>
      </c>
      <c r="AB1482">
        <v>18936</v>
      </c>
      <c r="AD1482" t="s">
        <v>6</v>
      </c>
      <c r="AE1482" t="s">
        <v>607</v>
      </c>
      <c r="AF1482">
        <v>13</v>
      </c>
      <c r="AH1482" t="s">
        <v>770</v>
      </c>
      <c r="AI1482" t="s">
        <v>769</v>
      </c>
      <c r="AJ1482" t="s">
        <v>768</v>
      </c>
      <c r="AK1482" t="s">
        <v>767</v>
      </c>
      <c r="AL1482">
        <v>1</v>
      </c>
      <c r="AM1482" s="5">
        <f t="shared" si="186"/>
        <v>5.5555555555555552E-2</v>
      </c>
      <c r="AN1482" s="4">
        <f t="shared" si="191"/>
        <v>8.4143211746392349E-5</v>
      </c>
      <c r="AO1482" s="3"/>
      <c r="AP1482">
        <v>0</v>
      </c>
      <c r="AR1482" t="s">
        <v>1</v>
      </c>
      <c r="AT1482" s="2">
        <v>0.52500000000000002</v>
      </c>
      <c r="AU1482" s="1">
        <f t="shared" si="187"/>
        <v>0.39680101080208607</v>
      </c>
      <c r="AV1482" s="1">
        <f t="shared" si="188"/>
        <v>0.28583338519424412</v>
      </c>
      <c r="AW1482" s="1">
        <f t="shared" si="189"/>
        <v>0.17486575958640219</v>
      </c>
    </row>
    <row r="1483" spans="1:49" x14ac:dyDescent="0.2">
      <c r="A1483">
        <v>1481</v>
      </c>
      <c r="B1483" t="s">
        <v>766</v>
      </c>
      <c r="F1483" t="s">
        <v>765</v>
      </c>
      <c r="G1483" t="s">
        <v>17</v>
      </c>
      <c r="H1483" t="s">
        <v>16</v>
      </c>
      <c r="I1483" t="s">
        <v>764</v>
      </c>
      <c r="J1483" t="s">
        <v>763</v>
      </c>
      <c r="K1483" t="s">
        <v>762</v>
      </c>
      <c r="L1483" t="s">
        <v>761</v>
      </c>
      <c r="M1483" t="s">
        <v>271</v>
      </c>
      <c r="N1483">
        <v>2</v>
      </c>
      <c r="O1483" t="s">
        <v>760</v>
      </c>
      <c r="P1483" t="s">
        <v>759</v>
      </c>
      <c r="Q1483" t="s">
        <v>758</v>
      </c>
      <c r="R1483" s="7">
        <v>37987</v>
      </c>
      <c r="S1483" s="8">
        <f t="shared" si="184"/>
        <v>2004</v>
      </c>
      <c r="T1483" s="8">
        <v>2004</v>
      </c>
      <c r="U1483" s="8">
        <f t="shared" si="185"/>
        <v>18</v>
      </c>
      <c r="V1483" s="7">
        <v>37987</v>
      </c>
      <c r="W1483" t="s">
        <v>608</v>
      </c>
      <c r="X1483" s="2">
        <v>0.21099999999999999</v>
      </c>
      <c r="Y1483" s="6">
        <f t="shared" si="190"/>
        <v>5.6325244921384904E-3</v>
      </c>
      <c r="AA1483">
        <v>9168516</v>
      </c>
      <c r="AB1483">
        <v>18936</v>
      </c>
      <c r="AD1483" t="s">
        <v>6</v>
      </c>
      <c r="AE1483" t="s">
        <v>607</v>
      </c>
      <c r="AF1483">
        <v>13</v>
      </c>
      <c r="AH1483" t="s">
        <v>757</v>
      </c>
      <c r="AI1483" t="s">
        <v>756</v>
      </c>
      <c r="AJ1483" t="s">
        <v>755</v>
      </c>
      <c r="AK1483" t="s">
        <v>754</v>
      </c>
      <c r="AL1483">
        <v>0</v>
      </c>
      <c r="AM1483" s="5">
        <f t="shared" si="186"/>
        <v>0</v>
      </c>
      <c r="AN1483" s="4">
        <f t="shared" si="191"/>
        <v>0</v>
      </c>
      <c r="AO1483" s="3"/>
      <c r="AP1483">
        <v>0</v>
      </c>
      <c r="AR1483" t="s">
        <v>1</v>
      </c>
      <c r="AT1483" s="2">
        <v>0.52500000000000002</v>
      </c>
      <c r="AU1483" s="1">
        <f t="shared" si="187"/>
        <v>0.39427671444969431</v>
      </c>
      <c r="AV1483" s="1">
        <f t="shared" si="188"/>
        <v>0.28162622460692455</v>
      </c>
      <c r="AW1483" s="1">
        <f t="shared" si="189"/>
        <v>0.1689757347641547</v>
      </c>
    </row>
    <row r="1484" spans="1:49" x14ac:dyDescent="0.2">
      <c r="A1484">
        <v>1482</v>
      </c>
      <c r="B1484" t="s">
        <v>753</v>
      </c>
      <c r="C1484" t="s">
        <v>752</v>
      </c>
      <c r="D1484" t="s">
        <v>751</v>
      </c>
      <c r="F1484" t="s">
        <v>750</v>
      </c>
      <c r="G1484" t="s">
        <v>17</v>
      </c>
      <c r="H1484" t="s">
        <v>16</v>
      </c>
      <c r="I1484" t="s">
        <v>749</v>
      </c>
      <c r="J1484">
        <v>60051534</v>
      </c>
      <c r="K1484" t="s">
        <v>748</v>
      </c>
      <c r="L1484" t="s">
        <v>747</v>
      </c>
      <c r="M1484" t="s">
        <v>746</v>
      </c>
      <c r="N1484">
        <v>1</v>
      </c>
      <c r="O1484" t="s">
        <v>745</v>
      </c>
      <c r="P1484">
        <v>7003419962</v>
      </c>
      <c r="Q1484">
        <v>60051534</v>
      </c>
      <c r="R1484" s="7">
        <v>37987</v>
      </c>
      <c r="S1484" s="8">
        <f t="shared" si="184"/>
        <v>2004</v>
      </c>
      <c r="T1484" s="8">
        <v>2004</v>
      </c>
      <c r="U1484" s="8">
        <f t="shared" si="185"/>
        <v>18</v>
      </c>
      <c r="V1484" s="7">
        <v>37987</v>
      </c>
      <c r="W1484" t="s">
        <v>744</v>
      </c>
      <c r="X1484" s="2">
        <v>1.708</v>
      </c>
      <c r="Y1484" s="6">
        <f t="shared" si="190"/>
        <v>4.559408451456181E-2</v>
      </c>
      <c r="AA1484">
        <v>1671987</v>
      </c>
      <c r="AB1484">
        <v>38003</v>
      </c>
      <c r="AD1484" t="s">
        <v>6</v>
      </c>
      <c r="AE1484">
        <v>75</v>
      </c>
      <c r="AF1484">
        <v>1</v>
      </c>
      <c r="AH1484" t="s">
        <v>743</v>
      </c>
      <c r="AI1484" t="s">
        <v>742</v>
      </c>
      <c r="AJ1484" t="s">
        <v>741</v>
      </c>
      <c r="AK1484" t="s">
        <v>740</v>
      </c>
      <c r="AL1484">
        <v>4</v>
      </c>
      <c r="AM1484" s="5">
        <f t="shared" si="186"/>
        <v>0.22222222222222221</v>
      </c>
      <c r="AN1484" s="4">
        <f t="shared" si="191"/>
        <v>3.365728469855694E-4</v>
      </c>
      <c r="AO1484" s="3"/>
      <c r="AP1484">
        <v>0</v>
      </c>
      <c r="AR1484" t="s">
        <v>1</v>
      </c>
      <c r="AT1484" s="2" t="s">
        <v>0</v>
      </c>
      <c r="AU1484" s="1">
        <f t="shared" si="187"/>
        <v>3.2016831014288933</v>
      </c>
      <c r="AV1484" s="1">
        <f t="shared" si="188"/>
        <v>2.2965328680773691</v>
      </c>
      <c r="AW1484" s="1">
        <f t="shared" si="189"/>
        <v>1.391382634725844</v>
      </c>
    </row>
    <row r="1485" spans="1:49" x14ac:dyDescent="0.2">
      <c r="A1485">
        <v>1483</v>
      </c>
      <c r="B1485" t="s">
        <v>739</v>
      </c>
      <c r="F1485" t="s">
        <v>738</v>
      </c>
      <c r="G1485" t="s">
        <v>17</v>
      </c>
      <c r="H1485" t="s">
        <v>16</v>
      </c>
      <c r="I1485" t="s">
        <v>737</v>
      </c>
      <c r="J1485">
        <v>60032315</v>
      </c>
      <c r="K1485" t="s">
        <v>736</v>
      </c>
      <c r="L1485" t="s">
        <v>735</v>
      </c>
      <c r="M1485" t="s">
        <v>565</v>
      </c>
      <c r="N1485">
        <v>2</v>
      </c>
      <c r="O1485" t="s">
        <v>734</v>
      </c>
      <c r="P1485" t="s">
        <v>733</v>
      </c>
      <c r="Q1485" t="s">
        <v>732</v>
      </c>
      <c r="R1485" s="7">
        <v>37987</v>
      </c>
      <c r="S1485" s="8">
        <f t="shared" si="184"/>
        <v>2004</v>
      </c>
      <c r="T1485" s="8">
        <v>2004</v>
      </c>
      <c r="U1485" s="8">
        <f t="shared" si="185"/>
        <v>18</v>
      </c>
      <c r="V1485" s="7">
        <v>37987</v>
      </c>
      <c r="W1485" t="s">
        <v>608</v>
      </c>
      <c r="X1485" s="2">
        <v>0.21099999999999999</v>
      </c>
      <c r="Y1485" s="6">
        <f t="shared" si="190"/>
        <v>5.6325244921384904E-3</v>
      </c>
      <c r="AA1485">
        <v>9168516</v>
      </c>
      <c r="AB1485">
        <v>18936</v>
      </c>
      <c r="AD1485" t="s">
        <v>6</v>
      </c>
      <c r="AE1485" t="s">
        <v>607</v>
      </c>
      <c r="AF1485">
        <v>13</v>
      </c>
      <c r="AH1485" t="s">
        <v>731</v>
      </c>
      <c r="AI1485" t="s">
        <v>730</v>
      </c>
      <c r="AJ1485" t="s">
        <v>729</v>
      </c>
      <c r="AK1485" t="s">
        <v>728</v>
      </c>
      <c r="AL1485">
        <v>3</v>
      </c>
      <c r="AM1485" s="5">
        <f t="shared" si="186"/>
        <v>0.16666666666666666</v>
      </c>
      <c r="AN1485" s="4">
        <f t="shared" si="191"/>
        <v>2.5242963523917705E-4</v>
      </c>
      <c r="AO1485" s="3"/>
      <c r="AP1485">
        <v>0</v>
      </c>
      <c r="AR1485" t="s">
        <v>1</v>
      </c>
      <c r="AT1485" s="2">
        <v>0.52500000000000002</v>
      </c>
      <c r="AU1485" s="1">
        <f t="shared" si="187"/>
        <v>0.4018496035068696</v>
      </c>
      <c r="AV1485" s="1">
        <f t="shared" si="188"/>
        <v>0.29424770636888337</v>
      </c>
      <c r="AW1485" s="1">
        <f t="shared" si="189"/>
        <v>0.1866458092308971</v>
      </c>
    </row>
    <row r="1486" spans="1:49" x14ac:dyDescent="0.2">
      <c r="A1486">
        <v>1484</v>
      </c>
      <c r="B1486" t="s">
        <v>727</v>
      </c>
      <c r="C1486" t="s">
        <v>726</v>
      </c>
      <c r="D1486" t="s">
        <v>725</v>
      </c>
      <c r="F1486" t="s">
        <v>724</v>
      </c>
      <c r="G1486" t="s">
        <v>17</v>
      </c>
      <c r="H1486" t="s">
        <v>16</v>
      </c>
      <c r="I1486" t="s">
        <v>723</v>
      </c>
      <c r="J1486" t="s">
        <v>722</v>
      </c>
      <c r="K1486" t="s">
        <v>721</v>
      </c>
      <c r="L1486" t="s">
        <v>720</v>
      </c>
      <c r="M1486" t="s">
        <v>345</v>
      </c>
      <c r="N1486">
        <v>8</v>
      </c>
      <c r="O1486" t="s">
        <v>719</v>
      </c>
      <c r="P1486" t="s">
        <v>718</v>
      </c>
      <c r="Q1486" t="s">
        <v>717</v>
      </c>
      <c r="R1486" s="7">
        <v>37987</v>
      </c>
      <c r="S1486" s="8">
        <f t="shared" si="184"/>
        <v>2004</v>
      </c>
      <c r="T1486" s="8">
        <v>2004</v>
      </c>
      <c r="U1486" s="8">
        <f t="shared" si="185"/>
        <v>18</v>
      </c>
      <c r="V1486" s="7">
        <v>38018</v>
      </c>
      <c r="W1486" t="s">
        <v>716</v>
      </c>
      <c r="X1486" s="2">
        <v>0.90700000000000003</v>
      </c>
      <c r="Y1486" s="6">
        <f t="shared" si="190"/>
        <v>2.4211846987533703E-2</v>
      </c>
      <c r="AA1486">
        <v>323861</v>
      </c>
      <c r="AB1486">
        <v>21444</v>
      </c>
      <c r="AD1486" t="s">
        <v>6</v>
      </c>
      <c r="AE1486">
        <v>45</v>
      </c>
      <c r="AF1486">
        <v>3</v>
      </c>
      <c r="AH1486" t="s">
        <v>715</v>
      </c>
      <c r="AI1486" t="s">
        <v>714</v>
      </c>
      <c r="AJ1486" t="s">
        <v>713</v>
      </c>
      <c r="AK1486" t="s">
        <v>712</v>
      </c>
      <c r="AL1486">
        <v>167</v>
      </c>
      <c r="AM1486" s="5">
        <f t="shared" si="186"/>
        <v>9.2777777777777786</v>
      </c>
      <c r="AN1486" s="4">
        <f t="shared" si="191"/>
        <v>1.4051916361647526E-2</v>
      </c>
      <c r="AO1486" s="3"/>
      <c r="AP1486">
        <v>0</v>
      </c>
      <c r="AR1486" t="s">
        <v>1</v>
      </c>
      <c r="AT1486" s="2">
        <v>4.43</v>
      </c>
      <c r="AU1486" s="1">
        <f t="shared" si="187"/>
        <v>2.1163867799767848</v>
      </c>
      <c r="AV1486" s="1">
        <f t="shared" si="188"/>
        <v>1.9131881674590616</v>
      </c>
      <c r="AW1486" s="1">
        <f t="shared" si="189"/>
        <v>1.7099895549413375</v>
      </c>
    </row>
    <row r="1487" spans="1:49" x14ac:dyDescent="0.2">
      <c r="A1487">
        <v>1485</v>
      </c>
      <c r="B1487" t="s">
        <v>711</v>
      </c>
      <c r="C1487" t="s">
        <v>710</v>
      </c>
      <c r="E1487">
        <v>14974716</v>
      </c>
      <c r="F1487" t="s">
        <v>709</v>
      </c>
      <c r="G1487" t="s">
        <v>17</v>
      </c>
      <c r="H1487" t="s">
        <v>16</v>
      </c>
      <c r="I1487" t="s">
        <v>708</v>
      </c>
      <c r="J1487">
        <v>60105159</v>
      </c>
      <c r="K1487" t="s">
        <v>707</v>
      </c>
      <c r="L1487" t="s">
        <v>706</v>
      </c>
      <c r="M1487" t="s">
        <v>565</v>
      </c>
      <c r="N1487">
        <v>3</v>
      </c>
      <c r="O1487" t="s">
        <v>705</v>
      </c>
      <c r="P1487" t="s">
        <v>704</v>
      </c>
      <c r="Q1487" t="s">
        <v>703</v>
      </c>
      <c r="R1487" s="7">
        <v>37987</v>
      </c>
      <c r="S1487" s="8">
        <f t="shared" si="184"/>
        <v>2004</v>
      </c>
      <c r="T1487" s="8">
        <v>2004</v>
      </c>
      <c r="U1487" s="8">
        <f t="shared" si="185"/>
        <v>18</v>
      </c>
      <c r="V1487" s="7">
        <v>37987</v>
      </c>
      <c r="W1487" t="s">
        <v>702</v>
      </c>
      <c r="X1487" s="2">
        <v>0.81799999999999995</v>
      </c>
      <c r="Y1487" s="6">
        <f t="shared" si="190"/>
        <v>2.1836042817863912E-2</v>
      </c>
      <c r="AA1487">
        <v>318655</v>
      </c>
      <c r="AB1487">
        <v>27010</v>
      </c>
      <c r="AD1487" t="s">
        <v>6</v>
      </c>
      <c r="AE1487">
        <v>79</v>
      </c>
      <c r="AF1487">
        <v>1</v>
      </c>
      <c r="AH1487" t="s">
        <v>701</v>
      </c>
      <c r="AI1487" t="s">
        <v>700</v>
      </c>
      <c r="AK1487" t="s">
        <v>699</v>
      </c>
      <c r="AL1487">
        <v>35</v>
      </c>
      <c r="AM1487" s="5">
        <f t="shared" si="186"/>
        <v>1.9444444444444444</v>
      </c>
      <c r="AN1487" s="4">
        <f t="shared" si="191"/>
        <v>2.9450124111237326E-3</v>
      </c>
      <c r="AO1487" s="3"/>
      <c r="AP1487">
        <v>0</v>
      </c>
      <c r="AR1487" t="s">
        <v>1</v>
      </c>
      <c r="AT1487" s="2">
        <v>3.4209999999999998</v>
      </c>
      <c r="AU1487" s="1">
        <f t="shared" si="187"/>
        <v>1.6168733695841857</v>
      </c>
      <c r="AV1487" s="1">
        <f t="shared" si="188"/>
        <v>1.2390527614493823</v>
      </c>
      <c r="AW1487" s="1">
        <f t="shared" si="189"/>
        <v>0.8612321533145787</v>
      </c>
    </row>
    <row r="1488" spans="1:49" x14ac:dyDescent="0.2">
      <c r="A1488">
        <v>1486</v>
      </c>
      <c r="B1488" t="s">
        <v>698</v>
      </c>
      <c r="F1488" t="s">
        <v>697</v>
      </c>
      <c r="G1488" t="s">
        <v>17</v>
      </c>
      <c r="H1488" t="s">
        <v>16</v>
      </c>
      <c r="I1488" t="s">
        <v>696</v>
      </c>
      <c r="J1488">
        <v>60025555</v>
      </c>
      <c r="K1488" t="s">
        <v>695</v>
      </c>
      <c r="L1488" t="s">
        <v>694</v>
      </c>
      <c r="M1488" t="s">
        <v>565</v>
      </c>
      <c r="N1488">
        <v>3</v>
      </c>
      <c r="O1488" t="s">
        <v>693</v>
      </c>
      <c r="P1488" t="s">
        <v>692</v>
      </c>
      <c r="Q1488" t="s">
        <v>691</v>
      </c>
      <c r="R1488" s="7">
        <v>37987</v>
      </c>
      <c r="S1488" s="8">
        <f t="shared" si="184"/>
        <v>2004</v>
      </c>
      <c r="T1488" s="8">
        <v>2004</v>
      </c>
      <c r="U1488" s="8">
        <f t="shared" si="185"/>
        <v>18</v>
      </c>
      <c r="V1488" s="7">
        <v>37987</v>
      </c>
      <c r="W1488" t="s">
        <v>608</v>
      </c>
      <c r="X1488" s="2">
        <v>0.21099999999999999</v>
      </c>
      <c r="Y1488" s="6">
        <f t="shared" si="190"/>
        <v>5.6325244921384904E-3</v>
      </c>
      <c r="AA1488">
        <v>9168516</v>
      </c>
      <c r="AB1488">
        <v>18936</v>
      </c>
      <c r="AD1488" t="s">
        <v>6</v>
      </c>
      <c r="AE1488" t="s">
        <v>607</v>
      </c>
      <c r="AF1488">
        <v>13</v>
      </c>
      <c r="AH1488" t="s">
        <v>690</v>
      </c>
      <c r="AI1488" t="s">
        <v>689</v>
      </c>
      <c r="AJ1488" t="s">
        <v>688</v>
      </c>
      <c r="AK1488" t="s">
        <v>687</v>
      </c>
      <c r="AL1488">
        <v>0</v>
      </c>
      <c r="AM1488" s="5">
        <f t="shared" si="186"/>
        <v>0</v>
      </c>
      <c r="AN1488" s="4">
        <f t="shared" si="191"/>
        <v>0</v>
      </c>
      <c r="AO1488" s="3"/>
      <c r="AP1488">
        <v>0</v>
      </c>
      <c r="AR1488" t="s">
        <v>1</v>
      </c>
      <c r="AT1488" s="2">
        <v>0.52500000000000002</v>
      </c>
      <c r="AU1488" s="1">
        <f t="shared" si="187"/>
        <v>0.39427671444969431</v>
      </c>
      <c r="AV1488" s="1">
        <f t="shared" si="188"/>
        <v>0.28162622460692455</v>
      </c>
      <c r="AW1488" s="1">
        <f t="shared" si="189"/>
        <v>0.1689757347641547</v>
      </c>
    </row>
    <row r="1489" spans="1:49" x14ac:dyDescent="0.2">
      <c r="A1489">
        <v>1487</v>
      </c>
      <c r="B1489" t="s">
        <v>686</v>
      </c>
      <c r="F1489" t="s">
        <v>685</v>
      </c>
      <c r="G1489" t="s">
        <v>17</v>
      </c>
      <c r="H1489" t="s">
        <v>16</v>
      </c>
      <c r="I1489" t="s">
        <v>684</v>
      </c>
      <c r="J1489" t="s">
        <v>683</v>
      </c>
      <c r="K1489" t="s">
        <v>682</v>
      </c>
      <c r="L1489" t="s">
        <v>681</v>
      </c>
      <c r="M1489" t="s">
        <v>271</v>
      </c>
      <c r="N1489">
        <v>6</v>
      </c>
      <c r="O1489" t="s">
        <v>680</v>
      </c>
      <c r="P1489" t="s">
        <v>679</v>
      </c>
      <c r="Q1489" t="s">
        <v>678</v>
      </c>
      <c r="R1489" s="7">
        <v>37987</v>
      </c>
      <c r="S1489" s="8">
        <f t="shared" si="184"/>
        <v>2004</v>
      </c>
      <c r="T1489" s="8">
        <v>2004</v>
      </c>
      <c r="U1489" s="8">
        <f t="shared" si="185"/>
        <v>18</v>
      </c>
      <c r="V1489" s="7">
        <v>37987</v>
      </c>
      <c r="W1489" t="s">
        <v>608</v>
      </c>
      <c r="X1489" s="2">
        <v>0.21099999999999999</v>
      </c>
      <c r="Y1489" s="6">
        <f t="shared" si="190"/>
        <v>5.6325244921384904E-3</v>
      </c>
      <c r="AA1489">
        <v>9168516</v>
      </c>
      <c r="AB1489">
        <v>18936</v>
      </c>
      <c r="AD1489" t="s">
        <v>6</v>
      </c>
      <c r="AE1489" t="s">
        <v>607</v>
      </c>
      <c r="AF1489">
        <v>13</v>
      </c>
      <c r="AH1489" t="s">
        <v>677</v>
      </c>
      <c r="AI1489" t="s">
        <v>676</v>
      </c>
      <c r="AJ1489" t="s">
        <v>675</v>
      </c>
      <c r="AK1489" t="s">
        <v>674</v>
      </c>
      <c r="AL1489">
        <v>14</v>
      </c>
      <c r="AM1489" s="5">
        <f t="shared" si="186"/>
        <v>0.77777777777777779</v>
      </c>
      <c r="AN1489" s="4">
        <f t="shared" si="191"/>
        <v>1.178004964449493E-3</v>
      </c>
      <c r="AO1489" s="3"/>
      <c r="AP1489">
        <v>0</v>
      </c>
      <c r="AR1489" t="s">
        <v>1</v>
      </c>
      <c r="AT1489" s="2">
        <v>0.52500000000000002</v>
      </c>
      <c r="AU1489" s="1">
        <f t="shared" si="187"/>
        <v>0.42961686338317906</v>
      </c>
      <c r="AV1489" s="1">
        <f t="shared" si="188"/>
        <v>0.34052647282939918</v>
      </c>
      <c r="AW1489" s="1">
        <f t="shared" si="189"/>
        <v>0.25143608227561925</v>
      </c>
    </row>
    <row r="1490" spans="1:49" x14ac:dyDescent="0.2">
      <c r="A1490">
        <v>1488</v>
      </c>
      <c r="B1490" t="s">
        <v>673</v>
      </c>
      <c r="F1490" t="s">
        <v>672</v>
      </c>
      <c r="G1490" t="s">
        <v>17</v>
      </c>
      <c r="H1490" t="s">
        <v>16</v>
      </c>
      <c r="I1490" t="s">
        <v>671</v>
      </c>
      <c r="J1490" t="s">
        <v>461</v>
      </c>
      <c r="K1490" t="s">
        <v>460</v>
      </c>
      <c r="L1490" t="s">
        <v>459</v>
      </c>
      <c r="M1490" t="s">
        <v>458</v>
      </c>
      <c r="N1490">
        <v>3</v>
      </c>
      <c r="O1490" t="s">
        <v>670</v>
      </c>
      <c r="P1490" t="s">
        <v>669</v>
      </c>
      <c r="Q1490" t="s">
        <v>668</v>
      </c>
      <c r="R1490" s="7">
        <v>37987</v>
      </c>
      <c r="S1490" s="8">
        <f t="shared" si="184"/>
        <v>2004</v>
      </c>
      <c r="T1490" s="8">
        <v>2004</v>
      </c>
      <c r="U1490" s="8">
        <f t="shared" si="185"/>
        <v>18</v>
      </c>
      <c r="V1490" s="7">
        <v>37987</v>
      </c>
      <c r="W1490" t="s">
        <v>608</v>
      </c>
      <c r="X1490" s="2">
        <v>0.21099999999999999</v>
      </c>
      <c r="Y1490" s="6">
        <f t="shared" si="190"/>
        <v>5.6325244921384904E-3</v>
      </c>
      <c r="AA1490">
        <v>9168516</v>
      </c>
      <c r="AB1490">
        <v>18936</v>
      </c>
      <c r="AD1490" t="s">
        <v>6</v>
      </c>
      <c r="AE1490" t="s">
        <v>607</v>
      </c>
      <c r="AF1490">
        <v>13</v>
      </c>
      <c r="AH1490" t="s">
        <v>667</v>
      </c>
      <c r="AI1490" t="s">
        <v>666</v>
      </c>
      <c r="AJ1490" t="s">
        <v>665</v>
      </c>
      <c r="AK1490" t="s">
        <v>664</v>
      </c>
      <c r="AL1490">
        <v>1</v>
      </c>
      <c r="AM1490" s="5">
        <f t="shared" si="186"/>
        <v>5.5555555555555552E-2</v>
      </c>
      <c r="AN1490" s="4">
        <f t="shared" si="191"/>
        <v>8.4143211746392349E-5</v>
      </c>
      <c r="AO1490" s="3"/>
      <c r="AP1490">
        <v>0</v>
      </c>
      <c r="AR1490" t="s">
        <v>1</v>
      </c>
      <c r="AT1490" s="2">
        <v>0.52500000000000002</v>
      </c>
      <c r="AU1490" s="1">
        <f t="shared" si="187"/>
        <v>0.39680101080208607</v>
      </c>
      <c r="AV1490" s="1">
        <f t="shared" si="188"/>
        <v>0.28583338519424412</v>
      </c>
      <c r="AW1490" s="1">
        <f t="shared" si="189"/>
        <v>0.17486575958640219</v>
      </c>
    </row>
    <row r="1491" spans="1:49" x14ac:dyDescent="0.2">
      <c r="A1491">
        <v>1489</v>
      </c>
      <c r="B1491" t="s">
        <v>663</v>
      </c>
      <c r="F1491" t="s">
        <v>662</v>
      </c>
      <c r="G1491" t="s">
        <v>17</v>
      </c>
      <c r="H1491" t="s">
        <v>16</v>
      </c>
      <c r="I1491" t="s">
        <v>661</v>
      </c>
      <c r="J1491" t="s">
        <v>660</v>
      </c>
      <c r="K1491" t="s">
        <v>659</v>
      </c>
      <c r="L1491" t="s">
        <v>658</v>
      </c>
      <c r="M1491" t="s">
        <v>657</v>
      </c>
      <c r="N1491">
        <v>4</v>
      </c>
      <c r="O1491" t="s">
        <v>656</v>
      </c>
      <c r="P1491" t="s">
        <v>655</v>
      </c>
      <c r="Q1491" t="s">
        <v>654</v>
      </c>
      <c r="R1491" s="7">
        <v>37987</v>
      </c>
      <c r="S1491" s="8">
        <f t="shared" si="184"/>
        <v>2004</v>
      </c>
      <c r="T1491" s="8">
        <v>2004</v>
      </c>
      <c r="U1491" s="8">
        <f t="shared" si="185"/>
        <v>18</v>
      </c>
      <c r="V1491" s="7">
        <v>37987</v>
      </c>
      <c r="W1491" t="s">
        <v>653</v>
      </c>
      <c r="X1491" s="2">
        <v>0.182</v>
      </c>
      <c r="Y1491" s="6">
        <f t="shared" si="190"/>
        <v>4.8583860548303574E-3</v>
      </c>
      <c r="AA1491">
        <v>9168524</v>
      </c>
      <c r="AB1491">
        <v>26075</v>
      </c>
      <c r="AD1491" t="s">
        <v>6</v>
      </c>
      <c r="AE1491" t="s">
        <v>652</v>
      </c>
      <c r="AF1491">
        <v>1</v>
      </c>
      <c r="AH1491" t="s">
        <v>651</v>
      </c>
      <c r="AI1491" t="s">
        <v>650</v>
      </c>
      <c r="AJ1491" t="s">
        <v>649</v>
      </c>
      <c r="AK1491" t="s">
        <v>648</v>
      </c>
      <c r="AL1491">
        <v>8</v>
      </c>
      <c r="AM1491" s="5">
        <f t="shared" si="186"/>
        <v>0.44444444444444442</v>
      </c>
      <c r="AN1491" s="4">
        <f t="shared" si="191"/>
        <v>6.7314569397113879E-4</v>
      </c>
      <c r="AO1491" s="3"/>
      <c r="AP1491">
        <v>0</v>
      </c>
      <c r="AR1491" t="s">
        <v>1</v>
      </c>
      <c r="AT1491" s="2">
        <v>0.35199999999999998</v>
      </c>
      <c r="AU1491" s="1">
        <f t="shared" si="187"/>
        <v>0.36028139465725917</v>
      </c>
      <c r="AV1491" s="1">
        <f t="shared" si="188"/>
        <v>0.27657658744007479</v>
      </c>
      <c r="AW1491" s="1">
        <f t="shared" si="189"/>
        <v>0.19287178022289042</v>
      </c>
    </row>
    <row r="1492" spans="1:49" x14ac:dyDescent="0.2">
      <c r="A1492">
        <v>1490</v>
      </c>
      <c r="B1492" t="s">
        <v>647</v>
      </c>
      <c r="C1492" t="s">
        <v>646</v>
      </c>
      <c r="D1492" t="s">
        <v>645</v>
      </c>
      <c r="E1492">
        <v>14734059</v>
      </c>
      <c r="F1492" t="s">
        <v>644</v>
      </c>
      <c r="G1492" t="s">
        <v>17</v>
      </c>
      <c r="H1492" t="s">
        <v>16</v>
      </c>
      <c r="I1492" t="s">
        <v>643</v>
      </c>
      <c r="J1492">
        <v>60025709</v>
      </c>
      <c r="K1492" t="s">
        <v>642</v>
      </c>
      <c r="L1492" t="s">
        <v>641</v>
      </c>
      <c r="M1492" t="s">
        <v>640</v>
      </c>
      <c r="N1492">
        <v>3</v>
      </c>
      <c r="O1492" t="s">
        <v>639</v>
      </c>
      <c r="P1492" t="s">
        <v>638</v>
      </c>
      <c r="Q1492" t="s">
        <v>637</v>
      </c>
      <c r="R1492" s="7">
        <v>37987</v>
      </c>
      <c r="S1492" s="8">
        <f t="shared" si="184"/>
        <v>2004</v>
      </c>
      <c r="T1492" s="8">
        <v>2004</v>
      </c>
      <c r="U1492" s="8">
        <f t="shared" si="185"/>
        <v>18</v>
      </c>
      <c r="V1492" s="7">
        <v>38018</v>
      </c>
      <c r="W1492" t="s">
        <v>636</v>
      </c>
      <c r="X1492" s="2">
        <v>1.8819999999999999</v>
      </c>
      <c r="Y1492" s="6">
        <f t="shared" si="190"/>
        <v>5.0238915138410611E-2</v>
      </c>
      <c r="AA1492">
        <v>2667681</v>
      </c>
      <c r="AB1492">
        <v>21682</v>
      </c>
      <c r="AD1492" t="s">
        <v>6</v>
      </c>
      <c r="AE1492" t="s">
        <v>635</v>
      </c>
      <c r="AF1492">
        <v>1</v>
      </c>
      <c r="AH1492" s="9">
        <v>44380</v>
      </c>
      <c r="AI1492" t="s">
        <v>634</v>
      </c>
      <c r="AJ1492" t="s">
        <v>633</v>
      </c>
      <c r="AK1492" t="s">
        <v>632</v>
      </c>
      <c r="AL1492">
        <v>5</v>
      </c>
      <c r="AM1492" s="5">
        <f t="shared" si="186"/>
        <v>0.27777777777777779</v>
      </c>
      <c r="AN1492" s="4">
        <f t="shared" si="191"/>
        <v>4.207160587319618E-4</v>
      </c>
      <c r="AO1492" s="3"/>
      <c r="AP1492">
        <v>0</v>
      </c>
      <c r="AR1492" t="s">
        <v>1</v>
      </c>
      <c r="AT1492" s="2" t="s">
        <v>0</v>
      </c>
      <c r="AU1492" s="1">
        <f t="shared" si="187"/>
        <v>3.5293455414507013</v>
      </c>
      <c r="AV1492" s="1">
        <f t="shared" si="188"/>
        <v>2.532981559857129</v>
      </c>
      <c r="AW1492" s="1">
        <f t="shared" si="189"/>
        <v>1.5366175782635556</v>
      </c>
    </row>
    <row r="1493" spans="1:49" x14ac:dyDescent="0.2">
      <c r="A1493">
        <v>1491</v>
      </c>
      <c r="B1493" t="s">
        <v>631</v>
      </c>
      <c r="F1493" t="s">
        <v>630</v>
      </c>
      <c r="G1493" t="s">
        <v>17</v>
      </c>
      <c r="H1493" t="s">
        <v>16</v>
      </c>
      <c r="I1493" t="s">
        <v>629</v>
      </c>
      <c r="J1493" t="s">
        <v>628</v>
      </c>
      <c r="K1493" t="s">
        <v>627</v>
      </c>
      <c r="L1493" t="s">
        <v>626</v>
      </c>
      <c r="M1493" t="s">
        <v>458</v>
      </c>
      <c r="N1493">
        <v>3</v>
      </c>
      <c r="O1493" t="s">
        <v>625</v>
      </c>
      <c r="P1493" t="s">
        <v>624</v>
      </c>
      <c r="Q1493" t="s">
        <v>623</v>
      </c>
      <c r="R1493" s="7">
        <v>37987</v>
      </c>
      <c r="S1493" s="8">
        <f t="shared" si="184"/>
        <v>2004</v>
      </c>
      <c r="T1493" s="8">
        <v>2004</v>
      </c>
      <c r="U1493" s="8">
        <f t="shared" si="185"/>
        <v>18</v>
      </c>
      <c r="V1493" s="7">
        <v>37987</v>
      </c>
      <c r="W1493" t="s">
        <v>608</v>
      </c>
      <c r="X1493" s="2">
        <v>0.21099999999999999</v>
      </c>
      <c r="Y1493" s="6">
        <f t="shared" si="190"/>
        <v>5.6325244921384904E-3</v>
      </c>
      <c r="AA1493">
        <v>9168516</v>
      </c>
      <c r="AB1493">
        <v>18936</v>
      </c>
      <c r="AD1493" t="s">
        <v>6</v>
      </c>
      <c r="AE1493" t="s">
        <v>607</v>
      </c>
      <c r="AF1493">
        <v>13</v>
      </c>
      <c r="AH1493" t="s">
        <v>622</v>
      </c>
      <c r="AI1493" t="s">
        <v>621</v>
      </c>
      <c r="AJ1493" t="s">
        <v>620</v>
      </c>
      <c r="AK1493" t="s">
        <v>619</v>
      </c>
      <c r="AL1493">
        <v>0</v>
      </c>
      <c r="AM1493" s="5">
        <f t="shared" si="186"/>
        <v>0</v>
      </c>
      <c r="AN1493" s="4">
        <f t="shared" si="191"/>
        <v>0</v>
      </c>
      <c r="AO1493" s="3"/>
      <c r="AP1493">
        <v>0</v>
      </c>
      <c r="AR1493" t="s">
        <v>1</v>
      </c>
      <c r="AT1493" s="2">
        <v>0.52500000000000002</v>
      </c>
      <c r="AU1493" s="1">
        <f t="shared" si="187"/>
        <v>0.39427671444969431</v>
      </c>
      <c r="AV1493" s="1">
        <f t="shared" si="188"/>
        <v>0.28162622460692455</v>
      </c>
      <c r="AW1493" s="1">
        <f t="shared" si="189"/>
        <v>0.1689757347641547</v>
      </c>
    </row>
    <row r="1494" spans="1:49" x14ac:dyDescent="0.2">
      <c r="A1494">
        <v>1492</v>
      </c>
      <c r="B1494" t="s">
        <v>618</v>
      </c>
      <c r="F1494" t="s">
        <v>617</v>
      </c>
      <c r="G1494" t="s">
        <v>17</v>
      </c>
      <c r="H1494" t="s">
        <v>16</v>
      </c>
      <c r="I1494" t="s">
        <v>616</v>
      </c>
      <c r="J1494" t="s">
        <v>615</v>
      </c>
      <c r="K1494" t="s">
        <v>614</v>
      </c>
      <c r="L1494" t="s">
        <v>613</v>
      </c>
      <c r="M1494" t="s">
        <v>612</v>
      </c>
      <c r="N1494">
        <v>5</v>
      </c>
      <c r="O1494" t="s">
        <v>611</v>
      </c>
      <c r="P1494" t="s">
        <v>610</v>
      </c>
      <c r="Q1494" t="s">
        <v>609</v>
      </c>
      <c r="R1494" s="7">
        <v>37987</v>
      </c>
      <c r="S1494" s="8">
        <f t="shared" si="184"/>
        <v>2004</v>
      </c>
      <c r="T1494" s="8">
        <v>2004</v>
      </c>
      <c r="U1494" s="8">
        <f t="shared" si="185"/>
        <v>18</v>
      </c>
      <c r="V1494" s="7">
        <v>37987</v>
      </c>
      <c r="W1494" t="s">
        <v>608</v>
      </c>
      <c r="X1494" s="2">
        <v>0.21099999999999999</v>
      </c>
      <c r="Y1494" s="6">
        <f t="shared" si="190"/>
        <v>5.6325244921384904E-3</v>
      </c>
      <c r="AA1494">
        <v>9168516</v>
      </c>
      <c r="AB1494">
        <v>18936</v>
      </c>
      <c r="AD1494" t="s">
        <v>6</v>
      </c>
      <c r="AE1494" t="s">
        <v>607</v>
      </c>
      <c r="AF1494">
        <v>13</v>
      </c>
      <c r="AH1494" t="s">
        <v>606</v>
      </c>
      <c r="AI1494" t="s">
        <v>605</v>
      </c>
      <c r="AJ1494" t="s">
        <v>604</v>
      </c>
      <c r="AK1494" t="s">
        <v>603</v>
      </c>
      <c r="AL1494">
        <v>8</v>
      </c>
      <c r="AM1494" s="5">
        <f t="shared" si="186"/>
        <v>0.44444444444444442</v>
      </c>
      <c r="AN1494" s="4">
        <f t="shared" si="191"/>
        <v>6.7314569397113879E-4</v>
      </c>
      <c r="AO1494" s="3"/>
      <c r="AP1494">
        <v>0</v>
      </c>
      <c r="AR1494" t="s">
        <v>1</v>
      </c>
      <c r="AT1494" s="2">
        <v>0.52500000000000002</v>
      </c>
      <c r="AU1494" s="1">
        <f t="shared" si="187"/>
        <v>0.41447108526882848</v>
      </c>
      <c r="AV1494" s="1">
        <f t="shared" si="188"/>
        <v>0.31528350930548144</v>
      </c>
      <c r="AW1494" s="1">
        <f t="shared" si="189"/>
        <v>0.21609593334213445</v>
      </c>
    </row>
    <row r="1495" spans="1:49" x14ac:dyDescent="0.2">
      <c r="A1495">
        <v>1493</v>
      </c>
      <c r="B1495" t="s">
        <v>602</v>
      </c>
      <c r="C1495" t="s">
        <v>601</v>
      </c>
      <c r="E1495">
        <v>14739673</v>
      </c>
      <c r="F1495" t="s">
        <v>600</v>
      </c>
      <c r="G1495" t="s">
        <v>17</v>
      </c>
      <c r="H1495" t="s">
        <v>16</v>
      </c>
      <c r="I1495" t="s">
        <v>599</v>
      </c>
      <c r="J1495" t="s">
        <v>598</v>
      </c>
      <c r="K1495" t="s">
        <v>597</v>
      </c>
      <c r="L1495" t="s">
        <v>596</v>
      </c>
      <c r="M1495" t="s">
        <v>595</v>
      </c>
      <c r="N1495">
        <v>5</v>
      </c>
      <c r="O1495" t="s">
        <v>594</v>
      </c>
      <c r="P1495" t="s">
        <v>593</v>
      </c>
      <c r="Q1495" t="s">
        <v>592</v>
      </c>
      <c r="R1495" s="7">
        <v>37987</v>
      </c>
      <c r="S1495" s="8">
        <f t="shared" si="184"/>
        <v>2004</v>
      </c>
      <c r="T1495" s="8">
        <v>2004</v>
      </c>
      <c r="U1495" s="8">
        <f t="shared" si="185"/>
        <v>18</v>
      </c>
      <c r="V1495" s="7">
        <v>37987</v>
      </c>
      <c r="W1495" t="s">
        <v>591</v>
      </c>
      <c r="X1495" s="2">
        <v>0.47099999999999997</v>
      </c>
      <c r="Y1495" s="6">
        <f t="shared" si="190"/>
        <v>1.2573075999039E-2</v>
      </c>
      <c r="AA1495">
        <v>1655752</v>
      </c>
      <c r="AB1495">
        <v>14307</v>
      </c>
      <c r="AD1495" t="s">
        <v>6</v>
      </c>
      <c r="AE1495">
        <v>57</v>
      </c>
      <c r="AF1495">
        <v>1</v>
      </c>
      <c r="AH1495" t="s">
        <v>590</v>
      </c>
      <c r="AI1495" t="s">
        <v>589</v>
      </c>
      <c r="AK1495" t="s">
        <v>588</v>
      </c>
      <c r="AL1495">
        <v>7</v>
      </c>
      <c r="AM1495" s="5">
        <f t="shared" si="186"/>
        <v>0.3888888888888889</v>
      </c>
      <c r="AN1495" s="4">
        <f t="shared" si="191"/>
        <v>5.890024822247465E-4</v>
      </c>
      <c r="AO1495" s="3"/>
      <c r="AP1495">
        <v>0</v>
      </c>
      <c r="AQ1495" t="s">
        <v>262</v>
      </c>
      <c r="AR1495">
        <v>14560151</v>
      </c>
      <c r="AS1495" t="s">
        <v>261</v>
      </c>
      <c r="AT1495" s="2">
        <v>1.431</v>
      </c>
      <c r="AU1495" s="1">
        <f t="shared" si="187"/>
        <v>0.89778539439947236</v>
      </c>
      <c r="AV1495" s="1">
        <f t="shared" si="188"/>
        <v>0.6581039240631873</v>
      </c>
      <c r="AW1495" s="1">
        <f t="shared" si="189"/>
        <v>0.41842245372690229</v>
      </c>
    </row>
    <row r="1496" spans="1:49" x14ac:dyDescent="0.2">
      <c r="A1496">
        <v>1494</v>
      </c>
      <c r="B1496" t="s">
        <v>587</v>
      </c>
      <c r="C1496" t="s">
        <v>586</v>
      </c>
      <c r="E1496">
        <v>14755669</v>
      </c>
      <c r="F1496" t="s">
        <v>585</v>
      </c>
      <c r="G1496" t="s">
        <v>17</v>
      </c>
      <c r="H1496" t="s">
        <v>16</v>
      </c>
      <c r="I1496" t="s">
        <v>584</v>
      </c>
      <c r="J1496">
        <v>60078457</v>
      </c>
      <c r="K1496" t="s">
        <v>583</v>
      </c>
      <c r="L1496" t="s">
        <v>582</v>
      </c>
      <c r="M1496" t="s">
        <v>120</v>
      </c>
      <c r="N1496">
        <v>5</v>
      </c>
      <c r="O1496" t="s">
        <v>581</v>
      </c>
      <c r="P1496" t="s">
        <v>580</v>
      </c>
      <c r="Q1496" t="s">
        <v>579</v>
      </c>
      <c r="R1496" s="7">
        <v>37987</v>
      </c>
      <c r="S1496" s="8">
        <f t="shared" si="184"/>
        <v>2004</v>
      </c>
      <c r="T1496" s="8">
        <v>2004</v>
      </c>
      <c r="U1496" s="8">
        <f t="shared" si="185"/>
        <v>18</v>
      </c>
      <c r="V1496" s="7">
        <v>38018</v>
      </c>
      <c r="W1496" t="s">
        <v>99</v>
      </c>
      <c r="X1496" s="2">
        <v>1.696</v>
      </c>
      <c r="Y1496" s="6">
        <f t="shared" si="190"/>
        <v>4.5273751368089483E-2</v>
      </c>
      <c r="AA1496">
        <v>7403194</v>
      </c>
      <c r="AB1496">
        <v>17267</v>
      </c>
      <c r="AD1496" t="s">
        <v>6</v>
      </c>
      <c r="AE1496">
        <v>51</v>
      </c>
      <c r="AF1496">
        <v>2</v>
      </c>
      <c r="AH1496" t="s">
        <v>578</v>
      </c>
      <c r="AI1496" t="s">
        <v>577</v>
      </c>
      <c r="AJ1496" t="s">
        <v>576</v>
      </c>
      <c r="AK1496" t="s">
        <v>575</v>
      </c>
      <c r="AL1496">
        <v>14</v>
      </c>
      <c r="AM1496" s="5">
        <f t="shared" si="186"/>
        <v>0.77777777777777779</v>
      </c>
      <c r="AN1496" s="4">
        <f t="shared" si="191"/>
        <v>1.178004964449493E-3</v>
      </c>
      <c r="AO1496" s="3"/>
      <c r="AP1496">
        <v>1</v>
      </c>
      <c r="AQ1496" t="s">
        <v>574</v>
      </c>
      <c r="AR1496" t="s">
        <v>573</v>
      </c>
      <c r="AS1496" t="s">
        <v>572</v>
      </c>
      <c r="AT1496" s="2">
        <v>4.6680000000000001</v>
      </c>
      <c r="AU1496" s="1">
        <f t="shared" si="187"/>
        <v>3.2045027446997483</v>
      </c>
      <c r="AV1496" s="1">
        <f t="shared" si="188"/>
        <v>2.3225878166269491</v>
      </c>
      <c r="AW1496" s="1">
        <f t="shared" si="189"/>
        <v>1.4406728885541489</v>
      </c>
    </row>
    <row r="1497" spans="1:49" x14ac:dyDescent="0.2">
      <c r="A1497">
        <v>1495</v>
      </c>
      <c r="B1497" t="s">
        <v>571</v>
      </c>
      <c r="C1497" t="s">
        <v>570</v>
      </c>
      <c r="F1497" t="s">
        <v>569</v>
      </c>
      <c r="G1497" t="s">
        <v>17</v>
      </c>
      <c r="H1497" t="s">
        <v>16</v>
      </c>
      <c r="I1497" t="s">
        <v>568</v>
      </c>
      <c r="J1497">
        <v>60021120</v>
      </c>
      <c r="K1497" t="s">
        <v>567</v>
      </c>
      <c r="L1497" t="s">
        <v>566</v>
      </c>
      <c r="M1497" t="s">
        <v>565</v>
      </c>
      <c r="N1497">
        <v>3</v>
      </c>
      <c r="O1497" t="s">
        <v>564</v>
      </c>
      <c r="P1497" t="s">
        <v>563</v>
      </c>
      <c r="Q1497" t="s">
        <v>562</v>
      </c>
      <c r="R1497" s="7">
        <v>37987</v>
      </c>
      <c r="S1497" s="8">
        <f t="shared" si="184"/>
        <v>2004</v>
      </c>
      <c r="T1497" s="8">
        <v>2004</v>
      </c>
      <c r="U1497" s="8">
        <f t="shared" si="185"/>
        <v>18</v>
      </c>
      <c r="V1497" s="7">
        <v>37987</v>
      </c>
      <c r="W1497" t="s">
        <v>561</v>
      </c>
      <c r="X1497" s="2">
        <v>1.6519999999999999</v>
      </c>
      <c r="Y1497" s="6">
        <f t="shared" si="190"/>
        <v>4.409919649769093E-2</v>
      </c>
      <c r="AA1497" t="s">
        <v>560</v>
      </c>
      <c r="AB1497">
        <v>17337</v>
      </c>
      <c r="AD1497" t="s">
        <v>6</v>
      </c>
      <c r="AE1497">
        <v>52</v>
      </c>
      <c r="AF1497">
        <v>1</v>
      </c>
      <c r="AH1497" t="s">
        <v>559</v>
      </c>
      <c r="AI1497" t="s">
        <v>558</v>
      </c>
      <c r="AJ1497" t="s">
        <v>557</v>
      </c>
      <c r="AK1497" t="s">
        <v>556</v>
      </c>
      <c r="AL1497">
        <v>12</v>
      </c>
      <c r="AM1497" s="5">
        <f t="shared" si="186"/>
        <v>0.66666666666666663</v>
      </c>
      <c r="AN1497" s="4">
        <f t="shared" si="191"/>
        <v>1.0097185409567082E-3</v>
      </c>
      <c r="AO1497" s="3"/>
      <c r="AP1497">
        <v>0</v>
      </c>
      <c r="AR1497" t="s">
        <v>1</v>
      </c>
      <c r="AT1497" s="2" t="s">
        <v>0</v>
      </c>
      <c r="AU1497" s="1">
        <f t="shared" si="187"/>
        <v>3.1172353110670663</v>
      </c>
      <c r="AV1497" s="1">
        <f t="shared" si="188"/>
        <v>2.2554457519323821</v>
      </c>
      <c r="AW1497" s="1">
        <f t="shared" si="189"/>
        <v>1.3936561927976974</v>
      </c>
    </row>
    <row r="1498" spans="1:49" x14ac:dyDescent="0.2">
      <c r="A1498">
        <v>1496</v>
      </c>
      <c r="B1498" t="s">
        <v>555</v>
      </c>
      <c r="C1498" t="s">
        <v>554</v>
      </c>
      <c r="F1498" t="s">
        <v>553</v>
      </c>
      <c r="G1498" t="s">
        <v>17</v>
      </c>
      <c r="H1498" t="s">
        <v>16</v>
      </c>
      <c r="I1498" t="s">
        <v>552</v>
      </c>
      <c r="J1498">
        <v>60020585</v>
      </c>
      <c r="K1498" t="s">
        <v>551</v>
      </c>
      <c r="L1498" t="s">
        <v>550</v>
      </c>
      <c r="M1498" t="s">
        <v>549</v>
      </c>
      <c r="N1498">
        <v>2</v>
      </c>
      <c r="O1498" t="s">
        <v>548</v>
      </c>
      <c r="P1498" t="s">
        <v>547</v>
      </c>
      <c r="Q1498" t="s">
        <v>546</v>
      </c>
      <c r="R1498" s="7">
        <v>37987</v>
      </c>
      <c r="S1498" s="8">
        <f t="shared" si="184"/>
        <v>2004</v>
      </c>
      <c r="T1498" s="8">
        <v>2004</v>
      </c>
      <c r="U1498" s="8">
        <f t="shared" si="185"/>
        <v>18</v>
      </c>
      <c r="V1498" s="7">
        <v>37987</v>
      </c>
      <c r="W1498" t="s">
        <v>445</v>
      </c>
      <c r="X1498" s="2">
        <v>0.92900000000000005</v>
      </c>
      <c r="Y1498" s="6">
        <f t="shared" si="190"/>
        <v>2.4799124422732979E-2</v>
      </c>
      <c r="AA1498">
        <v>10897798</v>
      </c>
      <c r="AB1498">
        <v>18896</v>
      </c>
      <c r="AD1498" t="s">
        <v>6</v>
      </c>
      <c r="AE1498">
        <v>8</v>
      </c>
      <c r="AF1498">
        <v>1</v>
      </c>
      <c r="AH1498" t="s">
        <v>545</v>
      </c>
      <c r="AI1498" t="s">
        <v>544</v>
      </c>
      <c r="AJ1498" t="s">
        <v>543</v>
      </c>
      <c r="AK1498" t="s">
        <v>542</v>
      </c>
      <c r="AL1498">
        <v>38</v>
      </c>
      <c r="AM1498" s="5">
        <f t="shared" si="186"/>
        <v>2.1111111111111112</v>
      </c>
      <c r="AN1498" s="4">
        <f t="shared" si="191"/>
        <v>3.1974420463629096E-3</v>
      </c>
      <c r="AO1498" s="3"/>
      <c r="AP1498">
        <v>0</v>
      </c>
      <c r="AR1498" t="s">
        <v>1</v>
      </c>
      <c r="AT1498" s="2">
        <v>3.4359999999999999</v>
      </c>
      <c r="AU1498" s="1">
        <f t="shared" si="187"/>
        <v>1.8318619709821955</v>
      </c>
      <c r="AV1498" s="1">
        <f t="shared" si="188"/>
        <v>1.3998283234547944</v>
      </c>
      <c r="AW1498" s="1">
        <f t="shared" si="189"/>
        <v>0.96779467592739299</v>
      </c>
    </row>
    <row r="1499" spans="1:49" x14ac:dyDescent="0.2">
      <c r="A1499">
        <v>1497</v>
      </c>
      <c r="B1499" t="s">
        <v>541</v>
      </c>
      <c r="C1499" t="s">
        <v>540</v>
      </c>
      <c r="F1499" t="s">
        <v>539</v>
      </c>
      <c r="G1499" t="s">
        <v>17</v>
      </c>
      <c r="H1499" t="s">
        <v>16</v>
      </c>
      <c r="I1499" t="s">
        <v>538</v>
      </c>
      <c r="J1499" t="s">
        <v>537</v>
      </c>
      <c r="K1499" t="s">
        <v>536</v>
      </c>
      <c r="L1499" t="s">
        <v>535</v>
      </c>
      <c r="M1499" t="s">
        <v>151</v>
      </c>
      <c r="N1499">
        <v>3</v>
      </c>
      <c r="O1499" t="s">
        <v>534</v>
      </c>
      <c r="P1499" t="s">
        <v>533</v>
      </c>
      <c r="Q1499" t="s">
        <v>532</v>
      </c>
      <c r="R1499" s="7">
        <v>37987</v>
      </c>
      <c r="S1499" s="8">
        <f t="shared" si="184"/>
        <v>2004</v>
      </c>
      <c r="T1499" s="8">
        <v>2004</v>
      </c>
      <c r="U1499" s="8">
        <f t="shared" si="185"/>
        <v>18</v>
      </c>
      <c r="V1499" s="7">
        <v>37987</v>
      </c>
      <c r="W1499" t="s">
        <v>445</v>
      </c>
      <c r="X1499" s="2">
        <v>0.92900000000000005</v>
      </c>
      <c r="Y1499" s="6">
        <f t="shared" si="190"/>
        <v>2.4799124422732979E-2</v>
      </c>
      <c r="AA1499">
        <v>10897798</v>
      </c>
      <c r="AB1499">
        <v>18896</v>
      </c>
      <c r="AD1499" t="s">
        <v>6</v>
      </c>
      <c r="AE1499">
        <v>8</v>
      </c>
      <c r="AF1499">
        <v>1</v>
      </c>
      <c r="AH1499" t="s">
        <v>531</v>
      </c>
      <c r="AI1499" t="s">
        <v>530</v>
      </c>
      <c r="AJ1499" t="s">
        <v>529</v>
      </c>
      <c r="AK1499" t="s">
        <v>528</v>
      </c>
      <c r="AL1499">
        <v>6</v>
      </c>
      <c r="AM1499" s="5">
        <f t="shared" si="186"/>
        <v>0.33333333333333331</v>
      </c>
      <c r="AN1499" s="4">
        <f t="shared" si="191"/>
        <v>5.048592704783541E-4</v>
      </c>
      <c r="AO1499" s="3"/>
      <c r="AP1499">
        <v>0</v>
      </c>
      <c r="AQ1499" t="s">
        <v>527</v>
      </c>
      <c r="AR1499">
        <v>7001383</v>
      </c>
      <c r="AS1499" t="s">
        <v>526</v>
      </c>
      <c r="AT1499" s="2">
        <v>3.4359999999999999</v>
      </c>
      <c r="AU1499" s="1">
        <f t="shared" si="187"/>
        <v>1.7510844877056588</v>
      </c>
      <c r="AV1499" s="1">
        <f t="shared" si="188"/>
        <v>1.2651991846605668</v>
      </c>
      <c r="AW1499" s="1">
        <f t="shared" si="189"/>
        <v>0.7793138816154741</v>
      </c>
    </row>
    <row r="1500" spans="1:49" x14ac:dyDescent="0.2">
      <c r="A1500">
        <v>1498</v>
      </c>
      <c r="B1500" t="s">
        <v>525</v>
      </c>
      <c r="C1500" t="s">
        <v>524</v>
      </c>
      <c r="D1500" t="s">
        <v>523</v>
      </c>
      <c r="F1500" t="s">
        <v>522</v>
      </c>
      <c r="G1500" t="s">
        <v>17</v>
      </c>
      <c r="H1500" t="s">
        <v>16</v>
      </c>
      <c r="I1500" t="s">
        <v>521</v>
      </c>
      <c r="J1500" t="s">
        <v>520</v>
      </c>
      <c r="K1500" t="s">
        <v>519</v>
      </c>
      <c r="L1500" t="s">
        <v>518</v>
      </c>
      <c r="M1500" t="s">
        <v>517</v>
      </c>
      <c r="N1500">
        <v>39</v>
      </c>
      <c r="O1500" t="s">
        <v>516</v>
      </c>
      <c r="P1500" t="s">
        <v>515</v>
      </c>
      <c r="Q1500" t="s">
        <v>514</v>
      </c>
      <c r="R1500" s="7">
        <v>37987</v>
      </c>
      <c r="S1500" s="8">
        <f t="shared" si="184"/>
        <v>2004</v>
      </c>
      <c r="T1500" s="8">
        <v>2004</v>
      </c>
      <c r="U1500" s="8">
        <f t="shared" si="185"/>
        <v>18</v>
      </c>
      <c r="V1500" s="7">
        <v>37987</v>
      </c>
      <c r="W1500" t="s">
        <v>513</v>
      </c>
      <c r="X1500" s="2">
        <v>1.774</v>
      </c>
      <c r="Y1500" s="6">
        <f t="shared" si="190"/>
        <v>4.7355916820159633E-2</v>
      </c>
      <c r="AA1500">
        <v>295515</v>
      </c>
      <c r="AB1500">
        <v>29066</v>
      </c>
      <c r="AD1500" t="s">
        <v>6</v>
      </c>
      <c r="AE1500">
        <v>44</v>
      </c>
      <c r="AF1500">
        <v>1</v>
      </c>
      <c r="AH1500" t="s">
        <v>512</v>
      </c>
      <c r="AI1500" t="s">
        <v>511</v>
      </c>
      <c r="AK1500" t="s">
        <v>510</v>
      </c>
      <c r="AL1500">
        <v>49</v>
      </c>
      <c r="AM1500" s="5">
        <f t="shared" si="186"/>
        <v>2.7222222222222223</v>
      </c>
      <c r="AN1500" s="4">
        <f t="shared" si="191"/>
        <v>4.1230173755732258E-3</v>
      </c>
      <c r="AO1500" s="3"/>
      <c r="AP1500">
        <v>0</v>
      </c>
      <c r="AR1500" t="s">
        <v>1</v>
      </c>
      <c r="AT1500" s="2">
        <v>3.1789999999999998</v>
      </c>
      <c r="AU1500" s="1">
        <f t="shared" si="187"/>
        <v>3.4386046986783705</v>
      </c>
      <c r="AV1500" s="1">
        <f t="shared" si="188"/>
        <v>2.5739467097866431</v>
      </c>
      <c r="AW1500" s="1">
        <f t="shared" si="189"/>
        <v>1.7092887208949148</v>
      </c>
    </row>
    <row r="1501" spans="1:49" x14ac:dyDescent="0.2">
      <c r="A1501">
        <v>1499</v>
      </c>
      <c r="B1501" t="s">
        <v>509</v>
      </c>
      <c r="C1501" t="s">
        <v>508</v>
      </c>
      <c r="F1501" t="s">
        <v>507</v>
      </c>
      <c r="G1501" t="s">
        <v>17</v>
      </c>
      <c r="H1501" t="s">
        <v>16</v>
      </c>
      <c r="I1501" t="s">
        <v>506</v>
      </c>
      <c r="J1501">
        <v>60005510</v>
      </c>
      <c r="K1501" t="s">
        <v>505</v>
      </c>
      <c r="L1501" t="s">
        <v>422</v>
      </c>
      <c r="M1501" t="s">
        <v>421</v>
      </c>
      <c r="N1501">
        <v>1</v>
      </c>
      <c r="O1501" t="s">
        <v>504</v>
      </c>
      <c r="P1501">
        <v>33167854700</v>
      </c>
      <c r="Q1501">
        <v>60005510</v>
      </c>
      <c r="R1501" s="7">
        <v>37987</v>
      </c>
      <c r="S1501" s="8">
        <f t="shared" si="184"/>
        <v>2004</v>
      </c>
      <c r="T1501" s="8">
        <v>2004</v>
      </c>
      <c r="U1501" s="8">
        <f t="shared" si="185"/>
        <v>18</v>
      </c>
      <c r="V1501" s="7">
        <v>37987</v>
      </c>
      <c r="W1501" t="s">
        <v>445</v>
      </c>
      <c r="X1501" s="2">
        <v>0.92900000000000005</v>
      </c>
      <c r="Y1501" s="6">
        <f t="shared" si="190"/>
        <v>2.4799124422732979E-2</v>
      </c>
      <c r="AA1501">
        <v>10897798</v>
      </c>
      <c r="AB1501">
        <v>18896</v>
      </c>
      <c r="AD1501" t="s">
        <v>6</v>
      </c>
      <c r="AE1501">
        <v>8</v>
      </c>
      <c r="AF1501">
        <v>1</v>
      </c>
      <c r="AH1501" t="s">
        <v>503</v>
      </c>
      <c r="AI1501" t="s">
        <v>502</v>
      </c>
      <c r="AJ1501" t="s">
        <v>501</v>
      </c>
      <c r="AK1501" t="s">
        <v>500</v>
      </c>
      <c r="AL1501">
        <v>26</v>
      </c>
      <c r="AM1501" s="5">
        <f t="shared" si="186"/>
        <v>1.4444444444444444</v>
      </c>
      <c r="AN1501" s="4">
        <f t="shared" si="191"/>
        <v>2.1877235054062012E-3</v>
      </c>
      <c r="AO1501" s="3"/>
      <c r="AP1501">
        <v>0</v>
      </c>
      <c r="AR1501" t="s">
        <v>1</v>
      </c>
      <c r="AT1501" s="2">
        <v>3.4359999999999999</v>
      </c>
      <c r="AU1501" s="1">
        <f t="shared" si="187"/>
        <v>1.8015704147534943</v>
      </c>
      <c r="AV1501" s="1">
        <f t="shared" si="188"/>
        <v>1.3493423964069591</v>
      </c>
      <c r="AW1501" s="1">
        <f t="shared" si="189"/>
        <v>0.89711437806042349</v>
      </c>
    </row>
    <row r="1502" spans="1:49" x14ac:dyDescent="0.2">
      <c r="A1502">
        <v>1500</v>
      </c>
      <c r="B1502" t="s">
        <v>499</v>
      </c>
      <c r="C1502" t="s">
        <v>498</v>
      </c>
      <c r="F1502" t="s">
        <v>497</v>
      </c>
      <c r="G1502" t="s">
        <v>17</v>
      </c>
      <c r="H1502" t="s">
        <v>16</v>
      </c>
      <c r="I1502" t="s">
        <v>496</v>
      </c>
      <c r="J1502">
        <v>60011055</v>
      </c>
      <c r="K1502" t="s">
        <v>495</v>
      </c>
      <c r="L1502" t="s">
        <v>494</v>
      </c>
      <c r="M1502" t="s">
        <v>493</v>
      </c>
      <c r="N1502">
        <v>2</v>
      </c>
      <c r="O1502" t="s">
        <v>492</v>
      </c>
      <c r="P1502" t="s">
        <v>491</v>
      </c>
      <c r="Q1502" t="s">
        <v>490</v>
      </c>
      <c r="R1502" s="7">
        <v>37987</v>
      </c>
      <c r="S1502" s="8">
        <f t="shared" si="184"/>
        <v>2004</v>
      </c>
      <c r="T1502" s="8">
        <v>2004</v>
      </c>
      <c r="U1502" s="8">
        <f t="shared" si="185"/>
        <v>18</v>
      </c>
      <c r="V1502" s="7">
        <v>37987</v>
      </c>
      <c r="W1502" t="s">
        <v>445</v>
      </c>
      <c r="X1502" s="2">
        <v>0.92900000000000005</v>
      </c>
      <c r="Y1502" s="6">
        <f t="shared" si="190"/>
        <v>2.4799124422732979E-2</v>
      </c>
      <c r="AA1502">
        <v>10897798</v>
      </c>
      <c r="AB1502">
        <v>18896</v>
      </c>
      <c r="AD1502" t="s">
        <v>6</v>
      </c>
      <c r="AE1502">
        <v>8</v>
      </c>
      <c r="AF1502">
        <v>1</v>
      </c>
      <c r="AH1502" t="s">
        <v>489</v>
      </c>
      <c r="AI1502" t="s">
        <v>488</v>
      </c>
      <c r="AJ1502" t="s">
        <v>487</v>
      </c>
      <c r="AK1502" t="s">
        <v>486</v>
      </c>
      <c r="AL1502">
        <v>43</v>
      </c>
      <c r="AM1502" s="5">
        <f t="shared" si="186"/>
        <v>2.3888888888888888</v>
      </c>
      <c r="AN1502" s="4">
        <f t="shared" si="191"/>
        <v>3.6181581050948714E-3</v>
      </c>
      <c r="AO1502" s="3"/>
      <c r="AP1502">
        <v>0</v>
      </c>
      <c r="AQ1502" t="s">
        <v>485</v>
      </c>
      <c r="AR1502" t="s">
        <v>484</v>
      </c>
      <c r="AS1502" t="s">
        <v>483</v>
      </c>
      <c r="AT1502" s="2">
        <v>3.4359999999999999</v>
      </c>
      <c r="AU1502" s="1">
        <f t="shared" si="187"/>
        <v>1.8444834527441545</v>
      </c>
      <c r="AV1502" s="1">
        <f t="shared" si="188"/>
        <v>1.4208641263913924</v>
      </c>
      <c r="AW1502" s="1">
        <f t="shared" si="189"/>
        <v>0.99724480003863036</v>
      </c>
    </row>
    <row r="1503" spans="1:49" x14ac:dyDescent="0.2">
      <c r="A1503">
        <v>1501</v>
      </c>
      <c r="B1503" t="s">
        <v>482</v>
      </c>
      <c r="C1503" t="s">
        <v>481</v>
      </c>
      <c r="F1503" t="s">
        <v>480</v>
      </c>
      <c r="G1503" t="s">
        <v>17</v>
      </c>
      <c r="H1503" t="s">
        <v>16</v>
      </c>
      <c r="I1503" t="s">
        <v>479</v>
      </c>
      <c r="J1503" t="s">
        <v>478</v>
      </c>
      <c r="K1503" t="s">
        <v>477</v>
      </c>
      <c r="L1503" t="s">
        <v>476</v>
      </c>
      <c r="M1503" t="s">
        <v>475</v>
      </c>
      <c r="N1503">
        <v>2</v>
      </c>
      <c r="O1503" t="s">
        <v>474</v>
      </c>
      <c r="P1503" t="s">
        <v>473</v>
      </c>
      <c r="Q1503" t="s">
        <v>472</v>
      </c>
      <c r="R1503" s="7">
        <v>37987</v>
      </c>
      <c r="S1503" s="8">
        <f t="shared" si="184"/>
        <v>2004</v>
      </c>
      <c r="T1503" s="8">
        <v>2004</v>
      </c>
      <c r="U1503" s="8">
        <f t="shared" si="185"/>
        <v>18</v>
      </c>
      <c r="V1503" s="7">
        <v>37987</v>
      </c>
      <c r="W1503" t="s">
        <v>445</v>
      </c>
      <c r="X1503" s="2">
        <v>0.92900000000000005</v>
      </c>
      <c r="Y1503" s="6">
        <f t="shared" si="190"/>
        <v>2.4799124422732979E-2</v>
      </c>
      <c r="AA1503">
        <v>10897798</v>
      </c>
      <c r="AB1503">
        <v>18896</v>
      </c>
      <c r="AD1503" t="s">
        <v>6</v>
      </c>
      <c r="AE1503">
        <v>8</v>
      </c>
      <c r="AF1503">
        <v>1</v>
      </c>
      <c r="AH1503" t="s">
        <v>471</v>
      </c>
      <c r="AI1503" t="s">
        <v>470</v>
      </c>
      <c r="AJ1503" t="s">
        <v>469</v>
      </c>
      <c r="AK1503" t="s">
        <v>468</v>
      </c>
      <c r="AL1503">
        <v>79</v>
      </c>
      <c r="AM1503" s="5">
        <f t="shared" si="186"/>
        <v>4.3888888888888893</v>
      </c>
      <c r="AN1503" s="4">
        <f t="shared" si="191"/>
        <v>6.6473137279649966E-3</v>
      </c>
      <c r="AO1503" s="3"/>
      <c r="AP1503">
        <v>0</v>
      </c>
      <c r="AQ1503" t="s">
        <v>467</v>
      </c>
      <c r="AR1503" t="s">
        <v>1</v>
      </c>
      <c r="AS1503" t="s">
        <v>466</v>
      </c>
      <c r="AT1503" s="2">
        <v>3.4359999999999999</v>
      </c>
      <c r="AU1503" s="1">
        <f t="shared" si="187"/>
        <v>1.9353581214302584</v>
      </c>
      <c r="AV1503" s="1">
        <f t="shared" si="188"/>
        <v>1.5723219075348989</v>
      </c>
      <c r="AW1503" s="1">
        <f t="shared" si="189"/>
        <v>1.2092856936395391</v>
      </c>
    </row>
    <row r="1504" spans="1:49" x14ac:dyDescent="0.2">
      <c r="A1504">
        <v>1502</v>
      </c>
      <c r="B1504" t="s">
        <v>465</v>
      </c>
      <c r="C1504" t="s">
        <v>464</v>
      </c>
      <c r="F1504" t="s">
        <v>463</v>
      </c>
      <c r="G1504" t="s">
        <v>17</v>
      </c>
      <c r="H1504" t="s">
        <v>16</v>
      </c>
      <c r="I1504" t="s">
        <v>462</v>
      </c>
      <c r="J1504" t="s">
        <v>461</v>
      </c>
      <c r="K1504" t="s">
        <v>460</v>
      </c>
      <c r="L1504" t="s">
        <v>459</v>
      </c>
      <c r="M1504" t="s">
        <v>458</v>
      </c>
      <c r="N1504">
        <v>4</v>
      </c>
      <c r="O1504" t="s">
        <v>457</v>
      </c>
      <c r="P1504" t="s">
        <v>456</v>
      </c>
      <c r="Q1504" t="s">
        <v>455</v>
      </c>
      <c r="R1504" s="7">
        <v>37987</v>
      </c>
      <c r="S1504" s="8">
        <f t="shared" si="184"/>
        <v>2004</v>
      </c>
      <c r="T1504" s="8">
        <v>2004</v>
      </c>
      <c r="U1504" s="8">
        <f t="shared" si="185"/>
        <v>18</v>
      </c>
      <c r="V1504" s="7">
        <v>37987</v>
      </c>
      <c r="W1504" t="s">
        <v>445</v>
      </c>
      <c r="X1504" s="2">
        <v>0.92900000000000005</v>
      </c>
      <c r="Y1504" s="6">
        <f t="shared" si="190"/>
        <v>2.4799124422732979E-2</v>
      </c>
      <c r="AA1504">
        <v>10897798</v>
      </c>
      <c r="AB1504">
        <v>18896</v>
      </c>
      <c r="AD1504" t="s">
        <v>6</v>
      </c>
      <c r="AE1504">
        <v>8</v>
      </c>
      <c r="AF1504">
        <v>1</v>
      </c>
      <c r="AH1504" s="10">
        <v>41974</v>
      </c>
      <c r="AI1504" t="s">
        <v>454</v>
      </c>
      <c r="AJ1504" t="s">
        <v>453</v>
      </c>
      <c r="AK1504" t="s">
        <v>452</v>
      </c>
      <c r="AL1504">
        <v>7</v>
      </c>
      <c r="AM1504" s="5">
        <f t="shared" si="186"/>
        <v>0.3888888888888889</v>
      </c>
      <c r="AN1504" s="4">
        <f t="shared" si="191"/>
        <v>5.890024822247465E-4</v>
      </c>
      <c r="AO1504" s="3"/>
      <c r="AP1504">
        <v>0</v>
      </c>
      <c r="AR1504" t="s">
        <v>1</v>
      </c>
      <c r="AT1504" s="2">
        <v>3.4359999999999999</v>
      </c>
      <c r="AU1504" s="1">
        <f t="shared" si="187"/>
        <v>1.7536087840580508</v>
      </c>
      <c r="AV1504" s="1">
        <f t="shared" si="188"/>
        <v>1.2694063452478863</v>
      </c>
      <c r="AW1504" s="1">
        <f t="shared" si="189"/>
        <v>0.78520390643772153</v>
      </c>
    </row>
    <row r="1505" spans="1:49" x14ac:dyDescent="0.2">
      <c r="A1505">
        <v>1503</v>
      </c>
      <c r="B1505" t="s">
        <v>451</v>
      </c>
      <c r="C1505" t="s">
        <v>450</v>
      </c>
      <c r="F1505" t="s">
        <v>449</v>
      </c>
      <c r="G1505" t="s">
        <v>17</v>
      </c>
      <c r="H1505" t="s">
        <v>16</v>
      </c>
      <c r="I1505" t="s">
        <v>448</v>
      </c>
      <c r="J1505">
        <v>60017161</v>
      </c>
      <c r="K1505" t="s">
        <v>423</v>
      </c>
      <c r="L1505" t="s">
        <v>422</v>
      </c>
      <c r="M1505" t="s">
        <v>421</v>
      </c>
      <c r="N1505">
        <v>3</v>
      </c>
      <c r="O1505" t="s">
        <v>447</v>
      </c>
      <c r="P1505" t="s">
        <v>446</v>
      </c>
      <c r="Q1505" t="s">
        <v>418</v>
      </c>
      <c r="R1505" s="7">
        <v>37987</v>
      </c>
      <c r="S1505" s="8">
        <f t="shared" si="184"/>
        <v>2004</v>
      </c>
      <c r="T1505" s="8">
        <v>2004</v>
      </c>
      <c r="U1505" s="8">
        <f t="shared" si="185"/>
        <v>18</v>
      </c>
      <c r="V1505" s="7">
        <v>37987</v>
      </c>
      <c r="W1505" t="s">
        <v>445</v>
      </c>
      <c r="X1505" s="2">
        <v>0.92900000000000005</v>
      </c>
      <c r="Y1505" s="6">
        <f t="shared" si="190"/>
        <v>2.4799124422732979E-2</v>
      </c>
      <c r="AA1505">
        <v>10897798</v>
      </c>
      <c r="AB1505">
        <v>18896</v>
      </c>
      <c r="AD1505" t="s">
        <v>6</v>
      </c>
      <c r="AE1505">
        <v>8</v>
      </c>
      <c r="AF1505">
        <v>1</v>
      </c>
      <c r="AH1505" s="9">
        <v>44256</v>
      </c>
      <c r="AI1505" t="s">
        <v>444</v>
      </c>
      <c r="AJ1505" t="s">
        <v>443</v>
      </c>
      <c r="AK1505" t="s">
        <v>442</v>
      </c>
      <c r="AL1505">
        <v>23</v>
      </c>
      <c r="AM1505" s="5">
        <f t="shared" si="186"/>
        <v>1.2777777777777777</v>
      </c>
      <c r="AN1505" s="4">
        <f t="shared" si="191"/>
        <v>1.9352938701670242E-3</v>
      </c>
      <c r="AO1505" s="3"/>
      <c r="AP1505">
        <v>0</v>
      </c>
      <c r="AR1505" t="s">
        <v>1</v>
      </c>
      <c r="AT1505" s="2">
        <v>3.4359999999999999</v>
      </c>
      <c r="AU1505" s="1">
        <f t="shared" si="187"/>
        <v>1.793997525696319</v>
      </c>
      <c r="AV1505" s="1">
        <f t="shared" si="188"/>
        <v>1.3367209146450001</v>
      </c>
      <c r="AW1505" s="1">
        <f t="shared" si="189"/>
        <v>0.87944430359368098</v>
      </c>
    </row>
    <row r="1506" spans="1:49" x14ac:dyDescent="0.2">
      <c r="A1506">
        <v>1504</v>
      </c>
      <c r="B1506" t="s">
        <v>441</v>
      </c>
      <c r="C1506" t="s">
        <v>440</v>
      </c>
      <c r="F1506" t="s">
        <v>439</v>
      </c>
      <c r="G1506" t="s">
        <v>17</v>
      </c>
      <c r="H1506" t="s">
        <v>16</v>
      </c>
      <c r="I1506" t="s">
        <v>438</v>
      </c>
      <c r="J1506">
        <v>60003500</v>
      </c>
      <c r="K1506" t="s">
        <v>437</v>
      </c>
      <c r="L1506" t="s">
        <v>436</v>
      </c>
      <c r="M1506" t="s">
        <v>120</v>
      </c>
      <c r="N1506">
        <v>4</v>
      </c>
      <c r="O1506" t="s">
        <v>435</v>
      </c>
      <c r="P1506" t="s">
        <v>434</v>
      </c>
      <c r="Q1506" t="s">
        <v>433</v>
      </c>
      <c r="R1506" s="7">
        <v>37987</v>
      </c>
      <c r="S1506" s="8">
        <f t="shared" si="184"/>
        <v>2004</v>
      </c>
      <c r="T1506" s="8">
        <v>2004</v>
      </c>
      <c r="U1506" s="8">
        <f t="shared" si="185"/>
        <v>18</v>
      </c>
      <c r="V1506" s="7">
        <v>37987</v>
      </c>
      <c r="W1506" t="s">
        <v>432</v>
      </c>
      <c r="X1506" s="2">
        <v>0.64600000000000002</v>
      </c>
      <c r="Y1506" s="6">
        <f t="shared" si="190"/>
        <v>1.72446010517605E-2</v>
      </c>
      <c r="AA1506" t="s">
        <v>431</v>
      </c>
      <c r="AB1506">
        <v>21157</v>
      </c>
      <c r="AD1506" t="s">
        <v>6</v>
      </c>
      <c r="AE1506">
        <v>15</v>
      </c>
      <c r="AF1506">
        <v>1</v>
      </c>
      <c r="AH1506" s="10">
        <v>42064</v>
      </c>
      <c r="AI1506" t="s">
        <v>430</v>
      </c>
      <c r="AJ1506" t="s">
        <v>429</v>
      </c>
      <c r="AK1506" t="s">
        <v>428</v>
      </c>
      <c r="AL1506">
        <v>25</v>
      </c>
      <c r="AM1506" s="5">
        <f t="shared" si="186"/>
        <v>1.3888888888888888</v>
      </c>
      <c r="AN1506" s="4">
        <f t="shared" si="191"/>
        <v>2.103580293659809E-3</v>
      </c>
      <c r="AO1506" s="3"/>
      <c r="AP1506">
        <v>0</v>
      </c>
      <c r="AR1506" t="s">
        <v>1</v>
      </c>
      <c r="AT1506" s="2" t="s">
        <v>0</v>
      </c>
      <c r="AU1506" s="1">
        <f t="shared" si="187"/>
        <v>1.2702294824330294</v>
      </c>
      <c r="AV1506" s="1">
        <f t="shared" si="188"/>
        <v>0.9674090672710155</v>
      </c>
      <c r="AW1506" s="1">
        <f t="shared" si="189"/>
        <v>0.66458865210900164</v>
      </c>
    </row>
    <row r="1507" spans="1:49" x14ac:dyDescent="0.2">
      <c r="A1507">
        <v>1505</v>
      </c>
      <c r="B1507" t="s">
        <v>427</v>
      </c>
      <c r="C1507" t="s">
        <v>426</v>
      </c>
      <c r="F1507" t="s">
        <v>425</v>
      </c>
      <c r="G1507" t="s">
        <v>17</v>
      </c>
      <c r="H1507" t="s">
        <v>16</v>
      </c>
      <c r="I1507" t="s">
        <v>424</v>
      </c>
      <c r="J1507">
        <v>60017161</v>
      </c>
      <c r="K1507" t="s">
        <v>423</v>
      </c>
      <c r="L1507" t="s">
        <v>422</v>
      </c>
      <c r="M1507" t="s">
        <v>421</v>
      </c>
      <c r="N1507">
        <v>3</v>
      </c>
      <c r="O1507" t="s">
        <v>420</v>
      </c>
      <c r="P1507" t="s">
        <v>419</v>
      </c>
      <c r="Q1507" t="s">
        <v>418</v>
      </c>
      <c r="R1507" s="7">
        <v>37987</v>
      </c>
      <c r="S1507" s="8">
        <f t="shared" si="184"/>
        <v>2004</v>
      </c>
      <c r="T1507" s="8">
        <v>2004</v>
      </c>
      <c r="U1507" s="8">
        <f t="shared" si="185"/>
        <v>18</v>
      </c>
      <c r="V1507" s="7">
        <v>37987</v>
      </c>
      <c r="W1507" t="s">
        <v>147</v>
      </c>
      <c r="X1507" s="2">
        <v>0.33500000000000002</v>
      </c>
      <c r="Y1507" s="6">
        <f t="shared" si="190"/>
        <v>8.94263367235258E-3</v>
      </c>
      <c r="AA1507">
        <v>10964290</v>
      </c>
      <c r="AB1507">
        <v>18201</v>
      </c>
      <c r="AD1507" t="s">
        <v>6</v>
      </c>
      <c r="AE1507">
        <v>14</v>
      </c>
      <c r="AF1507">
        <v>1</v>
      </c>
      <c r="AH1507" t="s">
        <v>417</v>
      </c>
      <c r="AI1507" t="s">
        <v>416</v>
      </c>
      <c r="AJ1507" t="s">
        <v>415</v>
      </c>
      <c r="AK1507" t="s">
        <v>414</v>
      </c>
      <c r="AL1507">
        <v>106</v>
      </c>
      <c r="AM1507" s="5">
        <f t="shared" si="186"/>
        <v>5.8888888888888893</v>
      </c>
      <c r="AN1507" s="4">
        <f t="shared" si="191"/>
        <v>8.9191804451175909E-3</v>
      </c>
      <c r="AO1507" s="3"/>
      <c r="AP1507">
        <v>0</v>
      </c>
      <c r="AR1507" t="s">
        <v>1</v>
      </c>
      <c r="AT1507" s="2">
        <v>1.694</v>
      </c>
      <c r="AU1507" s="1">
        <f t="shared" si="187"/>
        <v>0.89355977041820844</v>
      </c>
      <c r="AV1507" s="1">
        <f t="shared" si="188"/>
        <v>0.89309070587350847</v>
      </c>
      <c r="AW1507" s="1">
        <f t="shared" si="189"/>
        <v>0.89262164132880883</v>
      </c>
    </row>
    <row r="1508" spans="1:49" x14ac:dyDescent="0.2">
      <c r="A1508">
        <v>1506</v>
      </c>
      <c r="B1508" t="s">
        <v>413</v>
      </c>
      <c r="C1508" t="s">
        <v>412</v>
      </c>
      <c r="D1508" t="s">
        <v>411</v>
      </c>
      <c r="F1508" t="s">
        <v>410</v>
      </c>
      <c r="G1508" t="s">
        <v>17</v>
      </c>
      <c r="H1508" t="s">
        <v>16</v>
      </c>
      <c r="I1508" t="s">
        <v>409</v>
      </c>
      <c r="J1508">
        <v>60024590</v>
      </c>
      <c r="K1508" t="s">
        <v>408</v>
      </c>
      <c r="L1508" t="s">
        <v>407</v>
      </c>
      <c r="M1508" t="s">
        <v>120</v>
      </c>
      <c r="N1508">
        <v>1</v>
      </c>
      <c r="O1508" t="s">
        <v>406</v>
      </c>
      <c r="P1508">
        <v>6701801728</v>
      </c>
      <c r="Q1508">
        <v>60024590</v>
      </c>
      <c r="R1508" s="7">
        <v>37987</v>
      </c>
      <c r="S1508" s="8">
        <f t="shared" si="184"/>
        <v>2004</v>
      </c>
      <c r="T1508" s="8">
        <v>2004</v>
      </c>
      <c r="U1508" s="8">
        <f t="shared" si="185"/>
        <v>18</v>
      </c>
      <c r="V1508" s="7">
        <v>37987</v>
      </c>
      <c r="W1508" t="s">
        <v>405</v>
      </c>
      <c r="X1508" s="2">
        <v>0.44500000000000001</v>
      </c>
      <c r="Y1508" s="6">
        <f t="shared" si="190"/>
        <v>1.1879020848348951E-2</v>
      </c>
      <c r="AA1508">
        <v>262714</v>
      </c>
      <c r="AB1508">
        <v>26717</v>
      </c>
      <c r="AD1508" t="s">
        <v>6</v>
      </c>
      <c r="AE1508">
        <v>44</v>
      </c>
      <c r="AF1508">
        <v>1</v>
      </c>
      <c r="AH1508" t="s">
        <v>404</v>
      </c>
      <c r="AI1508" t="s">
        <v>403</v>
      </c>
      <c r="AK1508" t="s">
        <v>402</v>
      </c>
      <c r="AL1508">
        <v>50</v>
      </c>
      <c r="AM1508" s="5">
        <f t="shared" si="186"/>
        <v>2.7777777777777777</v>
      </c>
      <c r="AN1508" s="4">
        <f t="shared" si="191"/>
        <v>4.207160587319618E-3</v>
      </c>
      <c r="AO1508" s="3"/>
      <c r="AP1508">
        <v>0</v>
      </c>
      <c r="AR1508" t="s">
        <v>1</v>
      </c>
      <c r="AT1508" s="2">
        <v>1.589</v>
      </c>
      <c r="AU1508" s="1">
        <f t="shared" si="187"/>
        <v>0.95774627700401493</v>
      </c>
      <c r="AV1508" s="1">
        <f t="shared" si="188"/>
        <v>0.80430907178342848</v>
      </c>
      <c r="AW1508" s="1">
        <f t="shared" si="189"/>
        <v>0.65087186656284168</v>
      </c>
    </row>
    <row r="1509" spans="1:49" x14ac:dyDescent="0.2">
      <c r="A1509">
        <v>1507</v>
      </c>
      <c r="B1509" t="s">
        <v>401</v>
      </c>
      <c r="C1509" t="s">
        <v>400</v>
      </c>
      <c r="F1509" t="s">
        <v>399</v>
      </c>
      <c r="G1509" t="s">
        <v>17</v>
      </c>
      <c r="H1509" t="s">
        <v>16</v>
      </c>
      <c r="I1509" t="s">
        <v>398</v>
      </c>
      <c r="J1509" t="s">
        <v>397</v>
      </c>
      <c r="K1509" t="s">
        <v>396</v>
      </c>
      <c r="L1509" t="s">
        <v>395</v>
      </c>
      <c r="M1509" t="s">
        <v>394</v>
      </c>
      <c r="N1509">
        <v>3</v>
      </c>
      <c r="O1509" t="s">
        <v>393</v>
      </c>
      <c r="P1509" t="s">
        <v>392</v>
      </c>
      <c r="Q1509" t="s">
        <v>391</v>
      </c>
      <c r="R1509" s="7">
        <v>37987</v>
      </c>
      <c r="S1509" s="8">
        <f t="shared" si="184"/>
        <v>2004</v>
      </c>
      <c r="T1509" s="8">
        <v>2004</v>
      </c>
      <c r="U1509" s="8">
        <f t="shared" si="185"/>
        <v>18</v>
      </c>
      <c r="V1509" s="7">
        <v>2004</v>
      </c>
      <c r="W1509" t="s">
        <v>390</v>
      </c>
      <c r="X1509" s="2">
        <v>0.31900000000000001</v>
      </c>
      <c r="Y1509" s="6">
        <f t="shared" si="190"/>
        <v>8.5155228103894719E-3</v>
      </c>
      <c r="AA1509">
        <v>104620</v>
      </c>
      <c r="AB1509">
        <v>23792</v>
      </c>
      <c r="AD1509" t="s">
        <v>6</v>
      </c>
      <c r="AE1509">
        <v>47</v>
      </c>
      <c r="AF1509">
        <v>1</v>
      </c>
      <c r="AH1509" t="s">
        <v>389</v>
      </c>
      <c r="AI1509" t="s">
        <v>388</v>
      </c>
      <c r="AK1509" t="s">
        <v>387</v>
      </c>
      <c r="AL1509">
        <v>10</v>
      </c>
      <c r="AM1509" s="5">
        <f t="shared" si="186"/>
        <v>0.55555555555555558</v>
      </c>
      <c r="AN1509" s="4">
        <f t="shared" si="191"/>
        <v>8.414321174639236E-4</v>
      </c>
      <c r="AO1509" s="3"/>
      <c r="AP1509">
        <v>1</v>
      </c>
      <c r="AR1509" t="s">
        <v>1</v>
      </c>
      <c r="AT1509" s="2">
        <v>1.494</v>
      </c>
      <c r="AU1509" s="1">
        <f t="shared" si="187"/>
        <v>0.6213295602511808</v>
      </c>
      <c r="AV1509" s="1">
        <f t="shared" si="188"/>
        <v>0.46784774639266979</v>
      </c>
      <c r="AW1509" s="1">
        <f t="shared" si="189"/>
        <v>0.31436593253415879</v>
      </c>
    </row>
    <row r="1510" spans="1:49" x14ac:dyDescent="0.2">
      <c r="A1510">
        <v>1508</v>
      </c>
      <c r="B1510" t="s">
        <v>386</v>
      </c>
      <c r="C1510" t="s">
        <v>385</v>
      </c>
      <c r="D1510" t="s">
        <v>384</v>
      </c>
      <c r="F1510" t="s">
        <v>383</v>
      </c>
      <c r="G1510" t="s">
        <v>17</v>
      </c>
      <c r="H1510" t="s">
        <v>16</v>
      </c>
      <c r="I1510" t="s">
        <v>382</v>
      </c>
      <c r="J1510">
        <v>60004298</v>
      </c>
      <c r="K1510" t="s">
        <v>381</v>
      </c>
      <c r="L1510" t="s">
        <v>380</v>
      </c>
      <c r="M1510" t="s">
        <v>329</v>
      </c>
      <c r="N1510">
        <v>5</v>
      </c>
      <c r="O1510" t="s">
        <v>379</v>
      </c>
      <c r="P1510" t="s">
        <v>378</v>
      </c>
      <c r="Q1510" t="s">
        <v>377</v>
      </c>
      <c r="R1510" s="7">
        <v>37987</v>
      </c>
      <c r="S1510" s="8">
        <f t="shared" si="184"/>
        <v>2004</v>
      </c>
      <c r="T1510" s="8">
        <v>2004</v>
      </c>
      <c r="U1510" s="8">
        <f t="shared" si="185"/>
        <v>18</v>
      </c>
      <c r="V1510" s="7">
        <v>37987</v>
      </c>
      <c r="W1510" t="s">
        <v>376</v>
      </c>
      <c r="X1510" s="2">
        <v>0.627</v>
      </c>
      <c r="Y1510" s="6">
        <f t="shared" si="190"/>
        <v>1.6737406903179305E-2</v>
      </c>
      <c r="AA1510">
        <v>9269851</v>
      </c>
      <c r="AB1510">
        <v>28435</v>
      </c>
      <c r="AD1510" t="s">
        <v>6</v>
      </c>
      <c r="AE1510">
        <v>55</v>
      </c>
      <c r="AF1510" s="9">
        <v>44228</v>
      </c>
      <c r="AH1510" t="s">
        <v>375</v>
      </c>
      <c r="AI1510" t="s">
        <v>374</v>
      </c>
      <c r="AJ1510" t="s">
        <v>373</v>
      </c>
      <c r="AK1510" t="s">
        <v>372</v>
      </c>
      <c r="AL1510">
        <v>21</v>
      </c>
      <c r="AM1510" s="5">
        <f t="shared" si="186"/>
        <v>1.1666666666666667</v>
      </c>
      <c r="AN1510" s="4">
        <f t="shared" si="191"/>
        <v>1.7670074466742396E-3</v>
      </c>
      <c r="AO1510" s="3"/>
      <c r="AP1510">
        <v>0</v>
      </c>
      <c r="AQ1510" t="s">
        <v>371</v>
      </c>
      <c r="AR1510" t="s">
        <v>1</v>
      </c>
      <c r="AS1510" t="s">
        <v>370</v>
      </c>
      <c r="AT1510" s="2">
        <v>2.121</v>
      </c>
      <c r="AU1510" s="1">
        <f t="shared" si="187"/>
        <v>1.2246287066227786</v>
      </c>
      <c r="AV1510" s="1">
        <f t="shared" si="188"/>
        <v>0.92522071749267731</v>
      </c>
      <c r="AW1510" s="1">
        <f t="shared" si="189"/>
        <v>0.62581272836257584</v>
      </c>
    </row>
    <row r="1511" spans="1:49" x14ac:dyDescent="0.2">
      <c r="A1511">
        <v>1509</v>
      </c>
      <c r="B1511" t="s">
        <v>369</v>
      </c>
      <c r="C1511" t="s">
        <v>368</v>
      </c>
      <c r="D1511" t="s">
        <v>367</v>
      </c>
      <c r="F1511" t="s">
        <v>366</v>
      </c>
      <c r="G1511" t="s">
        <v>17</v>
      </c>
      <c r="H1511" t="s">
        <v>16</v>
      </c>
      <c r="I1511" t="s">
        <v>365</v>
      </c>
      <c r="J1511">
        <v>60032330</v>
      </c>
      <c r="K1511" t="s">
        <v>364</v>
      </c>
      <c r="L1511" t="s">
        <v>363</v>
      </c>
      <c r="M1511" t="s">
        <v>362</v>
      </c>
      <c r="N1511">
        <v>4</v>
      </c>
      <c r="O1511" t="s">
        <v>361</v>
      </c>
      <c r="P1511" t="s">
        <v>360</v>
      </c>
      <c r="Q1511" t="s">
        <v>359</v>
      </c>
      <c r="R1511" s="7">
        <v>37987</v>
      </c>
      <c r="S1511" s="8">
        <f t="shared" ref="S1511:S1533" si="192">YEAR(R1511)</f>
        <v>2004</v>
      </c>
      <c r="T1511" s="8">
        <v>2004</v>
      </c>
      <c r="U1511" s="8">
        <f t="shared" ref="U1511:U1533" si="193">2022-T1511</f>
        <v>18</v>
      </c>
      <c r="V1511" s="7" t="s">
        <v>358</v>
      </c>
      <c r="W1511" t="s">
        <v>357</v>
      </c>
      <c r="X1511" s="2">
        <v>1.63</v>
      </c>
      <c r="Y1511" s="6">
        <f t="shared" si="190"/>
        <v>4.3511919062491654E-2</v>
      </c>
      <c r="AA1511">
        <v>2638223</v>
      </c>
      <c r="AB1511">
        <v>15063</v>
      </c>
      <c r="AD1511" t="s">
        <v>6</v>
      </c>
      <c r="AE1511">
        <v>63</v>
      </c>
      <c r="AF1511" s="9">
        <v>44289</v>
      </c>
      <c r="AH1511" t="s">
        <v>356</v>
      </c>
      <c r="AI1511" t="s">
        <v>355</v>
      </c>
      <c r="AJ1511" t="s">
        <v>354</v>
      </c>
      <c r="AK1511" t="s">
        <v>353</v>
      </c>
      <c r="AL1511">
        <v>25</v>
      </c>
      <c r="AM1511" s="5">
        <f t="shared" ref="AM1511:AM1533" si="194">AL1511/U1511</f>
        <v>1.3888888888888888</v>
      </c>
      <c r="AN1511" s="4">
        <f t="shared" si="191"/>
        <v>2.103580293659809E-3</v>
      </c>
      <c r="AO1511" s="3"/>
      <c r="AP1511">
        <v>0</v>
      </c>
      <c r="AR1511" t="s">
        <v>1</v>
      </c>
      <c r="AT1511" s="2">
        <v>5.407</v>
      </c>
      <c r="AU1511" s="1">
        <f t="shared" ref="AU1511:AU1533" si="195">(Y1511*0.7+AN1511*0.3)*100</f>
        <v>3.1089417431842099</v>
      </c>
      <c r="AV1511" s="1">
        <f t="shared" ref="AV1511:AV1533" si="196">(Y1511*0.5+AN1511*0.5)*100</f>
        <v>2.2807749678075728</v>
      </c>
      <c r="AW1511" s="1">
        <f t="shared" ref="AW1511:AW1533" si="197">(Y1511*0.3+AN1511*0.7)*100</f>
        <v>1.4526081924309362</v>
      </c>
    </row>
    <row r="1512" spans="1:49" x14ac:dyDescent="0.2">
      <c r="A1512">
        <v>1510</v>
      </c>
      <c r="B1512" t="s">
        <v>352</v>
      </c>
      <c r="C1512" t="s">
        <v>351</v>
      </c>
      <c r="F1512" t="s">
        <v>350</v>
      </c>
      <c r="G1512" t="s">
        <v>17</v>
      </c>
      <c r="H1512" t="s">
        <v>16</v>
      </c>
      <c r="I1512" t="s">
        <v>349</v>
      </c>
      <c r="J1512" t="s">
        <v>348</v>
      </c>
      <c r="K1512" t="s">
        <v>347</v>
      </c>
      <c r="L1512" t="s">
        <v>346</v>
      </c>
      <c r="M1512" t="s">
        <v>345</v>
      </c>
      <c r="N1512">
        <v>5</v>
      </c>
      <c r="O1512" t="s">
        <v>344</v>
      </c>
      <c r="P1512" t="s">
        <v>343</v>
      </c>
      <c r="Q1512" t="s">
        <v>342</v>
      </c>
      <c r="R1512" s="7">
        <v>37987</v>
      </c>
      <c r="S1512" s="8">
        <f t="shared" si="192"/>
        <v>2004</v>
      </c>
      <c r="T1512" s="8">
        <v>2004</v>
      </c>
      <c r="U1512" s="8">
        <f t="shared" si="193"/>
        <v>18</v>
      </c>
      <c r="V1512" s="7">
        <v>37987</v>
      </c>
      <c r="W1512" t="s">
        <v>341</v>
      </c>
      <c r="X1512" s="2">
        <v>0.55600000000000005</v>
      </c>
      <c r="Y1512" s="6">
        <f t="shared" si="190"/>
        <v>1.4842102453218015E-2</v>
      </c>
      <c r="AA1512">
        <v>2780070</v>
      </c>
      <c r="AB1512">
        <v>27724</v>
      </c>
      <c r="AD1512" t="s">
        <v>6</v>
      </c>
      <c r="AE1512">
        <v>23</v>
      </c>
      <c r="AF1512">
        <v>1</v>
      </c>
      <c r="AH1512" t="s">
        <v>340</v>
      </c>
      <c r="AI1512" t="s">
        <v>339</v>
      </c>
      <c r="AJ1512" t="s">
        <v>338</v>
      </c>
      <c r="AK1512" t="s">
        <v>337</v>
      </c>
      <c r="AL1512">
        <v>15</v>
      </c>
      <c r="AM1512" s="5">
        <f t="shared" si="194"/>
        <v>0.83333333333333337</v>
      </c>
      <c r="AN1512" s="4">
        <f t="shared" si="191"/>
        <v>1.2621481761958854E-3</v>
      </c>
      <c r="AO1512" s="3"/>
      <c r="AP1512">
        <v>0</v>
      </c>
      <c r="AQ1512" t="s">
        <v>55</v>
      </c>
      <c r="AR1512" t="s">
        <v>336</v>
      </c>
      <c r="AS1512" t="s">
        <v>53</v>
      </c>
      <c r="AT1512" s="2" t="s">
        <v>0</v>
      </c>
      <c r="AU1512" s="1">
        <f t="shared" si="195"/>
        <v>1.0768116170111375</v>
      </c>
      <c r="AV1512" s="1">
        <f t="shared" si="196"/>
        <v>0.80521253147069505</v>
      </c>
      <c r="AW1512" s="1">
        <f t="shared" si="197"/>
        <v>0.53361344593025239</v>
      </c>
    </row>
    <row r="1513" spans="1:49" x14ac:dyDescent="0.2">
      <c r="A1513">
        <v>1511</v>
      </c>
      <c r="B1513" t="s">
        <v>335</v>
      </c>
      <c r="C1513" t="s">
        <v>334</v>
      </c>
      <c r="E1513">
        <v>14691255</v>
      </c>
      <c r="F1513" t="s">
        <v>333</v>
      </c>
      <c r="G1513" t="s">
        <v>17</v>
      </c>
      <c r="H1513" t="s">
        <v>16</v>
      </c>
      <c r="I1513" t="s">
        <v>332</v>
      </c>
      <c r="J1513">
        <v>60018491</v>
      </c>
      <c r="K1513" t="s">
        <v>331</v>
      </c>
      <c r="L1513" t="s">
        <v>330</v>
      </c>
      <c r="M1513" t="s">
        <v>329</v>
      </c>
      <c r="N1513">
        <v>2</v>
      </c>
      <c r="O1513" t="s">
        <v>328</v>
      </c>
      <c r="P1513" t="s">
        <v>327</v>
      </c>
      <c r="Q1513" t="s">
        <v>326</v>
      </c>
      <c r="R1513" s="7">
        <v>37987</v>
      </c>
      <c r="S1513" s="8">
        <f t="shared" si="192"/>
        <v>2004</v>
      </c>
      <c r="T1513" s="8">
        <v>2004</v>
      </c>
      <c r="U1513" s="8">
        <f t="shared" si="193"/>
        <v>18</v>
      </c>
      <c r="V1513" s="7">
        <v>37987</v>
      </c>
      <c r="W1513" t="s">
        <v>325</v>
      </c>
      <c r="X1513" s="2">
        <v>5.0110000000000001</v>
      </c>
      <c r="Y1513" s="6">
        <f t="shared" si="190"/>
        <v>0.13376578308107098</v>
      </c>
      <c r="AA1513">
        <v>278424</v>
      </c>
      <c r="AB1513">
        <v>21121</v>
      </c>
      <c r="AD1513" t="s">
        <v>6</v>
      </c>
      <c r="AE1513">
        <v>101</v>
      </c>
      <c r="AF1513">
        <v>1</v>
      </c>
      <c r="AH1513" t="s">
        <v>324</v>
      </c>
      <c r="AI1513" t="s">
        <v>323</v>
      </c>
      <c r="AK1513" t="s">
        <v>322</v>
      </c>
      <c r="AL1513">
        <v>144</v>
      </c>
      <c r="AM1513" s="5">
        <f t="shared" si="194"/>
        <v>8</v>
      </c>
      <c r="AN1513" s="4">
        <f t="shared" si="191"/>
        <v>1.2116622491480499E-2</v>
      </c>
      <c r="AO1513" s="3"/>
      <c r="AP1513">
        <v>0</v>
      </c>
      <c r="AR1513" t="s">
        <v>1</v>
      </c>
      <c r="AT1513" s="2" t="s">
        <v>0</v>
      </c>
      <c r="AU1513" s="1">
        <f t="shared" si="195"/>
        <v>9.7271034904193829</v>
      </c>
      <c r="AV1513" s="1">
        <f t="shared" si="196"/>
        <v>7.2941202786275738</v>
      </c>
      <c r="AW1513" s="1">
        <f t="shared" si="197"/>
        <v>4.8611370668357639</v>
      </c>
    </row>
    <row r="1514" spans="1:49" x14ac:dyDescent="0.2">
      <c r="A1514">
        <v>1512</v>
      </c>
      <c r="B1514" t="s">
        <v>321</v>
      </c>
      <c r="C1514" t="s">
        <v>320</v>
      </c>
      <c r="F1514" t="s">
        <v>319</v>
      </c>
      <c r="G1514" t="s">
        <v>17</v>
      </c>
      <c r="H1514" t="s">
        <v>16</v>
      </c>
      <c r="I1514" t="s">
        <v>318</v>
      </c>
      <c r="J1514">
        <v>60015331</v>
      </c>
      <c r="K1514" t="s">
        <v>317</v>
      </c>
      <c r="L1514" t="s">
        <v>316</v>
      </c>
      <c r="M1514" t="s">
        <v>315</v>
      </c>
      <c r="N1514">
        <v>2</v>
      </c>
      <c r="O1514" t="s">
        <v>314</v>
      </c>
      <c r="P1514" t="s">
        <v>313</v>
      </c>
      <c r="Q1514" t="s">
        <v>312</v>
      </c>
      <c r="R1514" s="7">
        <v>37987</v>
      </c>
      <c r="S1514" s="8">
        <f t="shared" si="192"/>
        <v>2004</v>
      </c>
      <c r="T1514" s="8">
        <v>2004</v>
      </c>
      <c r="U1514" s="8">
        <f t="shared" si="193"/>
        <v>18</v>
      </c>
      <c r="V1514" s="7">
        <v>37987</v>
      </c>
      <c r="W1514" t="s">
        <v>311</v>
      </c>
      <c r="X1514" s="2">
        <v>0.35</v>
      </c>
      <c r="Y1514" s="6">
        <f t="shared" si="190"/>
        <v>9.3430501054429932E-3</v>
      </c>
      <c r="AA1514">
        <v>9487921</v>
      </c>
      <c r="AB1514">
        <v>16065</v>
      </c>
      <c r="AD1514" t="s">
        <v>6</v>
      </c>
      <c r="AE1514">
        <v>86</v>
      </c>
      <c r="AF1514">
        <v>2</v>
      </c>
      <c r="AH1514" t="s">
        <v>310</v>
      </c>
      <c r="AI1514" t="s">
        <v>309</v>
      </c>
      <c r="AJ1514" t="s">
        <v>308</v>
      </c>
      <c r="AK1514" t="s">
        <v>307</v>
      </c>
      <c r="AL1514">
        <v>2</v>
      </c>
      <c r="AM1514" s="5">
        <f t="shared" si="194"/>
        <v>0.1111111111111111</v>
      </c>
      <c r="AN1514" s="4">
        <f t="shared" si="191"/>
        <v>1.682864234927847E-4</v>
      </c>
      <c r="AO1514" s="3"/>
      <c r="AP1514">
        <v>0</v>
      </c>
      <c r="AR1514" t="s">
        <v>1</v>
      </c>
      <c r="AT1514" s="2">
        <v>1.8360000000000001</v>
      </c>
      <c r="AU1514" s="1">
        <f t="shared" si="195"/>
        <v>0.65906210008579302</v>
      </c>
      <c r="AV1514" s="1">
        <f t="shared" si="196"/>
        <v>0.47556682644678888</v>
      </c>
      <c r="AW1514" s="1">
        <f t="shared" si="197"/>
        <v>0.29207155280778468</v>
      </c>
    </row>
    <row r="1515" spans="1:49" x14ac:dyDescent="0.2">
      <c r="A1515">
        <v>1513</v>
      </c>
      <c r="B1515" t="s">
        <v>306</v>
      </c>
      <c r="C1515" t="s">
        <v>305</v>
      </c>
      <c r="F1515" t="s">
        <v>304</v>
      </c>
      <c r="G1515" t="s">
        <v>17</v>
      </c>
      <c r="H1515" t="s">
        <v>16</v>
      </c>
      <c r="I1515" t="s">
        <v>303</v>
      </c>
      <c r="J1515" t="s">
        <v>302</v>
      </c>
      <c r="K1515" t="s">
        <v>301</v>
      </c>
      <c r="L1515" t="s">
        <v>300</v>
      </c>
      <c r="M1515" t="s">
        <v>64</v>
      </c>
      <c r="N1515">
        <v>2</v>
      </c>
      <c r="O1515" t="s">
        <v>299</v>
      </c>
      <c r="P1515" t="s">
        <v>298</v>
      </c>
      <c r="Q1515" t="s">
        <v>297</v>
      </c>
      <c r="R1515" s="7">
        <v>37987</v>
      </c>
      <c r="S1515" s="8">
        <f t="shared" si="192"/>
        <v>2004</v>
      </c>
      <c r="T1515" s="8">
        <v>2004</v>
      </c>
      <c r="U1515" s="8">
        <f t="shared" si="193"/>
        <v>18</v>
      </c>
      <c r="V1515" s="7">
        <v>37987</v>
      </c>
      <c r="W1515" t="s">
        <v>164</v>
      </c>
      <c r="X1515" s="2">
        <v>1.6379999999999999</v>
      </c>
      <c r="Y1515" s="6">
        <f t="shared" si="190"/>
        <v>4.3725474493473214E-2</v>
      </c>
      <c r="AA1515" t="s">
        <v>163</v>
      </c>
      <c r="AB1515">
        <v>17391</v>
      </c>
      <c r="AD1515" t="s">
        <v>6</v>
      </c>
      <c r="AE1515">
        <v>52</v>
      </c>
      <c r="AF1515">
        <v>1</v>
      </c>
      <c r="AH1515" t="s">
        <v>296</v>
      </c>
      <c r="AI1515" t="s">
        <v>295</v>
      </c>
      <c r="AJ1515" t="s">
        <v>294</v>
      </c>
      <c r="AK1515" t="s">
        <v>293</v>
      </c>
      <c r="AL1515">
        <v>24</v>
      </c>
      <c r="AM1515" s="5">
        <f t="shared" si="194"/>
        <v>1.3333333333333333</v>
      </c>
      <c r="AN1515" s="4">
        <f t="shared" si="191"/>
        <v>2.0194370819134164E-3</v>
      </c>
      <c r="AO1515" s="3"/>
      <c r="AP1515">
        <v>0</v>
      </c>
      <c r="AR1515" t="s">
        <v>292</v>
      </c>
      <c r="AT1515" s="2">
        <v>4.931</v>
      </c>
      <c r="AU1515" s="1">
        <f t="shared" si="195"/>
        <v>3.1213663270005276</v>
      </c>
      <c r="AV1515" s="1">
        <f t="shared" si="196"/>
        <v>2.2872455787693315</v>
      </c>
      <c r="AW1515" s="1">
        <f t="shared" si="197"/>
        <v>1.4531248305381355</v>
      </c>
    </row>
    <row r="1516" spans="1:49" x14ac:dyDescent="0.2">
      <c r="A1516">
        <v>1514</v>
      </c>
      <c r="B1516" t="s">
        <v>291</v>
      </c>
      <c r="C1516" t="s">
        <v>290</v>
      </c>
      <c r="F1516" t="s">
        <v>289</v>
      </c>
      <c r="G1516" t="s">
        <v>17</v>
      </c>
      <c r="H1516" t="s">
        <v>16</v>
      </c>
      <c r="I1516" t="s">
        <v>288</v>
      </c>
      <c r="J1516" t="s">
        <v>282</v>
      </c>
      <c r="K1516" t="s">
        <v>287</v>
      </c>
      <c r="L1516" t="s">
        <v>286</v>
      </c>
      <c r="M1516" t="s">
        <v>285</v>
      </c>
      <c r="N1516">
        <v>2</v>
      </c>
      <c r="O1516" t="s">
        <v>284</v>
      </c>
      <c r="P1516" t="s">
        <v>283</v>
      </c>
      <c r="Q1516" t="s">
        <v>282</v>
      </c>
      <c r="R1516" s="7">
        <v>37987</v>
      </c>
      <c r="S1516" s="8">
        <f t="shared" si="192"/>
        <v>2004</v>
      </c>
      <c r="T1516" s="8">
        <v>2004</v>
      </c>
      <c r="U1516" s="8">
        <f t="shared" si="193"/>
        <v>18</v>
      </c>
      <c r="V1516" s="7">
        <v>37987</v>
      </c>
      <c r="W1516" t="s">
        <v>147</v>
      </c>
      <c r="X1516" s="2">
        <v>0.33500000000000002</v>
      </c>
      <c r="Y1516" s="6">
        <f t="shared" si="190"/>
        <v>8.94263367235258E-3</v>
      </c>
      <c r="AA1516">
        <v>10964290</v>
      </c>
      <c r="AB1516">
        <v>18201</v>
      </c>
      <c r="AD1516" t="s">
        <v>6</v>
      </c>
      <c r="AE1516">
        <v>14</v>
      </c>
      <c r="AF1516">
        <v>1</v>
      </c>
      <c r="AH1516" s="10">
        <v>41730</v>
      </c>
      <c r="AI1516" t="s">
        <v>281</v>
      </c>
      <c r="AJ1516" t="s">
        <v>280</v>
      </c>
      <c r="AK1516" t="s">
        <v>279</v>
      </c>
      <c r="AL1516">
        <v>2</v>
      </c>
      <c r="AM1516" s="5">
        <f t="shared" si="194"/>
        <v>0.1111111111111111</v>
      </c>
      <c r="AN1516" s="4">
        <f t="shared" si="191"/>
        <v>1.682864234927847E-4</v>
      </c>
      <c r="AO1516" s="3"/>
      <c r="AP1516">
        <v>0</v>
      </c>
      <c r="AR1516" t="s">
        <v>1</v>
      </c>
      <c r="AT1516" s="2">
        <v>1.694</v>
      </c>
      <c r="AU1516" s="1">
        <f t="shared" si="195"/>
        <v>0.63103294976946411</v>
      </c>
      <c r="AV1516" s="1">
        <f t="shared" si="196"/>
        <v>0.4555460047922682</v>
      </c>
      <c r="AW1516" s="1">
        <f t="shared" si="197"/>
        <v>0.28005905981507234</v>
      </c>
    </row>
    <row r="1517" spans="1:49" x14ac:dyDescent="0.2">
      <c r="A1517">
        <v>1515</v>
      </c>
      <c r="B1517" t="s">
        <v>278</v>
      </c>
      <c r="C1517" t="s">
        <v>277</v>
      </c>
      <c r="F1517" t="s">
        <v>276</v>
      </c>
      <c r="G1517" t="s">
        <v>17</v>
      </c>
      <c r="H1517" t="s">
        <v>16</v>
      </c>
      <c r="I1517" t="s">
        <v>275</v>
      </c>
      <c r="J1517" t="s">
        <v>274</v>
      </c>
      <c r="K1517" t="s">
        <v>273</v>
      </c>
      <c r="L1517" t="s">
        <v>272</v>
      </c>
      <c r="M1517" t="s">
        <v>271</v>
      </c>
      <c r="N1517">
        <v>2</v>
      </c>
      <c r="O1517" t="s">
        <v>270</v>
      </c>
      <c r="P1517" t="s">
        <v>269</v>
      </c>
      <c r="Q1517" t="s">
        <v>268</v>
      </c>
      <c r="R1517" s="7">
        <v>37987</v>
      </c>
      <c r="S1517" s="8">
        <f t="shared" si="192"/>
        <v>2004</v>
      </c>
      <c r="T1517" s="8">
        <v>2004</v>
      </c>
      <c r="U1517" s="8">
        <f t="shared" si="193"/>
        <v>18</v>
      </c>
      <c r="V1517" s="7">
        <v>37987</v>
      </c>
      <c r="W1517" t="s">
        <v>267</v>
      </c>
      <c r="X1517" s="2">
        <v>1.57</v>
      </c>
      <c r="Y1517" s="6">
        <f t="shared" si="190"/>
        <v>4.1910253330130008E-2</v>
      </c>
      <c r="AA1517">
        <v>8858977</v>
      </c>
      <c r="AB1517">
        <v>17370</v>
      </c>
      <c r="AD1517" t="s">
        <v>6</v>
      </c>
      <c r="AE1517">
        <v>19</v>
      </c>
      <c r="AF1517">
        <v>1</v>
      </c>
      <c r="AH1517" t="s">
        <v>266</v>
      </c>
      <c r="AI1517" t="s">
        <v>265</v>
      </c>
      <c r="AJ1517" t="s">
        <v>264</v>
      </c>
      <c r="AK1517" t="s">
        <v>263</v>
      </c>
      <c r="AL1517">
        <v>8</v>
      </c>
      <c r="AM1517" s="5">
        <f t="shared" si="194"/>
        <v>0.44444444444444442</v>
      </c>
      <c r="AN1517" s="4">
        <f t="shared" si="191"/>
        <v>6.7314569397113879E-4</v>
      </c>
      <c r="AO1517" s="3"/>
      <c r="AP1517">
        <v>0</v>
      </c>
      <c r="AQ1517" t="s">
        <v>262</v>
      </c>
      <c r="AR1517" t="s">
        <v>1</v>
      </c>
      <c r="AS1517" t="s">
        <v>261</v>
      </c>
      <c r="AT1517" s="2">
        <v>4.1310000000000002</v>
      </c>
      <c r="AU1517" s="1">
        <f t="shared" si="195"/>
        <v>2.9539121039282348</v>
      </c>
      <c r="AV1517" s="1">
        <f t="shared" si="196"/>
        <v>2.1291699512050575</v>
      </c>
      <c r="AW1517" s="1">
        <f t="shared" si="197"/>
        <v>1.30442779848188</v>
      </c>
    </row>
    <row r="1518" spans="1:49" x14ac:dyDescent="0.2">
      <c r="A1518">
        <v>1516</v>
      </c>
      <c r="B1518" t="s">
        <v>260</v>
      </c>
      <c r="C1518" t="s">
        <v>259</v>
      </c>
      <c r="F1518" t="s">
        <v>258</v>
      </c>
      <c r="G1518" t="s">
        <v>17</v>
      </c>
      <c r="H1518" t="s">
        <v>16</v>
      </c>
      <c r="I1518" t="s">
        <v>257</v>
      </c>
      <c r="J1518" t="s">
        <v>256</v>
      </c>
      <c r="K1518" t="s">
        <v>255</v>
      </c>
      <c r="L1518" t="s">
        <v>254</v>
      </c>
      <c r="M1518" t="s">
        <v>253</v>
      </c>
      <c r="N1518">
        <v>10</v>
      </c>
      <c r="O1518" t="s">
        <v>252</v>
      </c>
      <c r="P1518" t="s">
        <v>251</v>
      </c>
      <c r="Q1518" t="s">
        <v>250</v>
      </c>
      <c r="R1518" s="7">
        <v>37987</v>
      </c>
      <c r="S1518" s="8">
        <f t="shared" si="192"/>
        <v>2004</v>
      </c>
      <c r="T1518" s="8">
        <v>2004</v>
      </c>
      <c r="U1518" s="8">
        <f t="shared" si="193"/>
        <v>18</v>
      </c>
      <c r="V1518" s="7">
        <v>37987</v>
      </c>
      <c r="W1518" t="s">
        <v>249</v>
      </c>
      <c r="X1518" s="2">
        <v>0.81</v>
      </c>
      <c r="Y1518" s="6">
        <f t="shared" si="190"/>
        <v>2.1622487386882359E-2</v>
      </c>
      <c r="AA1518">
        <v>10411135</v>
      </c>
      <c r="AB1518">
        <v>12116</v>
      </c>
      <c r="AD1518" t="s">
        <v>6</v>
      </c>
      <c r="AE1518">
        <v>16</v>
      </c>
      <c r="AF1518">
        <v>1</v>
      </c>
      <c r="AH1518" t="s">
        <v>248</v>
      </c>
      <c r="AI1518" t="s">
        <v>247</v>
      </c>
      <c r="AJ1518" t="s">
        <v>246</v>
      </c>
      <c r="AK1518" t="s">
        <v>245</v>
      </c>
      <c r="AL1518">
        <v>6</v>
      </c>
      <c r="AM1518" s="5">
        <f t="shared" si="194"/>
        <v>0.33333333333333331</v>
      </c>
      <c r="AN1518" s="4">
        <f t="shared" si="191"/>
        <v>5.048592704783541E-4</v>
      </c>
      <c r="AO1518" s="3"/>
      <c r="AP1518">
        <v>0</v>
      </c>
      <c r="AR1518" t="s">
        <v>1</v>
      </c>
      <c r="AT1518" s="2">
        <v>2.468</v>
      </c>
      <c r="AU1518" s="1">
        <f t="shared" si="195"/>
        <v>1.5287198951961156</v>
      </c>
      <c r="AV1518" s="1">
        <f t="shared" si="196"/>
        <v>1.1063673328680357</v>
      </c>
      <c r="AW1518" s="1">
        <f t="shared" si="197"/>
        <v>0.68401477053995552</v>
      </c>
    </row>
    <row r="1519" spans="1:49" x14ac:dyDescent="0.2">
      <c r="A1519">
        <v>1517</v>
      </c>
      <c r="B1519" t="s">
        <v>244</v>
      </c>
      <c r="C1519" t="s">
        <v>243</v>
      </c>
      <c r="F1519" t="s">
        <v>242</v>
      </c>
      <c r="G1519" t="s">
        <v>17</v>
      </c>
      <c r="H1519" t="s">
        <v>16</v>
      </c>
      <c r="I1519" t="s">
        <v>241</v>
      </c>
      <c r="J1519">
        <v>60031482</v>
      </c>
      <c r="K1519" t="s">
        <v>240</v>
      </c>
      <c r="L1519" t="s">
        <v>239</v>
      </c>
      <c r="M1519" t="s">
        <v>238</v>
      </c>
      <c r="N1519">
        <v>3</v>
      </c>
      <c r="O1519" t="s">
        <v>237</v>
      </c>
      <c r="P1519" t="s">
        <v>236</v>
      </c>
      <c r="Q1519" t="s">
        <v>235</v>
      </c>
      <c r="R1519" s="7">
        <v>37987</v>
      </c>
      <c r="S1519" s="8">
        <f t="shared" si="192"/>
        <v>2004</v>
      </c>
      <c r="T1519" s="8">
        <v>2004</v>
      </c>
      <c r="U1519" s="8">
        <f t="shared" si="193"/>
        <v>18</v>
      </c>
      <c r="V1519" s="7">
        <v>37987</v>
      </c>
      <c r="W1519" t="s">
        <v>234</v>
      </c>
      <c r="X1519" s="2">
        <v>0.81499999999999995</v>
      </c>
      <c r="Y1519" s="6">
        <f t="shared" si="190"/>
        <v>2.1755959531245827E-2</v>
      </c>
      <c r="AA1519">
        <v>10709908</v>
      </c>
      <c r="AB1519">
        <v>17316</v>
      </c>
      <c r="AD1519" t="s">
        <v>6</v>
      </c>
      <c r="AE1519">
        <v>11</v>
      </c>
      <c r="AF1519">
        <v>1</v>
      </c>
      <c r="AH1519" t="s">
        <v>233</v>
      </c>
      <c r="AI1519" t="s">
        <v>232</v>
      </c>
      <c r="AJ1519" t="s">
        <v>231</v>
      </c>
      <c r="AK1519" t="s">
        <v>230</v>
      </c>
      <c r="AL1519">
        <v>5</v>
      </c>
      <c r="AM1519" s="5">
        <f t="shared" si="194"/>
        <v>0.27777777777777779</v>
      </c>
      <c r="AN1519" s="4">
        <f t="shared" si="191"/>
        <v>4.207160587319618E-4</v>
      </c>
      <c r="AO1519" s="3"/>
      <c r="AP1519">
        <v>0</v>
      </c>
      <c r="AR1519" t="s">
        <v>1</v>
      </c>
      <c r="AT1519" s="2">
        <v>3.109</v>
      </c>
      <c r="AU1519" s="1">
        <f t="shared" si="195"/>
        <v>1.5355386489491667</v>
      </c>
      <c r="AV1519" s="1">
        <f t="shared" si="196"/>
        <v>1.1088337794988894</v>
      </c>
      <c r="AW1519" s="1">
        <f t="shared" si="197"/>
        <v>0.68212891004861209</v>
      </c>
    </row>
    <row r="1520" spans="1:49" x14ac:dyDescent="0.2">
      <c r="A1520">
        <v>1518</v>
      </c>
      <c r="B1520" t="s">
        <v>229</v>
      </c>
      <c r="C1520" t="s">
        <v>228</v>
      </c>
      <c r="F1520" t="s">
        <v>227</v>
      </c>
      <c r="G1520" t="s">
        <v>17</v>
      </c>
      <c r="H1520" t="s">
        <v>16</v>
      </c>
      <c r="I1520" t="s">
        <v>226</v>
      </c>
      <c r="J1520">
        <v>60110719</v>
      </c>
      <c r="K1520" t="s">
        <v>225</v>
      </c>
      <c r="L1520" t="s">
        <v>224</v>
      </c>
      <c r="M1520" t="s">
        <v>223</v>
      </c>
      <c r="N1520">
        <v>1</v>
      </c>
      <c r="O1520" t="s">
        <v>222</v>
      </c>
      <c r="P1520">
        <v>7004163692</v>
      </c>
      <c r="Q1520">
        <v>60110719</v>
      </c>
      <c r="R1520" s="7">
        <v>37987</v>
      </c>
      <c r="S1520" s="8">
        <f t="shared" si="192"/>
        <v>2004</v>
      </c>
      <c r="T1520" s="8">
        <v>2004</v>
      </c>
      <c r="U1520" s="8">
        <f t="shared" si="193"/>
        <v>18</v>
      </c>
      <c r="V1520" s="7">
        <v>37987</v>
      </c>
      <c r="W1520" t="s">
        <v>164</v>
      </c>
      <c r="X1520" s="2">
        <v>1.6379999999999999</v>
      </c>
      <c r="Y1520" s="6">
        <f t="shared" si="190"/>
        <v>4.3725474493473214E-2</v>
      </c>
      <c r="AA1520" t="s">
        <v>163</v>
      </c>
      <c r="AB1520">
        <v>17391</v>
      </c>
      <c r="AD1520" t="s">
        <v>6</v>
      </c>
      <c r="AE1520">
        <v>52</v>
      </c>
      <c r="AF1520">
        <v>1</v>
      </c>
      <c r="AH1520" s="10">
        <v>44866</v>
      </c>
      <c r="AI1520" t="s">
        <v>221</v>
      </c>
      <c r="AJ1520" t="s">
        <v>220</v>
      </c>
      <c r="AK1520" t="s">
        <v>219</v>
      </c>
      <c r="AL1520">
        <v>76</v>
      </c>
      <c r="AM1520" s="5">
        <f t="shared" si="194"/>
        <v>4.2222222222222223</v>
      </c>
      <c r="AN1520" s="4">
        <f t="shared" si="191"/>
        <v>6.3948840927258192E-3</v>
      </c>
      <c r="AO1520" s="3"/>
      <c r="AP1520">
        <v>0</v>
      </c>
      <c r="AR1520" t="s">
        <v>1</v>
      </c>
      <c r="AT1520" s="2">
        <v>4.931</v>
      </c>
      <c r="AU1520" s="1">
        <f t="shared" si="195"/>
        <v>3.2526297373248996</v>
      </c>
      <c r="AV1520" s="1">
        <f t="shared" si="196"/>
        <v>2.5060179293099516</v>
      </c>
      <c r="AW1520" s="1">
        <f t="shared" si="197"/>
        <v>1.7594061212950036</v>
      </c>
    </row>
    <row r="1521" spans="1:49" x14ac:dyDescent="0.2">
      <c r="A1521">
        <v>1519</v>
      </c>
      <c r="B1521" t="s">
        <v>218</v>
      </c>
      <c r="C1521" t="s">
        <v>217</v>
      </c>
      <c r="F1521" t="s">
        <v>216</v>
      </c>
      <c r="G1521" t="s">
        <v>17</v>
      </c>
      <c r="H1521" t="s">
        <v>16</v>
      </c>
      <c r="I1521" t="s">
        <v>215</v>
      </c>
      <c r="J1521" t="s">
        <v>214</v>
      </c>
      <c r="K1521" t="s">
        <v>213</v>
      </c>
      <c r="L1521" t="s">
        <v>212</v>
      </c>
      <c r="M1521" t="s">
        <v>64</v>
      </c>
      <c r="N1521">
        <v>3</v>
      </c>
      <c r="O1521" t="s">
        <v>211</v>
      </c>
      <c r="P1521" t="s">
        <v>210</v>
      </c>
      <c r="Q1521" t="s">
        <v>209</v>
      </c>
      <c r="R1521" s="7">
        <v>37987</v>
      </c>
      <c r="S1521" s="8">
        <f t="shared" si="192"/>
        <v>2004</v>
      </c>
      <c r="T1521" s="8">
        <v>2004</v>
      </c>
      <c r="U1521" s="8">
        <f t="shared" si="193"/>
        <v>18</v>
      </c>
      <c r="V1521" s="7">
        <v>37987</v>
      </c>
      <c r="W1521" t="s">
        <v>164</v>
      </c>
      <c r="X1521" s="2">
        <v>1.6379999999999999</v>
      </c>
      <c r="Y1521" s="6">
        <f t="shared" si="190"/>
        <v>4.3725474493473214E-2</v>
      </c>
      <c r="AA1521" t="s">
        <v>163</v>
      </c>
      <c r="AB1521">
        <v>17391</v>
      </c>
      <c r="AD1521" t="s">
        <v>6</v>
      </c>
      <c r="AE1521">
        <v>52</v>
      </c>
      <c r="AF1521">
        <v>1</v>
      </c>
      <c r="AH1521" t="s">
        <v>208</v>
      </c>
      <c r="AI1521" t="s">
        <v>207</v>
      </c>
      <c r="AJ1521" t="s">
        <v>206</v>
      </c>
      <c r="AK1521" t="s">
        <v>205</v>
      </c>
      <c r="AL1521">
        <v>227</v>
      </c>
      <c r="AM1521" s="5">
        <f t="shared" si="194"/>
        <v>12.611111111111111</v>
      </c>
      <c r="AN1521" s="4">
        <f t="shared" si="191"/>
        <v>1.9100509066431064E-2</v>
      </c>
      <c r="AO1521" s="3"/>
      <c r="AP1521">
        <v>0</v>
      </c>
      <c r="AQ1521" t="s">
        <v>55</v>
      </c>
      <c r="AR1521" t="s">
        <v>204</v>
      </c>
      <c r="AS1521" t="s">
        <v>53</v>
      </c>
      <c r="AT1521" s="2">
        <v>4.931</v>
      </c>
      <c r="AU1521" s="1">
        <f t="shared" si="195"/>
        <v>3.6337984865360564</v>
      </c>
      <c r="AV1521" s="1">
        <f t="shared" si="196"/>
        <v>3.1412991779952137</v>
      </c>
      <c r="AW1521" s="1">
        <f t="shared" si="197"/>
        <v>2.6487998694543706</v>
      </c>
    </row>
    <row r="1522" spans="1:49" x14ac:dyDescent="0.2">
      <c r="A1522">
        <v>1520</v>
      </c>
      <c r="B1522" t="s">
        <v>203</v>
      </c>
      <c r="C1522" t="s">
        <v>202</v>
      </c>
      <c r="F1522" t="s">
        <v>201</v>
      </c>
      <c r="G1522" t="s">
        <v>17</v>
      </c>
      <c r="H1522" t="s">
        <v>16</v>
      </c>
      <c r="I1522" t="s">
        <v>200</v>
      </c>
      <c r="J1522">
        <v>60001439</v>
      </c>
      <c r="K1522" t="s">
        <v>199</v>
      </c>
      <c r="L1522" t="s">
        <v>198</v>
      </c>
      <c r="M1522" t="s">
        <v>120</v>
      </c>
      <c r="N1522">
        <v>2</v>
      </c>
      <c r="O1522" t="s">
        <v>197</v>
      </c>
      <c r="P1522" t="s">
        <v>196</v>
      </c>
      <c r="Q1522" t="s">
        <v>195</v>
      </c>
      <c r="R1522" s="7">
        <v>37987</v>
      </c>
      <c r="S1522" s="8">
        <f t="shared" si="192"/>
        <v>2004</v>
      </c>
      <c r="T1522" s="8">
        <v>2004</v>
      </c>
      <c r="U1522" s="8">
        <f t="shared" si="193"/>
        <v>18</v>
      </c>
      <c r="V1522" s="7">
        <v>37987</v>
      </c>
      <c r="W1522" t="s">
        <v>164</v>
      </c>
      <c r="X1522" s="2">
        <v>1.6379999999999999</v>
      </c>
      <c r="Y1522" s="6">
        <f t="shared" si="190"/>
        <v>4.3725474493473214E-2</v>
      </c>
      <c r="AA1522" t="s">
        <v>163</v>
      </c>
      <c r="AB1522">
        <v>17391</v>
      </c>
      <c r="AD1522" t="s">
        <v>6</v>
      </c>
      <c r="AE1522">
        <v>52</v>
      </c>
      <c r="AF1522">
        <v>1</v>
      </c>
      <c r="AH1522" t="s">
        <v>194</v>
      </c>
      <c r="AI1522" t="s">
        <v>193</v>
      </c>
      <c r="AJ1522" t="s">
        <v>192</v>
      </c>
      <c r="AK1522" t="s">
        <v>191</v>
      </c>
      <c r="AL1522">
        <v>260</v>
      </c>
      <c r="AM1522" s="5">
        <f t="shared" si="194"/>
        <v>14.444444444444445</v>
      </c>
      <c r="AN1522" s="4">
        <f t="shared" si="191"/>
        <v>2.1877235054062014E-2</v>
      </c>
      <c r="AO1522" s="3"/>
      <c r="AP1522">
        <v>0</v>
      </c>
      <c r="AQ1522" t="s">
        <v>55</v>
      </c>
      <c r="AR1522" t="s">
        <v>190</v>
      </c>
      <c r="AS1522" t="s">
        <v>53</v>
      </c>
      <c r="AT1522" s="2">
        <v>4.931</v>
      </c>
      <c r="AU1522" s="1">
        <f t="shared" si="195"/>
        <v>3.7171002661649855</v>
      </c>
      <c r="AV1522" s="1">
        <f t="shared" si="196"/>
        <v>3.2801354773767608</v>
      </c>
      <c r="AW1522" s="1">
        <f t="shared" si="197"/>
        <v>2.8431706885885375</v>
      </c>
    </row>
    <row r="1523" spans="1:49" x14ac:dyDescent="0.2">
      <c r="A1523">
        <v>1521</v>
      </c>
      <c r="B1523" t="s">
        <v>189</v>
      </c>
      <c r="C1523" t="s">
        <v>188</v>
      </c>
      <c r="F1523" t="s">
        <v>187</v>
      </c>
      <c r="G1523" t="s">
        <v>17</v>
      </c>
      <c r="H1523" t="s">
        <v>16</v>
      </c>
      <c r="I1523" t="s">
        <v>186</v>
      </c>
      <c r="J1523" t="s">
        <v>185</v>
      </c>
      <c r="K1523" t="s">
        <v>184</v>
      </c>
      <c r="L1523" t="s">
        <v>183</v>
      </c>
      <c r="M1523" t="s">
        <v>182</v>
      </c>
      <c r="N1523">
        <v>3</v>
      </c>
      <c r="O1523" t="s">
        <v>181</v>
      </c>
      <c r="P1523" t="s">
        <v>180</v>
      </c>
      <c r="Q1523" t="s">
        <v>179</v>
      </c>
      <c r="R1523" s="7">
        <v>37987</v>
      </c>
      <c r="S1523" s="8">
        <f t="shared" si="192"/>
        <v>2004</v>
      </c>
      <c r="T1523" s="8">
        <v>2004</v>
      </c>
      <c r="U1523" s="8">
        <f t="shared" si="193"/>
        <v>18</v>
      </c>
      <c r="V1523" s="7">
        <v>37987</v>
      </c>
      <c r="W1523" t="s">
        <v>164</v>
      </c>
      <c r="X1523" s="2">
        <v>1.6379999999999999</v>
      </c>
      <c r="Y1523" s="6">
        <f t="shared" si="190"/>
        <v>4.3725474493473214E-2</v>
      </c>
      <c r="AA1523" t="s">
        <v>163</v>
      </c>
      <c r="AB1523">
        <v>17391</v>
      </c>
      <c r="AD1523" t="s">
        <v>6</v>
      </c>
      <c r="AE1523">
        <v>52</v>
      </c>
      <c r="AF1523">
        <v>1</v>
      </c>
      <c r="AH1523" t="s">
        <v>178</v>
      </c>
      <c r="AI1523" t="s">
        <v>177</v>
      </c>
      <c r="AJ1523" t="s">
        <v>176</v>
      </c>
      <c r="AK1523" t="s">
        <v>175</v>
      </c>
      <c r="AL1523">
        <v>206</v>
      </c>
      <c r="AM1523" s="5">
        <f t="shared" si="194"/>
        <v>11.444444444444445</v>
      </c>
      <c r="AN1523" s="4">
        <f t="shared" si="191"/>
        <v>1.7333501619756827E-2</v>
      </c>
      <c r="AO1523" s="3"/>
      <c r="AP1523">
        <v>0</v>
      </c>
      <c r="AR1523" t="s">
        <v>1</v>
      </c>
      <c r="AT1523" s="2">
        <v>4.931</v>
      </c>
      <c r="AU1523" s="1">
        <f t="shared" si="195"/>
        <v>3.5807882631358297</v>
      </c>
      <c r="AV1523" s="1">
        <f t="shared" si="196"/>
        <v>3.0529488056615017</v>
      </c>
      <c r="AW1523" s="1">
        <f t="shared" si="197"/>
        <v>2.5251093481871743</v>
      </c>
    </row>
    <row r="1524" spans="1:49" x14ac:dyDescent="0.2">
      <c r="A1524">
        <v>1522</v>
      </c>
      <c r="B1524" t="s">
        <v>174</v>
      </c>
      <c r="C1524" t="s">
        <v>173</v>
      </c>
      <c r="F1524" t="s">
        <v>172</v>
      </c>
      <c r="G1524" t="s">
        <v>17</v>
      </c>
      <c r="H1524" t="s">
        <v>16</v>
      </c>
      <c r="I1524" t="s">
        <v>171</v>
      </c>
      <c r="J1524" t="s">
        <v>165</v>
      </c>
      <c r="K1524" t="s">
        <v>170</v>
      </c>
      <c r="L1524" t="s">
        <v>169</v>
      </c>
      <c r="M1524" t="s">
        <v>168</v>
      </c>
      <c r="N1524">
        <v>2</v>
      </c>
      <c r="O1524" t="s">
        <v>167</v>
      </c>
      <c r="P1524" t="s">
        <v>166</v>
      </c>
      <c r="Q1524" t="s">
        <v>165</v>
      </c>
      <c r="R1524" s="7">
        <v>37987</v>
      </c>
      <c r="S1524" s="8">
        <f t="shared" si="192"/>
        <v>2004</v>
      </c>
      <c r="T1524" s="8">
        <v>2004</v>
      </c>
      <c r="U1524" s="8">
        <f t="shared" si="193"/>
        <v>18</v>
      </c>
      <c r="V1524" s="7">
        <v>37987</v>
      </c>
      <c r="W1524" t="s">
        <v>164</v>
      </c>
      <c r="X1524" s="2">
        <v>1.6379999999999999</v>
      </c>
      <c r="Y1524" s="6">
        <f t="shared" si="190"/>
        <v>4.3725474493473214E-2</v>
      </c>
      <c r="AA1524" t="s">
        <v>163</v>
      </c>
      <c r="AB1524">
        <v>17391</v>
      </c>
      <c r="AD1524" t="s">
        <v>6</v>
      </c>
      <c r="AE1524">
        <v>52</v>
      </c>
      <c r="AF1524">
        <v>1</v>
      </c>
      <c r="AH1524" t="s">
        <v>162</v>
      </c>
      <c r="AI1524" t="s">
        <v>161</v>
      </c>
      <c r="AJ1524" t="s">
        <v>160</v>
      </c>
      <c r="AK1524" t="s">
        <v>159</v>
      </c>
      <c r="AL1524">
        <v>21</v>
      </c>
      <c r="AM1524" s="5">
        <f t="shared" si="194"/>
        <v>1.1666666666666667</v>
      </c>
      <c r="AN1524" s="4">
        <f t="shared" si="191"/>
        <v>1.7670074466742396E-3</v>
      </c>
      <c r="AO1524" s="3"/>
      <c r="AP1524">
        <v>0</v>
      </c>
      <c r="AR1524" t="s">
        <v>1</v>
      </c>
      <c r="AT1524" s="2">
        <v>4.931</v>
      </c>
      <c r="AU1524" s="1">
        <f t="shared" si="195"/>
        <v>3.1137934379433521</v>
      </c>
      <c r="AV1524" s="1">
        <f t="shared" si="196"/>
        <v>2.2746240970073726</v>
      </c>
      <c r="AW1524" s="1">
        <f t="shared" si="197"/>
        <v>1.4354547560713933</v>
      </c>
    </row>
    <row r="1525" spans="1:49" x14ac:dyDescent="0.2">
      <c r="A1525">
        <v>1523</v>
      </c>
      <c r="B1525" t="s">
        <v>158</v>
      </c>
      <c r="C1525" t="s">
        <v>157</v>
      </c>
      <c r="F1525" t="s">
        <v>156</v>
      </c>
      <c r="G1525" t="s">
        <v>17</v>
      </c>
      <c r="H1525" t="s">
        <v>16</v>
      </c>
      <c r="I1525" t="s">
        <v>155</v>
      </c>
      <c r="J1525" t="s">
        <v>154</v>
      </c>
      <c r="K1525" t="s">
        <v>153</v>
      </c>
      <c r="L1525" t="s">
        <v>152</v>
      </c>
      <c r="M1525" t="s">
        <v>151</v>
      </c>
      <c r="N1525">
        <v>2</v>
      </c>
      <c r="O1525" t="s">
        <v>150</v>
      </c>
      <c r="P1525" t="s">
        <v>149</v>
      </c>
      <c r="Q1525" t="s">
        <v>148</v>
      </c>
      <c r="R1525" s="7">
        <v>37987</v>
      </c>
      <c r="S1525" s="8">
        <f t="shared" si="192"/>
        <v>2004</v>
      </c>
      <c r="T1525" s="8">
        <v>2004</v>
      </c>
      <c r="U1525" s="8">
        <f t="shared" si="193"/>
        <v>18</v>
      </c>
      <c r="V1525" s="7">
        <v>37987</v>
      </c>
      <c r="W1525" t="s">
        <v>147</v>
      </c>
      <c r="X1525" s="2">
        <v>0.33500000000000002</v>
      </c>
      <c r="Y1525" s="6">
        <f t="shared" si="190"/>
        <v>8.94263367235258E-3</v>
      </c>
      <c r="AA1525">
        <v>10964290</v>
      </c>
      <c r="AB1525">
        <v>18201</v>
      </c>
      <c r="AD1525" t="s">
        <v>6</v>
      </c>
      <c r="AE1525">
        <v>14</v>
      </c>
      <c r="AF1525">
        <v>1</v>
      </c>
      <c r="AH1525" t="s">
        <v>146</v>
      </c>
      <c r="AI1525" t="s">
        <v>145</v>
      </c>
      <c r="AJ1525" t="s">
        <v>144</v>
      </c>
      <c r="AK1525" t="s">
        <v>143</v>
      </c>
      <c r="AL1525">
        <v>7</v>
      </c>
      <c r="AM1525" s="5">
        <f t="shared" si="194"/>
        <v>0.3888888888888889</v>
      </c>
      <c r="AN1525" s="4">
        <f t="shared" si="191"/>
        <v>5.890024822247465E-4</v>
      </c>
      <c r="AO1525" s="3"/>
      <c r="AP1525">
        <v>0</v>
      </c>
      <c r="AR1525" t="s">
        <v>1</v>
      </c>
      <c r="AT1525" s="2">
        <v>1.694</v>
      </c>
      <c r="AU1525" s="1">
        <f t="shared" si="195"/>
        <v>0.64365443153142299</v>
      </c>
      <c r="AV1525" s="1">
        <f t="shared" si="196"/>
        <v>0.47658180772886632</v>
      </c>
      <c r="AW1525" s="1">
        <f t="shared" si="197"/>
        <v>0.30950918392630966</v>
      </c>
    </row>
    <row r="1526" spans="1:49" x14ac:dyDescent="0.2">
      <c r="A1526">
        <v>1524</v>
      </c>
      <c r="B1526" t="s">
        <v>142</v>
      </c>
      <c r="C1526" t="s">
        <v>141</v>
      </c>
      <c r="F1526" t="s">
        <v>140</v>
      </c>
      <c r="G1526" t="s">
        <v>17</v>
      </c>
      <c r="H1526" t="s">
        <v>16</v>
      </c>
      <c r="I1526" t="s">
        <v>139</v>
      </c>
      <c r="J1526">
        <v>60079715</v>
      </c>
      <c r="K1526" t="s">
        <v>138</v>
      </c>
      <c r="L1526" t="s">
        <v>137</v>
      </c>
      <c r="M1526" t="s">
        <v>136</v>
      </c>
      <c r="N1526">
        <v>3</v>
      </c>
      <c r="O1526" t="s">
        <v>135</v>
      </c>
      <c r="P1526" t="s">
        <v>134</v>
      </c>
      <c r="Q1526" t="s">
        <v>133</v>
      </c>
      <c r="R1526" s="7">
        <v>37987</v>
      </c>
      <c r="S1526" s="8">
        <f t="shared" si="192"/>
        <v>2004</v>
      </c>
      <c r="T1526" s="8">
        <v>2004</v>
      </c>
      <c r="U1526" s="8">
        <f t="shared" si="193"/>
        <v>18</v>
      </c>
      <c r="V1526" s="7">
        <v>2004</v>
      </c>
      <c r="W1526" t="s">
        <v>132</v>
      </c>
      <c r="X1526" s="2">
        <v>0.26400000000000001</v>
      </c>
      <c r="Y1526" s="6">
        <f t="shared" si="190"/>
        <v>7.0473292223912874E-3</v>
      </c>
      <c r="AA1526">
        <v>2533839</v>
      </c>
      <c r="AB1526">
        <v>15157</v>
      </c>
      <c r="AC1526">
        <v>21587299</v>
      </c>
      <c r="AD1526" t="s">
        <v>6</v>
      </c>
      <c r="AE1526">
        <v>27</v>
      </c>
      <c r="AF1526">
        <v>1</v>
      </c>
      <c r="AH1526" t="s">
        <v>131</v>
      </c>
      <c r="AI1526" t="s">
        <v>130</v>
      </c>
      <c r="AJ1526" t="s">
        <v>129</v>
      </c>
      <c r="AK1526" t="s">
        <v>128</v>
      </c>
      <c r="AL1526">
        <v>0</v>
      </c>
      <c r="AM1526" s="5">
        <f t="shared" si="194"/>
        <v>0</v>
      </c>
      <c r="AN1526" s="4">
        <f t="shared" si="191"/>
        <v>0</v>
      </c>
      <c r="AO1526" s="3"/>
      <c r="AP1526">
        <v>0</v>
      </c>
      <c r="AR1526" t="s">
        <v>1</v>
      </c>
      <c r="AT1526" s="2" t="s">
        <v>0</v>
      </c>
      <c r="AU1526" s="1">
        <f t="shared" si="195"/>
        <v>0.49331304556739003</v>
      </c>
      <c r="AV1526" s="1">
        <f t="shared" si="196"/>
        <v>0.35236646111956438</v>
      </c>
      <c r="AW1526" s="1">
        <f t="shared" si="197"/>
        <v>0.21141987667173862</v>
      </c>
    </row>
    <row r="1527" spans="1:49" x14ac:dyDescent="0.2">
      <c r="A1527">
        <v>1525</v>
      </c>
      <c r="B1527" t="s">
        <v>127</v>
      </c>
      <c r="C1527" t="s">
        <v>126</v>
      </c>
      <c r="D1527" t="s">
        <v>125</v>
      </c>
      <c r="F1527" t="s">
        <v>124</v>
      </c>
      <c r="G1527" t="s">
        <v>17</v>
      </c>
      <c r="H1527" t="s">
        <v>16</v>
      </c>
      <c r="I1527" t="s">
        <v>123</v>
      </c>
      <c r="J1527">
        <v>60013959</v>
      </c>
      <c r="K1527" t="s">
        <v>122</v>
      </c>
      <c r="L1527" t="s">
        <v>121</v>
      </c>
      <c r="M1527" t="s">
        <v>120</v>
      </c>
      <c r="N1527">
        <v>4</v>
      </c>
      <c r="O1527" t="s">
        <v>119</v>
      </c>
      <c r="P1527" t="s">
        <v>118</v>
      </c>
      <c r="Q1527" t="s">
        <v>117</v>
      </c>
      <c r="R1527" s="7">
        <v>37987</v>
      </c>
      <c r="S1527" s="8">
        <f t="shared" si="192"/>
        <v>2004</v>
      </c>
      <c r="T1527" s="8">
        <v>2004</v>
      </c>
      <c r="U1527" s="8">
        <f t="shared" si="193"/>
        <v>18</v>
      </c>
      <c r="V1527" s="7" t="s">
        <v>116</v>
      </c>
      <c r="W1527" t="s">
        <v>115</v>
      </c>
      <c r="X1527" s="2">
        <v>1.337</v>
      </c>
      <c r="Y1527" s="6">
        <f t="shared" si="190"/>
        <v>3.5690451402792235E-2</v>
      </c>
      <c r="AA1527" t="s">
        <v>114</v>
      </c>
      <c r="AB1527">
        <v>13333</v>
      </c>
      <c r="AD1527" t="s">
        <v>6</v>
      </c>
      <c r="AE1527">
        <v>76</v>
      </c>
      <c r="AF1527" s="9">
        <v>44256</v>
      </c>
      <c r="AH1527" t="s">
        <v>113</v>
      </c>
      <c r="AI1527" t="s">
        <v>112</v>
      </c>
      <c r="AK1527" t="s">
        <v>111</v>
      </c>
      <c r="AL1527">
        <v>150</v>
      </c>
      <c r="AM1527" s="5">
        <f t="shared" si="194"/>
        <v>8.3333333333333339</v>
      </c>
      <c r="AN1527" s="4">
        <f t="shared" si="191"/>
        <v>1.2621481761958854E-2</v>
      </c>
      <c r="AO1527" s="3"/>
      <c r="AP1527">
        <v>0</v>
      </c>
      <c r="AR1527" t="s">
        <v>1</v>
      </c>
      <c r="AT1527" s="2">
        <v>5.742</v>
      </c>
      <c r="AU1527" s="1">
        <f t="shared" si="195"/>
        <v>2.8769760510542217</v>
      </c>
      <c r="AV1527" s="1">
        <f t="shared" si="196"/>
        <v>2.4155966582375545</v>
      </c>
      <c r="AW1527" s="1">
        <f t="shared" si="197"/>
        <v>1.9542172654208867</v>
      </c>
    </row>
    <row r="1528" spans="1:49" x14ac:dyDescent="0.2">
      <c r="A1528">
        <v>1526</v>
      </c>
      <c r="B1528" t="s">
        <v>110</v>
      </c>
      <c r="C1528" t="s">
        <v>109</v>
      </c>
      <c r="E1528">
        <v>14705058</v>
      </c>
      <c r="F1528" t="s">
        <v>108</v>
      </c>
      <c r="G1528" t="s">
        <v>17</v>
      </c>
      <c r="H1528" t="s">
        <v>16</v>
      </c>
      <c r="I1528" t="s">
        <v>107</v>
      </c>
      <c r="J1528" t="s">
        <v>106</v>
      </c>
      <c r="K1528" t="s">
        <v>105</v>
      </c>
      <c r="L1528" t="s">
        <v>104</v>
      </c>
      <c r="M1528" t="s">
        <v>103</v>
      </c>
      <c r="N1528">
        <v>4</v>
      </c>
      <c r="O1528" t="s">
        <v>102</v>
      </c>
      <c r="P1528" t="s">
        <v>101</v>
      </c>
      <c r="Q1528" t="s">
        <v>100</v>
      </c>
      <c r="R1528" s="7">
        <v>37987</v>
      </c>
      <c r="S1528" s="8">
        <f t="shared" si="192"/>
        <v>2004</v>
      </c>
      <c r="T1528" s="8">
        <v>2004</v>
      </c>
      <c r="U1528" s="8">
        <f t="shared" si="193"/>
        <v>18</v>
      </c>
      <c r="V1528" s="7">
        <v>37987</v>
      </c>
      <c r="W1528" t="s">
        <v>99</v>
      </c>
      <c r="X1528" s="2">
        <v>1.696</v>
      </c>
      <c r="Y1528" s="6">
        <f t="shared" si="190"/>
        <v>4.5273751368089483E-2</v>
      </c>
      <c r="AA1528">
        <v>7403194</v>
      </c>
      <c r="AB1528">
        <v>17267</v>
      </c>
      <c r="AD1528" t="s">
        <v>6</v>
      </c>
      <c r="AE1528">
        <v>51</v>
      </c>
      <c r="AF1528">
        <v>1</v>
      </c>
      <c r="AH1528" t="s">
        <v>98</v>
      </c>
      <c r="AI1528" t="s">
        <v>97</v>
      </c>
      <c r="AJ1528" t="s">
        <v>96</v>
      </c>
      <c r="AK1528" t="s">
        <v>95</v>
      </c>
      <c r="AL1528">
        <v>31</v>
      </c>
      <c r="AM1528" s="5">
        <f t="shared" si="194"/>
        <v>1.7222222222222223</v>
      </c>
      <c r="AN1528" s="4">
        <f t="shared" si="191"/>
        <v>2.6084395641381634E-3</v>
      </c>
      <c r="AO1528" s="3"/>
      <c r="AP1528">
        <v>0</v>
      </c>
      <c r="AQ1528" t="s">
        <v>94</v>
      </c>
      <c r="AR1528" t="s">
        <v>93</v>
      </c>
      <c r="AS1528" t="s">
        <v>92</v>
      </c>
      <c r="AT1528" s="2">
        <v>4.6680000000000001</v>
      </c>
      <c r="AU1528" s="1">
        <f t="shared" si="195"/>
        <v>3.2474157826904082</v>
      </c>
      <c r="AV1528" s="1">
        <f t="shared" si="196"/>
        <v>2.3941095466113822</v>
      </c>
      <c r="AW1528" s="1">
        <f t="shared" si="197"/>
        <v>1.540803310532356</v>
      </c>
    </row>
    <row r="1529" spans="1:49" x14ac:dyDescent="0.2">
      <c r="A1529">
        <v>1527</v>
      </c>
      <c r="B1529" t="s">
        <v>91</v>
      </c>
      <c r="C1529" t="s">
        <v>90</v>
      </c>
      <c r="D1529" t="s">
        <v>89</v>
      </c>
      <c r="E1529">
        <v>14706701</v>
      </c>
      <c r="F1529" t="s">
        <v>88</v>
      </c>
      <c r="G1529" t="s">
        <v>17</v>
      </c>
      <c r="H1529" t="s">
        <v>16</v>
      </c>
      <c r="I1529" t="s">
        <v>87</v>
      </c>
      <c r="J1529" t="s">
        <v>86</v>
      </c>
      <c r="K1529" t="s">
        <v>85</v>
      </c>
      <c r="L1529" t="s">
        <v>84</v>
      </c>
      <c r="M1529" t="s">
        <v>83</v>
      </c>
      <c r="N1529">
        <v>5</v>
      </c>
      <c r="O1529" t="s">
        <v>82</v>
      </c>
      <c r="P1529" t="s">
        <v>81</v>
      </c>
      <c r="Q1529" t="s">
        <v>80</v>
      </c>
      <c r="R1529" s="7">
        <v>37987</v>
      </c>
      <c r="S1529" s="8">
        <f t="shared" si="192"/>
        <v>2004</v>
      </c>
      <c r="T1529" s="8">
        <v>2004</v>
      </c>
      <c r="U1529" s="8">
        <f t="shared" si="193"/>
        <v>18</v>
      </c>
      <c r="V1529" s="7">
        <v>37987</v>
      </c>
      <c r="W1529" t="s">
        <v>79</v>
      </c>
      <c r="X1529" s="2" t="s">
        <v>0</v>
      </c>
      <c r="Y1529" s="6" t="e">
        <f t="shared" si="190"/>
        <v>#VALUE!</v>
      </c>
      <c r="AA1529">
        <v>9254773</v>
      </c>
      <c r="AB1529">
        <v>18579</v>
      </c>
      <c r="AD1529" t="s">
        <v>6</v>
      </c>
      <c r="AE1529">
        <v>121</v>
      </c>
      <c r="AF1529">
        <v>1</v>
      </c>
      <c r="AH1529" t="s">
        <v>78</v>
      </c>
      <c r="AI1529" t="s">
        <v>77</v>
      </c>
      <c r="AJ1529" t="s">
        <v>76</v>
      </c>
      <c r="AK1529" t="s">
        <v>75</v>
      </c>
      <c r="AL1529">
        <v>22</v>
      </c>
      <c r="AM1529" s="5">
        <f t="shared" si="194"/>
        <v>1.2222222222222223</v>
      </c>
      <c r="AN1529" s="4">
        <f t="shared" si="191"/>
        <v>1.851150658420632E-3</v>
      </c>
      <c r="AO1529" s="3"/>
      <c r="AP1529">
        <v>1</v>
      </c>
      <c r="AQ1529" t="s">
        <v>74</v>
      </c>
      <c r="AR1529">
        <v>134</v>
      </c>
      <c r="AS1529" t="s">
        <v>73</v>
      </c>
      <c r="AT1529" s="2">
        <v>1.8819999999999999</v>
      </c>
      <c r="AU1529" s="1" t="e">
        <f t="shared" si="195"/>
        <v>#VALUE!</v>
      </c>
      <c r="AV1529" s="1" t="e">
        <f t="shared" si="196"/>
        <v>#VALUE!</v>
      </c>
      <c r="AW1529" s="1" t="e">
        <f t="shared" si="197"/>
        <v>#VALUE!</v>
      </c>
    </row>
    <row r="1530" spans="1:49" x14ac:dyDescent="0.2">
      <c r="A1530">
        <v>1528</v>
      </c>
      <c r="B1530" t="s">
        <v>72</v>
      </c>
      <c r="C1530" t="s">
        <v>71</v>
      </c>
      <c r="D1530" t="s">
        <v>70</v>
      </c>
      <c r="F1530" t="s">
        <v>69</v>
      </c>
      <c r="G1530" t="s">
        <v>17</v>
      </c>
      <c r="H1530" t="s">
        <v>16</v>
      </c>
      <c r="I1530" t="s">
        <v>68</v>
      </c>
      <c r="J1530" t="s">
        <v>67</v>
      </c>
      <c r="K1530" t="s">
        <v>66</v>
      </c>
      <c r="L1530" t="s">
        <v>65</v>
      </c>
      <c r="M1530" t="s">
        <v>64</v>
      </c>
      <c r="N1530">
        <v>4</v>
      </c>
      <c r="O1530" t="s">
        <v>63</v>
      </c>
      <c r="P1530" t="s">
        <v>62</v>
      </c>
      <c r="Q1530" t="s">
        <v>61</v>
      </c>
      <c r="R1530" s="7">
        <v>37987</v>
      </c>
      <c r="S1530" s="8">
        <f t="shared" si="192"/>
        <v>2004</v>
      </c>
      <c r="T1530" s="8">
        <v>2004</v>
      </c>
      <c r="U1530" s="8">
        <f t="shared" si="193"/>
        <v>18</v>
      </c>
      <c r="V1530" s="7">
        <v>37987</v>
      </c>
      <c r="W1530" t="s">
        <v>60</v>
      </c>
      <c r="X1530" s="2">
        <v>0.54200000000000004</v>
      </c>
      <c r="Y1530" s="6">
        <f t="shared" si="190"/>
        <v>1.4468380449000295E-2</v>
      </c>
      <c r="AA1530">
        <v>13504495</v>
      </c>
      <c r="AB1530">
        <v>12121</v>
      </c>
      <c r="AD1530" t="s">
        <v>6</v>
      </c>
      <c r="AE1530">
        <v>45</v>
      </c>
      <c r="AF1530">
        <v>1</v>
      </c>
      <c r="AH1530" t="s">
        <v>59</v>
      </c>
      <c r="AI1530" t="s">
        <v>58</v>
      </c>
      <c r="AJ1530" t="s">
        <v>57</v>
      </c>
      <c r="AK1530" t="s">
        <v>56</v>
      </c>
      <c r="AL1530">
        <v>29</v>
      </c>
      <c r="AM1530" s="5">
        <f t="shared" si="194"/>
        <v>1.6111111111111112</v>
      </c>
      <c r="AN1530" s="4">
        <f t="shared" si="191"/>
        <v>2.4401531406453786E-3</v>
      </c>
      <c r="AO1530" s="3"/>
      <c r="AP1530">
        <v>0</v>
      </c>
      <c r="AQ1530" t="s">
        <v>55</v>
      </c>
      <c r="AR1530" t="s">
        <v>54</v>
      </c>
      <c r="AS1530" t="s">
        <v>53</v>
      </c>
      <c r="AT1530" s="2" t="s">
        <v>0</v>
      </c>
      <c r="AU1530" s="1">
        <f t="shared" si="195"/>
        <v>1.0859912256493818</v>
      </c>
      <c r="AV1530" s="1">
        <f t="shared" si="196"/>
        <v>0.84542667948228367</v>
      </c>
      <c r="AW1530" s="1">
        <f t="shared" si="197"/>
        <v>0.60486213331518535</v>
      </c>
    </row>
    <row r="1531" spans="1:49" x14ac:dyDescent="0.2">
      <c r="A1531">
        <v>1529</v>
      </c>
      <c r="B1531" t="s">
        <v>52</v>
      </c>
      <c r="C1531" t="s">
        <v>51</v>
      </c>
      <c r="D1531" t="s">
        <v>50</v>
      </c>
      <c r="F1531" t="s">
        <v>49</v>
      </c>
      <c r="G1531" t="s">
        <v>17</v>
      </c>
      <c r="H1531" t="s">
        <v>16</v>
      </c>
      <c r="I1531" t="s">
        <v>48</v>
      </c>
      <c r="J1531" t="s">
        <v>47</v>
      </c>
      <c r="K1531" t="s">
        <v>46</v>
      </c>
      <c r="L1531" t="s">
        <v>45</v>
      </c>
      <c r="M1531" t="s">
        <v>44</v>
      </c>
      <c r="N1531">
        <v>4</v>
      </c>
      <c r="O1531" t="s">
        <v>43</v>
      </c>
      <c r="P1531" t="s">
        <v>42</v>
      </c>
      <c r="Q1531" t="s">
        <v>41</v>
      </c>
      <c r="R1531" s="7">
        <v>37987</v>
      </c>
      <c r="S1531" s="8">
        <f t="shared" si="192"/>
        <v>2004</v>
      </c>
      <c r="T1531" s="8">
        <v>2004</v>
      </c>
      <c r="U1531" s="8">
        <f t="shared" si="193"/>
        <v>18</v>
      </c>
      <c r="V1531" s="7">
        <v>37987</v>
      </c>
      <c r="W1531" t="s">
        <v>40</v>
      </c>
      <c r="X1531" s="2">
        <v>0.755</v>
      </c>
      <c r="Y1531" s="6">
        <f t="shared" si="190"/>
        <v>2.0154293798884174E-2</v>
      </c>
      <c r="AA1531" t="s">
        <v>39</v>
      </c>
      <c r="AB1531">
        <v>28697</v>
      </c>
      <c r="AD1531" t="s">
        <v>6</v>
      </c>
      <c r="AE1531">
        <v>58</v>
      </c>
      <c r="AF1531" s="9">
        <v>44228</v>
      </c>
      <c r="AH1531" t="s">
        <v>38</v>
      </c>
      <c r="AI1531" t="s">
        <v>37</v>
      </c>
      <c r="AJ1531" t="s">
        <v>36</v>
      </c>
      <c r="AK1531" t="s">
        <v>35</v>
      </c>
      <c r="AL1531">
        <v>16</v>
      </c>
      <c r="AM1531" s="5">
        <f t="shared" si="194"/>
        <v>0.88888888888888884</v>
      </c>
      <c r="AN1531" s="4">
        <f t="shared" si="191"/>
        <v>1.3462913879422776E-3</v>
      </c>
      <c r="AO1531" s="3"/>
      <c r="AP1531">
        <v>0</v>
      </c>
      <c r="AR1531" t="s">
        <v>34</v>
      </c>
      <c r="AT1531" s="2">
        <v>3.423</v>
      </c>
      <c r="AU1531" s="1">
        <f t="shared" si="195"/>
        <v>1.4511893075601605</v>
      </c>
      <c r="AV1531" s="1">
        <f t="shared" si="196"/>
        <v>1.0750292593413227</v>
      </c>
      <c r="AW1531" s="1">
        <f t="shared" si="197"/>
        <v>0.69886921112248468</v>
      </c>
    </row>
    <row r="1532" spans="1:49" x14ac:dyDescent="0.2">
      <c r="A1532">
        <v>1530</v>
      </c>
      <c r="B1532" t="s">
        <v>33</v>
      </c>
      <c r="C1532" t="s">
        <v>32</v>
      </c>
      <c r="D1532" t="s">
        <v>31</v>
      </c>
      <c r="F1532" t="s">
        <v>30</v>
      </c>
      <c r="G1532" t="s">
        <v>17</v>
      </c>
      <c r="H1532" t="s">
        <v>16</v>
      </c>
      <c r="I1532" t="s">
        <v>29</v>
      </c>
      <c r="J1532">
        <v>60032350</v>
      </c>
      <c r="K1532" t="s">
        <v>28</v>
      </c>
      <c r="L1532" t="s">
        <v>27</v>
      </c>
      <c r="M1532" t="s">
        <v>26</v>
      </c>
      <c r="N1532">
        <v>1</v>
      </c>
      <c r="O1532" t="s">
        <v>25</v>
      </c>
      <c r="P1532">
        <v>6603508226</v>
      </c>
      <c r="Q1532">
        <v>60032350</v>
      </c>
      <c r="R1532" s="7">
        <v>37987</v>
      </c>
      <c r="S1532" s="8">
        <f t="shared" si="192"/>
        <v>2004</v>
      </c>
      <c r="T1532" s="8">
        <v>2004</v>
      </c>
      <c r="U1532" s="8">
        <f t="shared" si="193"/>
        <v>18</v>
      </c>
      <c r="V1532" s="7">
        <v>37987</v>
      </c>
      <c r="W1532" t="s">
        <v>24</v>
      </c>
      <c r="X1532" s="2">
        <v>1.1339999999999999</v>
      </c>
      <c r="Y1532" s="6">
        <f t="shared" si="190"/>
        <v>3.0271482341635299E-2</v>
      </c>
      <c r="AA1532">
        <v>945765</v>
      </c>
      <c r="AB1532">
        <v>12372</v>
      </c>
      <c r="AD1532" t="s">
        <v>6</v>
      </c>
      <c r="AE1532">
        <v>54</v>
      </c>
      <c r="AF1532">
        <v>2</v>
      </c>
      <c r="AH1532" t="s">
        <v>23</v>
      </c>
      <c r="AI1532" t="s">
        <v>22</v>
      </c>
      <c r="AK1532" t="s">
        <v>21</v>
      </c>
      <c r="AL1532">
        <v>2</v>
      </c>
      <c r="AM1532" s="5">
        <f t="shared" si="194"/>
        <v>0.1111111111111111</v>
      </c>
      <c r="AN1532" s="4">
        <f t="shared" si="191"/>
        <v>1.682864234927847E-4</v>
      </c>
      <c r="AO1532" s="3"/>
      <c r="AP1532">
        <v>0</v>
      </c>
      <c r="AR1532" t="s">
        <v>1</v>
      </c>
      <c r="AT1532" s="2">
        <v>2.4129999999999998</v>
      </c>
      <c r="AU1532" s="1">
        <f t="shared" si="195"/>
        <v>2.124052356619254</v>
      </c>
      <c r="AV1532" s="1">
        <f t="shared" si="196"/>
        <v>1.5219884382564042</v>
      </c>
      <c r="AW1532" s="1">
        <f t="shared" si="197"/>
        <v>0.91992451989355384</v>
      </c>
    </row>
    <row r="1533" spans="1:49" x14ac:dyDescent="0.2">
      <c r="A1533">
        <v>1531</v>
      </c>
      <c r="B1533" t="s">
        <v>20</v>
      </c>
      <c r="C1533" t="s">
        <v>19</v>
      </c>
      <c r="F1533" t="s">
        <v>18</v>
      </c>
      <c r="G1533" t="s">
        <v>17</v>
      </c>
      <c r="H1533" t="s">
        <v>16</v>
      </c>
      <c r="I1533" t="s">
        <v>15</v>
      </c>
      <c r="J1533" t="s">
        <v>14</v>
      </c>
      <c r="K1533" t="s">
        <v>13</v>
      </c>
      <c r="L1533" t="s">
        <v>12</v>
      </c>
      <c r="M1533" t="s">
        <v>11</v>
      </c>
      <c r="N1533">
        <v>4</v>
      </c>
      <c r="O1533" t="s">
        <v>10</v>
      </c>
      <c r="P1533" t="s">
        <v>9</v>
      </c>
      <c r="Q1533" t="s">
        <v>8</v>
      </c>
      <c r="R1533" s="7">
        <v>37987</v>
      </c>
      <c r="S1533" s="8">
        <f t="shared" si="192"/>
        <v>2004</v>
      </c>
      <c r="T1533" s="8">
        <v>2004</v>
      </c>
      <c r="U1533" s="8">
        <f t="shared" si="193"/>
        <v>18</v>
      </c>
      <c r="V1533" s="7">
        <v>37987</v>
      </c>
      <c r="W1533" t="s">
        <v>7</v>
      </c>
      <c r="X1533" s="2">
        <v>0.111</v>
      </c>
      <c r="Y1533" s="6">
        <f t="shared" si="190"/>
        <v>2.9630816048690639E-3</v>
      </c>
      <c r="AA1533">
        <v>87566621</v>
      </c>
      <c r="AB1533">
        <v>24890</v>
      </c>
      <c r="AD1533" t="s">
        <v>6</v>
      </c>
      <c r="AE1533">
        <v>87</v>
      </c>
      <c r="AF1533">
        <v>1</v>
      </c>
      <c r="AH1533" t="s">
        <v>5</v>
      </c>
      <c r="AI1533" t="s">
        <v>4</v>
      </c>
      <c r="AJ1533" t="s">
        <v>3</v>
      </c>
      <c r="AK1533" t="s">
        <v>2</v>
      </c>
      <c r="AL1533">
        <v>7</v>
      </c>
      <c r="AM1533" s="5">
        <f t="shared" si="194"/>
        <v>0.3888888888888889</v>
      </c>
      <c r="AN1533" s="4">
        <f t="shared" si="191"/>
        <v>5.890024822247465E-4</v>
      </c>
      <c r="AO1533" s="3"/>
      <c r="AP1533">
        <v>0</v>
      </c>
      <c r="AR1533" t="s">
        <v>1</v>
      </c>
      <c r="AT1533" s="2" t="s">
        <v>0</v>
      </c>
      <c r="AU1533" s="1">
        <f t="shared" si="195"/>
        <v>0.22508578680757682</v>
      </c>
      <c r="AV1533" s="1">
        <f t="shared" si="196"/>
        <v>0.17760420435469051</v>
      </c>
      <c r="AW1533" s="1">
        <f t="shared" si="197"/>
        <v>0.13012262190180415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2021-11-09T16:52:04Z</dcterms:created>
  <dcterms:modified xsi:type="dcterms:W3CDTF">2022-01-19T20:35:18Z</dcterms:modified>
</cp:coreProperties>
</file>